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16. gads\"/>
    </mc:Choice>
  </mc:AlternateContent>
  <xr:revisionPtr revIDLastSave="0" documentId="8_{04D5309A-7679-4214-AEA6-F80BCD6E772C}" xr6:coauthVersionLast="47" xr6:coauthVersionMax="47" xr10:uidLastSave="{00000000-0000-0000-0000-000000000000}"/>
  <bookViews>
    <workbookView xWindow="-110" yWindow="-110" windowWidth="19420" windowHeight="10300" xr2:uid="{E094B5F2-0129-4D0B-ABD2-040BEDCF3DEC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Mēneša_atskaite_publicēt_ENG!$A$1:$R$27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2" i="1"/>
  <c r="A19" i="1"/>
  <c r="A18" i="1"/>
  <c r="A17" i="1"/>
</calcChain>
</file>

<file path=xl/sharedStrings.xml><?xml version="1.0" encoding="utf-8"?>
<sst xmlns="http://schemas.openxmlformats.org/spreadsheetml/2006/main" count="33" uniqueCount="30">
  <si>
    <t>Published: January 31, 2017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</si>
  <si>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</si>
  <si>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</si>
  <si>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</si>
  <si>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</si>
  <si>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</si>
  <si>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</si>
  <si>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</si>
  <si>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</si>
  <si>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</si>
  <si>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</si>
  <si>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</si>
  <si>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</si>
  <si>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</si>
  <si>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</si>
  <si>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</si>
  <si>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</si>
  <si>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</si>
  <si>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</si>
  <si>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</si>
  <si>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</si>
  <si>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</si>
  <si>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</si>
  <si>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</si>
  <si>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 xml:space="preserve">Central Government 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</si>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</sst>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2" fillId="2" borderId="0" xfId="1" applyFont="1" applyFill="1"/>
    <xf numFmtId="0" fontId="8" fillId="2" borderId="0" xfId="1" applyFont="1" applyFill="1" applyAlignment="1">
      <alignment horizontal="right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/>
    <xf numFmtId="0" fontId="14" fillId="0" borderId="0" xfId="0" applyFont="1"/>
  </cellXfs>
  <cellStyles count="2">
    <cellStyle name="Normal" xfId="0" builtinId="0"/>
    <cellStyle name="Normal 5" xfId="1" xr:uid="{E123063F-E407-4462-BD1B-3C83CA47E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520E-D295-43B1-8CA4-9520B119A66B}">
  <sheetPr>
    <tabColor rgb="FF7030A0"/>
    <pageSetUpPr fitToPage="1"/>
  </sheetPr>
  <dimension ref="A1:R31"/>
  <sheetViews>
    <sheetView tabSelected="1" zoomScale="90" zoomScaleNormal="90" zoomScaleSheetLayoutView="100" zoomScalePageLayoutView="70" workbookViewId="0">
      <selection activeCell="D14" sqref="D14"/>
    </sheetView>
  </sheetViews>
  <sheetFormatPr defaultColWidth="9" defaultRowHeight="14.5" x14ac:dyDescent="0.35"/>
  <cols>
    <col min="1" max="1" width="32" style="2" customWidth="1"/>
    <col min="2" max="11" width="7.75" style="2" customWidth="1"/>
    <col min="12" max="13" width="9.33203125" style="2" customWidth="1"/>
    <col min="14" max="14" width="8.33203125" style="2" customWidth="1"/>
    <col min="15" max="15" width="8.83203125" style="2" customWidth="1"/>
    <col min="16" max="16" width="9.5" style="2" customWidth="1"/>
    <col min="17" max="17" width="8.33203125" style="2" customWidth="1"/>
    <col min="18" max="18" width="2.08203125" style="2" customWidth="1"/>
    <col min="19" max="1027" width="10.75" style="2" customWidth="1"/>
    <col min="1028" max="16384" width="9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H4" s="7">
        <v>2016</v>
      </c>
      <c r="Q4" s="8" t="s">
        <v>3</v>
      </c>
    </row>
    <row r="5" spans="1:18" x14ac:dyDescent="0.35">
      <c r="A5" s="9"/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</row>
    <row r="6" spans="1:18" x14ac:dyDescent="0.35">
      <c r="A6" s="6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8" s="12" customFormat="1" x14ac:dyDescent="0.35">
      <c r="A7" s="12" t="s">
        <v>21</v>
      </c>
      <c r="B7" s="13">
        <v>147.29499279000004</v>
      </c>
      <c r="C7" s="13">
        <v>81.965273130000014</v>
      </c>
      <c r="D7" s="13">
        <v>-60.260265919999824</v>
      </c>
      <c r="E7" s="13">
        <v>169</v>
      </c>
      <c r="F7" s="13">
        <v>9.3745279433330779</v>
      </c>
      <c r="G7" s="13">
        <v>167.88444314333344</v>
      </c>
      <c r="H7" s="13">
        <v>16.141028913333571</v>
      </c>
      <c r="I7" s="13">
        <v>362.40000000000009</v>
      </c>
      <c r="J7" s="13">
        <v>12.72760849333315</v>
      </c>
      <c r="K7" s="13">
        <v>33.289683973333354</v>
      </c>
      <c r="L7" s="13">
        <v>45.282707533333905</v>
      </c>
      <c r="M7" s="13">
        <v>453.69999999999891</v>
      </c>
      <c r="N7" s="13">
        <v>-84.783111819999704</v>
      </c>
      <c r="O7" s="13">
        <v>-113.06020239000031</v>
      </c>
      <c r="P7" s="13">
        <v>-259.25668579000035</v>
      </c>
      <c r="Q7" s="13">
        <v>-3.4000000000014552</v>
      </c>
      <c r="R7" s="14"/>
    </row>
    <row r="8" spans="1:18" ht="15.75" customHeight="1" x14ac:dyDescent="0.35">
      <c r="A8" s="2" t="s">
        <v>22</v>
      </c>
      <c r="B8" s="15">
        <v>731.15453535333336</v>
      </c>
      <c r="C8" s="15">
        <v>815.3655226533333</v>
      </c>
      <c r="D8" s="15">
        <v>676.67994199333339</v>
      </c>
      <c r="E8" s="15">
        <v>2223.1999999999998</v>
      </c>
      <c r="F8" s="15">
        <v>816.52679768666644</v>
      </c>
      <c r="G8" s="15">
        <v>879.22415467666679</v>
      </c>
      <c r="H8" s="15">
        <v>779.44904763666682</v>
      </c>
      <c r="I8" s="15">
        <v>4698.3999999999996</v>
      </c>
      <c r="J8" s="15">
        <v>809.81730517666642</v>
      </c>
      <c r="K8" s="15">
        <v>805.55847987666675</v>
      </c>
      <c r="L8" s="15">
        <v>789.12421494666705</v>
      </c>
      <c r="M8" s="15">
        <v>7102.9</v>
      </c>
      <c r="N8" s="15">
        <v>775.35993885666699</v>
      </c>
      <c r="O8" s="16">
        <v>757.83755675666669</v>
      </c>
      <c r="P8" s="16">
        <v>875.70250438666631</v>
      </c>
      <c r="Q8" s="17">
        <v>9511.8000000000011</v>
      </c>
      <c r="R8" s="18"/>
    </row>
    <row r="9" spans="1:18" ht="15.75" customHeight="1" x14ac:dyDescent="0.35">
      <c r="A9" s="2" t="s">
        <v>23</v>
      </c>
      <c r="B9" s="16">
        <v>583.85954256333332</v>
      </c>
      <c r="C9" s="16">
        <v>733.40024952333329</v>
      </c>
      <c r="D9" s="16">
        <v>736.94020791333321</v>
      </c>
      <c r="E9" s="16">
        <v>2054.1999999999998</v>
      </c>
      <c r="F9" s="16">
        <v>807.15226974333336</v>
      </c>
      <c r="G9" s="16">
        <v>711.33971153333334</v>
      </c>
      <c r="H9" s="16">
        <v>763.30801872333325</v>
      </c>
      <c r="I9" s="16">
        <v>4336</v>
      </c>
      <c r="J9" s="16">
        <v>797.08969668333327</v>
      </c>
      <c r="K9" s="16">
        <v>772.2687959033334</v>
      </c>
      <c r="L9" s="16">
        <v>743.84150741333315</v>
      </c>
      <c r="M9" s="16">
        <v>6649.2000000000007</v>
      </c>
      <c r="N9" s="16">
        <v>860.14305067666669</v>
      </c>
      <c r="O9" s="16">
        <v>870.897759146667</v>
      </c>
      <c r="P9" s="16">
        <v>1134.9591901766667</v>
      </c>
      <c r="Q9" s="17">
        <v>9515.2000000000007</v>
      </c>
      <c r="R9" s="18"/>
    </row>
    <row r="10" spans="1:18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3"/>
      <c r="R10" s="16"/>
    </row>
    <row r="11" spans="1:18" x14ac:dyDescent="0.35">
      <c r="A11" s="6" t="s">
        <v>24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s="12" customFormat="1" x14ac:dyDescent="0.35">
      <c r="A12" s="12" t="s">
        <v>21</v>
      </c>
      <c r="B12" s="13">
        <v>70.043726497500188</v>
      </c>
      <c r="C12" s="13">
        <v>46.296527207500219</v>
      </c>
      <c r="D12" s="13">
        <v>-102.34263215250002</v>
      </c>
      <c r="E12" s="13">
        <v>13.997621552500505</v>
      </c>
      <c r="F12" s="13">
        <v>-23.339974552499882</v>
      </c>
      <c r="G12" s="13">
        <v>152.91033611750021</v>
      </c>
      <c r="H12" s="13">
        <v>15.356984717500097</v>
      </c>
      <c r="I12" s="13">
        <v>158.92496783500093</v>
      </c>
      <c r="J12" s="13">
        <v>10.475022650833409</v>
      </c>
      <c r="K12" s="13">
        <v>52.560209440833489</v>
      </c>
      <c r="L12" s="13">
        <v>91.136109640833354</v>
      </c>
      <c r="M12" s="13">
        <v>313.09630956750061</v>
      </c>
      <c r="N12" s="13">
        <v>-63.347278755833258</v>
      </c>
      <c r="O12" s="13">
        <v>-73.659634925833075</v>
      </c>
      <c r="P12" s="13">
        <v>-198.28939588583341</v>
      </c>
      <c r="Q12" s="13">
        <v>-22.199999999999136</v>
      </c>
      <c r="R12" s="19"/>
    </row>
    <row r="13" spans="1:18" ht="15.75" customHeight="1" x14ac:dyDescent="0.35">
      <c r="A13" s="2" t="s">
        <v>22</v>
      </c>
      <c r="B13" s="15">
        <v>464.86819220250004</v>
      </c>
      <c r="C13" s="15">
        <v>524.60679192250007</v>
      </c>
      <c r="D13" s="15">
        <v>365.5675366024999</v>
      </c>
      <c r="E13" s="15">
        <v>1355.0425207275</v>
      </c>
      <c r="F13" s="15">
        <v>474.8557602891666</v>
      </c>
      <c r="G13" s="15">
        <v>542.00739900916676</v>
      </c>
      <c r="H13" s="15">
        <v>449.06700557916668</v>
      </c>
      <c r="I13" s="15">
        <v>2820.9726856050002</v>
      </c>
      <c r="J13" s="15">
        <v>433.38402635249997</v>
      </c>
      <c r="K13" s="15">
        <v>435.6931909425</v>
      </c>
      <c r="L13" s="15">
        <v>451.67324532249995</v>
      </c>
      <c r="M13" s="15">
        <v>4141.7231482224997</v>
      </c>
      <c r="N13" s="15">
        <v>468.42496995249996</v>
      </c>
      <c r="O13" s="15">
        <v>426.74140218250005</v>
      </c>
      <c r="P13" s="15">
        <v>512.01047964250006</v>
      </c>
      <c r="Q13" s="17">
        <v>5548.9</v>
      </c>
      <c r="R13" s="19"/>
    </row>
    <row r="14" spans="1:18" ht="15.75" customHeight="1" x14ac:dyDescent="0.35">
      <c r="A14" s="2" t="s">
        <v>23</v>
      </c>
      <c r="B14" s="15">
        <v>394.82446570499985</v>
      </c>
      <c r="C14" s="15">
        <v>478.31026471499985</v>
      </c>
      <c r="D14" s="15">
        <v>467.91016875499992</v>
      </c>
      <c r="E14" s="15">
        <v>1341.0448991749995</v>
      </c>
      <c r="F14" s="15">
        <v>498.19573484166648</v>
      </c>
      <c r="G14" s="15">
        <v>389.09706289166655</v>
      </c>
      <c r="H14" s="15">
        <v>433.71002086166658</v>
      </c>
      <c r="I14" s="15">
        <v>2662.0477177699991</v>
      </c>
      <c r="J14" s="15">
        <v>422.90900370166656</v>
      </c>
      <c r="K14" s="15">
        <v>383.13298150166651</v>
      </c>
      <c r="L14" s="15">
        <v>360.5371356816666</v>
      </c>
      <c r="M14" s="15">
        <v>3828.6268386549991</v>
      </c>
      <c r="N14" s="15">
        <v>531.77224870833322</v>
      </c>
      <c r="O14" s="15">
        <v>500.40103710833313</v>
      </c>
      <c r="P14" s="15">
        <v>710.29987552833347</v>
      </c>
      <c r="Q14" s="17">
        <v>5571.0999999999985</v>
      </c>
      <c r="R14" s="19"/>
    </row>
    <row r="15" spans="1:18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3"/>
      <c r="R15" s="19"/>
    </row>
    <row r="16" spans="1:18" x14ac:dyDescent="0.35">
      <c r="A16" s="20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s="12" customFormat="1" x14ac:dyDescent="0.35">
      <c r="A17" s="12" t="str">
        <f>A12</f>
        <v>Overall balance</v>
      </c>
      <c r="B17" s="13">
        <v>43.773453416666655</v>
      </c>
      <c r="C17" s="13">
        <v>20.716662416666651</v>
      </c>
      <c r="D17" s="13">
        <v>43.093417416666682</v>
      </c>
      <c r="E17" s="13">
        <v>107.58353325000007</v>
      </c>
      <c r="F17" s="13">
        <v>13.951260083333352</v>
      </c>
      <c r="G17" s="13">
        <v>10.455097083333385</v>
      </c>
      <c r="H17" s="13">
        <v>-10.127160916666668</v>
      </c>
      <c r="I17" s="13">
        <v>121.86272950000014</v>
      </c>
      <c r="J17" s="13">
        <v>-20.498512583333337</v>
      </c>
      <c r="K17" s="13">
        <v>14.347312416666654</v>
      </c>
      <c r="L17" s="13">
        <v>-18.733810583333337</v>
      </c>
      <c r="M17" s="13">
        <v>96.977718750000122</v>
      </c>
      <c r="N17" s="13">
        <v>-2.6811825833333103</v>
      </c>
      <c r="O17" s="13">
        <v>13.488823416666662</v>
      </c>
      <c r="P17" s="13">
        <v>-65.885359583333354</v>
      </c>
      <c r="Q17" s="13">
        <v>41.900000000000119</v>
      </c>
      <c r="R17" s="14"/>
    </row>
    <row r="18" spans="1:18" ht="15.75" customHeight="1" x14ac:dyDescent="0.35">
      <c r="A18" s="2" t="str">
        <f>A13</f>
        <v>Total revenue/inflows</v>
      </c>
      <c r="B18" s="15">
        <v>197.99029308333334</v>
      </c>
      <c r="C18" s="15">
        <v>216.43001408333333</v>
      </c>
      <c r="D18" s="15">
        <v>241.37831908333334</v>
      </c>
      <c r="E18" s="15">
        <v>655.7986262500001</v>
      </c>
      <c r="F18" s="15">
        <v>217.19444408333334</v>
      </c>
      <c r="G18" s="15">
        <v>219.26177708333339</v>
      </c>
      <c r="H18" s="15">
        <v>245.98046708333337</v>
      </c>
      <c r="I18" s="15">
        <v>1338.2353145000002</v>
      </c>
      <c r="J18" s="15">
        <v>195.26208508333335</v>
      </c>
      <c r="K18" s="15">
        <v>195.92562508333333</v>
      </c>
      <c r="L18" s="15">
        <v>176.40916808333336</v>
      </c>
      <c r="M18" s="15">
        <v>1905.8321927500003</v>
      </c>
      <c r="N18" s="15">
        <v>231.99711675000003</v>
      </c>
      <c r="O18" s="15">
        <v>241.30940175000003</v>
      </c>
      <c r="P18" s="15">
        <v>241.36128875000003</v>
      </c>
      <c r="Q18" s="17">
        <v>2620.5000000000005</v>
      </c>
      <c r="R18" s="16"/>
    </row>
    <row r="19" spans="1:18" ht="15.75" customHeight="1" x14ac:dyDescent="0.35">
      <c r="A19" s="2" t="str">
        <f>A14</f>
        <v>Total expenditure/ outflows</v>
      </c>
      <c r="B19" s="15">
        <v>154.21683966666669</v>
      </c>
      <c r="C19" s="15">
        <v>195.71335166666668</v>
      </c>
      <c r="D19" s="15">
        <v>198.28490166666666</v>
      </c>
      <c r="E19" s="15">
        <v>548.21509300000002</v>
      </c>
      <c r="F19" s="15">
        <v>203.24318399999999</v>
      </c>
      <c r="G19" s="15">
        <v>208.80668</v>
      </c>
      <c r="H19" s="15">
        <v>256.10762800000003</v>
      </c>
      <c r="I19" s="15">
        <v>1216.3725850000001</v>
      </c>
      <c r="J19" s="15">
        <v>215.76059766666668</v>
      </c>
      <c r="K19" s="15">
        <v>181.57831266666668</v>
      </c>
      <c r="L19" s="15">
        <v>195.14297866666669</v>
      </c>
      <c r="M19" s="15">
        <v>1808.8544740000002</v>
      </c>
      <c r="N19" s="15">
        <v>234.67829933333334</v>
      </c>
      <c r="O19" s="15">
        <v>227.82057833333337</v>
      </c>
      <c r="P19" s="15">
        <v>307.24664833333338</v>
      </c>
      <c r="Q19" s="17">
        <v>2578.6000000000004</v>
      </c>
      <c r="R19" s="16"/>
    </row>
    <row r="20" spans="1:18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3"/>
      <c r="R20" s="16"/>
    </row>
    <row r="21" spans="1:18" x14ac:dyDescent="0.35">
      <c r="A21" s="20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s="12" customFormat="1" x14ac:dyDescent="0.35">
      <c r="A22" s="12" t="str">
        <f>A12</f>
        <v>Overall balance</v>
      </c>
      <c r="B22" s="13">
        <v>3.6954425333333631</v>
      </c>
      <c r="C22" s="13">
        <v>-16.053935736666688</v>
      </c>
      <c r="D22" s="13">
        <v>-31.744645326666557</v>
      </c>
      <c r="E22" s="13">
        <v>-44.10313852999991</v>
      </c>
      <c r="F22" s="13">
        <v>6.1007167733334029</v>
      </c>
      <c r="G22" s="13">
        <v>-7.8059555666666256</v>
      </c>
      <c r="H22" s="13">
        <v>-1.7504670166665903</v>
      </c>
      <c r="I22" s="13">
        <v>-47.558844339999723</v>
      </c>
      <c r="J22" s="13">
        <v>37.467912233333323</v>
      </c>
      <c r="K22" s="13">
        <v>-18.969883526666621</v>
      </c>
      <c r="L22" s="13">
        <v>-11.847096616666647</v>
      </c>
      <c r="M22" s="13">
        <v>-40.907912249999981</v>
      </c>
      <c r="N22" s="13">
        <v>9.4543677833333106</v>
      </c>
      <c r="O22" s="13">
        <v>-25.250004946666564</v>
      </c>
      <c r="P22" s="13">
        <v>33.094538223333387</v>
      </c>
      <c r="Q22" s="13">
        <v>-23.609011189999848</v>
      </c>
      <c r="R22" s="14"/>
    </row>
    <row r="23" spans="1:18" ht="15.75" customHeight="1" x14ac:dyDescent="0.35">
      <c r="A23" s="2" t="str">
        <f>A13</f>
        <v>Total revenue/inflows</v>
      </c>
      <c r="B23" s="15">
        <v>173.6221273533333</v>
      </c>
      <c r="C23" s="15">
        <v>177.49997846333332</v>
      </c>
      <c r="D23" s="15">
        <v>178.20578821333336</v>
      </c>
      <c r="E23" s="15">
        <v>529.32789402999992</v>
      </c>
      <c r="F23" s="15">
        <v>200.73579729333335</v>
      </c>
      <c r="G23" s="15">
        <v>181.65271567333335</v>
      </c>
      <c r="H23" s="15">
        <v>189.74566110333336</v>
      </c>
      <c r="I23" s="15">
        <v>1101.4620680999999</v>
      </c>
      <c r="J23" s="15">
        <v>209.82496608333327</v>
      </c>
      <c r="K23" s="15">
        <v>189.32799344333336</v>
      </c>
      <c r="L23" s="15">
        <v>181.59770454333332</v>
      </c>
      <c r="M23" s="15">
        <v>1682.2127321699998</v>
      </c>
      <c r="N23" s="15">
        <v>185.73009521333333</v>
      </c>
      <c r="O23" s="15">
        <v>184.5008916333334</v>
      </c>
      <c r="P23" s="15">
        <v>215.74726816333333</v>
      </c>
      <c r="Q23" s="17">
        <v>2268.1909871799999</v>
      </c>
      <c r="R23" s="16"/>
    </row>
    <row r="24" spans="1:18" ht="15.75" customHeight="1" x14ac:dyDescent="0.35">
      <c r="A24" s="2" t="str">
        <f>A14</f>
        <v>Total expenditure/ outflows</v>
      </c>
      <c r="B24" s="15">
        <v>169.92668481999993</v>
      </c>
      <c r="C24" s="15">
        <v>193.55391420000001</v>
      </c>
      <c r="D24" s="15">
        <v>209.95043353999992</v>
      </c>
      <c r="E24" s="15">
        <v>573.43103255999984</v>
      </c>
      <c r="F24" s="15">
        <v>194.63508051999995</v>
      </c>
      <c r="G24" s="15">
        <v>189.45867123999997</v>
      </c>
      <c r="H24" s="15">
        <v>191.49612811999995</v>
      </c>
      <c r="I24" s="15">
        <v>1149.0209124399996</v>
      </c>
      <c r="J24" s="15">
        <v>172.35705384999994</v>
      </c>
      <c r="K24" s="15">
        <v>208.29787696999998</v>
      </c>
      <c r="L24" s="15">
        <v>193.44480115999997</v>
      </c>
      <c r="M24" s="15">
        <v>1723.1206444199997</v>
      </c>
      <c r="N24" s="15">
        <v>176.27572743000002</v>
      </c>
      <c r="O24" s="15">
        <v>209.75089657999996</v>
      </c>
      <c r="P24" s="15">
        <v>182.65272993999994</v>
      </c>
      <c r="Q24" s="17">
        <v>2291.7999983699997</v>
      </c>
      <c r="R24" s="16"/>
    </row>
    <row r="25" spans="1:18" ht="33" customHeight="1" x14ac:dyDescent="0.3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8" ht="25.5" customHeight="1" x14ac:dyDescent="0.35">
      <c r="A26" s="22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42.75" customHeight="1" x14ac:dyDescent="0.35">
      <c r="A27" s="23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9" spans="1:18" x14ac:dyDescent="0.35">
      <c r="A29" s="24" t="s">
        <v>29</v>
      </c>
    </row>
    <row r="31" spans="1:18" x14ac:dyDescent="0.35">
      <c r="A31" s="25"/>
    </row>
  </sheetData>
  <sheetProtection algorithmName="SHA-512" hashValue="JPS3hNj7a+whFVx2TrCiTT0cx42KONxmFVixGQGjioppm0nEztOSITdaBn4ssN1jG9HBYHSx8XPkjafb2ccJfA==" saltValue="2TVBIySdk9AmpCASwqh/Kg==" spinCount="100000" sheet="1" objects="1" scenarios="1"/>
  <mergeCells count="3">
    <mergeCell ref="A3:Q3"/>
    <mergeCell ref="R12:R16"/>
    <mergeCell ref="A27:Q27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2025-06-27T06:46:26Z</dcterms:created>
  <dcterms:modified xsi:type="dcterms:W3CDTF">2025-06-27T06:47:29Z</dcterms:modified>
</cp:coreProperties>
</file>