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PD\Tautsaimniecibas_un_fiskalas_parvaldibas_nodala\_Fiskalie dati_PUBLISHED\1_Fiskalie_dati\Datu labošana\Jūnijs_2025\2021. gads\"/>
    </mc:Choice>
  </mc:AlternateContent>
  <xr:revisionPtr revIDLastSave="0" documentId="8_{B85F0E17-8F75-435D-88EC-359FF71E5882}" xr6:coauthVersionLast="47" xr6:coauthVersionMax="47" xr10:uidLastSave="{00000000-0000-0000-0000-000000000000}"/>
  <bookViews>
    <workbookView xWindow="-110" yWindow="-110" windowWidth="19420" windowHeight="10300" xr2:uid="{B10DBFDE-8618-4616-83DC-7299F00032D8}"/>
  </bookViews>
  <sheets>
    <sheet name="Monthly_report_ENG" sheetId="1" r:id="rId1"/>
  </sheets>
  <externalReferences>
    <externalReference r:id="rId2"/>
  </externalReferences>
  <definedNames>
    <definedName name="_ftn1" localSheetId="0">Monthly_report_ENG!#REF!</definedName>
    <definedName name="_ftnref1" localSheetId="0">Monthly_report_ENG!#REF!</definedName>
    <definedName name="LAUKUMS">'[1]NoCSP21.10.2013'!$D$2:$E$11061</definedName>
    <definedName name="_xlnm.Print_Area" localSheetId="0">Monthly_report_ENG!$A$2:$R$28</definedName>
    <definedName name="sektors">'[1]NoCSP21.10.2013'!$B$1:$I$11061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3" i="1"/>
  <c r="A20" i="1"/>
  <c r="A19" i="1"/>
  <c r="A18" i="1"/>
</calcChain>
</file>

<file path=xl/sharedStrings.xml><?xml version="1.0" encoding="utf-8"?>
<sst xmlns="http://schemas.openxmlformats.org/spreadsheetml/2006/main" count="33" uniqueCount="30">
  <si>
    <t>Published: January 27, 2022</t>
  </si>
  <si>
    <t>Updated: June 30, 2025</t>
  </si>
  <si>
    <r>
      <t xml:space="preserve">Fiscal data of the General government </t>
    </r>
    <r>
      <rPr>
        <b/>
        <vertAlign val="superscript"/>
        <sz val="14"/>
        <color theme="4" tint="-0.249977111117893"/>
        <rFont val="Aptos Narrow"/>
        <family val="2"/>
        <charset val="186"/>
        <scheme val="minor"/>
      </rPr>
      <t>1</t>
    </r>
  </si>
  <si>
    <t>in million euro</t>
  </si>
  <si>
    <t>January</t>
  </si>
  <si>
    <t>February</t>
  </si>
  <si>
    <t>March</t>
  </si>
  <si>
    <t>I-III</t>
  </si>
  <si>
    <t>April</t>
  </si>
  <si>
    <t>May</t>
  </si>
  <si>
    <t>June</t>
  </si>
  <si>
    <t>I-VI</t>
  </si>
  <si>
    <t xml:space="preserve">July </t>
  </si>
  <si>
    <t>August</t>
  </si>
  <si>
    <t>September</t>
  </si>
  <si>
    <t>I-IX</t>
  </si>
  <si>
    <t>October</t>
  </si>
  <si>
    <t>November</t>
  </si>
  <si>
    <t>December</t>
  </si>
  <si>
    <t>I-XII</t>
  </si>
  <si>
    <t>General Government</t>
  </si>
  <si>
    <t>Overall balance</t>
  </si>
  <si>
    <t>Total revenue/inflows</t>
  </si>
  <si>
    <t>Total expenditure/ outflows</t>
  </si>
  <si>
    <t xml:space="preserve">Central Government </t>
  </si>
  <si>
    <t>Local Government</t>
  </si>
  <si>
    <t>Social Security Government</t>
  </si>
  <si>
    <r>
      <rPr>
        <vertAlign val="superscript"/>
        <sz val="11"/>
        <color theme="1"/>
        <rFont val="Aptos Narrow"/>
        <family val="2"/>
        <charset val="186"/>
        <scheme val="minor"/>
      </rPr>
      <t>1</t>
    </r>
    <r>
      <rPr>
        <sz val="11"/>
        <color theme="1"/>
        <rFont val="Aptos Narrow"/>
        <family val="2"/>
        <charset val="186"/>
        <scheme val="minor"/>
      </rPr>
      <t xml:space="preserve"> Source of information: </t>
    </r>
  </si>
  <si>
    <t xml:space="preserve">a) The Monthly Reports on General Government Consolidated Budget Execution according to the national (cash based) methodology;
b) Estimates of fiscal data of units (companies) reclassified to the general government sector for a current year are calculated based on the average data over past three years. Subsequently these estimates are replaced by actual figures when available.  </t>
  </si>
  <si>
    <t>The published data are estimates and can differ from actual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</si>
</sst>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Times New Roman"/>
      <family val="2"/>
      <charset val="186"/>
    </font>
    <font>
      <sz val="12"/>
      <color theme="1"/>
      <name val="Arial"/>
      <family val="2"/>
      <charset val="186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14"/>
      <color theme="4" tint="-0.249977111117893"/>
      <name val="Aptos Narrow"/>
      <family val="2"/>
      <charset val="186"/>
      <scheme val="minor"/>
    </font>
    <font>
      <b/>
      <vertAlign val="superscript"/>
      <sz val="14"/>
      <color theme="4" tint="-0.249977111117893"/>
      <name val="Aptos Narrow"/>
      <family val="2"/>
      <charset val="186"/>
      <scheme val="minor"/>
    </font>
    <font>
      <b/>
      <sz val="11"/>
      <color theme="4" tint="-0.249977111117893"/>
      <name val="Aptos Narrow"/>
      <family val="2"/>
      <charset val="186"/>
      <scheme val="minor"/>
    </font>
    <font>
      <b/>
      <u/>
      <sz val="11"/>
      <color theme="1"/>
      <name val="Aptos Narrow"/>
      <family val="2"/>
      <charset val="186"/>
      <scheme val="minor"/>
    </font>
    <font>
      <i/>
      <sz val="11"/>
      <color theme="1"/>
      <name val="Aptos Narrow"/>
      <family val="2"/>
      <charset val="186"/>
      <scheme val="minor"/>
    </font>
    <font>
      <b/>
      <sz val="11"/>
      <color rgb="FF000000"/>
      <name val="Aptos Narrow"/>
      <family val="2"/>
      <charset val="186"/>
      <scheme val="minor"/>
    </font>
    <font>
      <b/>
      <sz val="11"/>
      <color theme="3" tint="0.39997558519241921"/>
      <name val="Aptos Narrow"/>
      <family val="2"/>
      <charset val="186"/>
      <scheme val="minor"/>
    </font>
    <font>
      <vertAlign val="superscript"/>
      <sz val="11"/>
      <color theme="1"/>
      <name val="Aptos Narrow"/>
      <family val="2"/>
      <charset val="186"/>
      <scheme val="minor"/>
    </font>
    <font>
      <sz val="11"/>
      <color theme="1"/>
      <name val="Aptos Display"/>
      <family val="2"/>
      <charset val="186"/>
      <scheme val="major"/>
    </font>
    <font>
      <sz val="10"/>
      <color rgb="FF414142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 vertical="center" wrapText="1"/>
    </xf>
    <xf numFmtId="0" fontId="6" fillId="2" borderId="0" xfId="1" applyFont="1" applyFill="1" applyAlignment="1">
      <alignment wrapText="1"/>
    </xf>
    <xf numFmtId="0" fontId="7" fillId="2" borderId="0" xfId="1" applyFont="1" applyFill="1" applyAlignment="1">
      <alignment wrapText="1"/>
    </xf>
    <xf numFmtId="0" fontId="8" fillId="2" borderId="0" xfId="1" applyFont="1" applyFill="1" applyAlignment="1">
      <alignment horizontal="right" vertical="center"/>
    </xf>
    <xf numFmtId="0" fontId="3" fillId="2" borderId="0" xfId="1" applyFont="1" applyFill="1" applyAlignment="1">
      <alignment horizontal="center" vertical="center"/>
    </xf>
    <xf numFmtId="0" fontId="9" fillId="2" borderId="0" xfId="1" applyFont="1" applyFill="1"/>
    <xf numFmtId="0" fontId="3" fillId="2" borderId="1" xfId="1" applyFont="1" applyFill="1" applyBorder="1" applyAlignment="1">
      <alignment horizontal="center" vertical="center"/>
    </xf>
    <xf numFmtId="1" fontId="2" fillId="2" borderId="0" xfId="1" applyNumberFormat="1" applyFont="1" applyFill="1"/>
    <xf numFmtId="0" fontId="6" fillId="2" borderId="0" xfId="1" applyFont="1" applyFill="1"/>
    <xf numFmtId="3" fontId="6" fillId="2" borderId="0" xfId="1" applyNumberFormat="1" applyFont="1" applyFill="1" applyAlignment="1">
      <alignment horizontal="right"/>
    </xf>
    <xf numFmtId="3" fontId="6" fillId="2" borderId="0" xfId="1" applyNumberFormat="1" applyFont="1" applyFill="1"/>
    <xf numFmtId="3" fontId="2" fillId="2" borderId="0" xfId="1" applyNumberFormat="1" applyFont="1" applyFill="1" applyAlignment="1">
      <alignment vertical="center"/>
    </xf>
    <xf numFmtId="3" fontId="2" fillId="2" borderId="0" xfId="1" applyNumberFormat="1" applyFont="1" applyFill="1"/>
    <xf numFmtId="3" fontId="10" fillId="2" borderId="0" xfId="1" applyNumberFormat="1" applyFont="1" applyFill="1"/>
    <xf numFmtId="3" fontId="10" fillId="0" borderId="0" xfId="1" applyNumberFormat="1" applyFont="1" applyAlignment="1">
      <alignment horizontal="center" wrapText="1"/>
    </xf>
    <xf numFmtId="3" fontId="2" fillId="0" borderId="0" xfId="1" applyNumberFormat="1" applyFont="1" applyAlignment="1">
      <alignment wrapText="1"/>
    </xf>
    <xf numFmtId="0" fontId="7" fillId="2" borderId="0" xfId="1" applyFont="1" applyFill="1"/>
    <xf numFmtId="3" fontId="10" fillId="0" borderId="0" xfId="1" applyNumberFormat="1" applyFont="1" applyAlignment="1">
      <alignment wrapText="1"/>
    </xf>
    <xf numFmtId="1" fontId="2" fillId="2" borderId="0" xfId="1" applyNumberFormat="1" applyFont="1" applyFill="1" applyAlignment="1">
      <alignment vertical="center"/>
    </xf>
    <xf numFmtId="0" fontId="2" fillId="2" borderId="2" xfId="1" applyFont="1" applyFill="1" applyBorder="1"/>
    <xf numFmtId="0" fontId="12" fillId="2" borderId="0" xfId="0" applyFont="1" applyFill="1" applyAlignment="1">
      <alignment horizontal="left" vertical="top" wrapText="1" indent="3"/>
    </xf>
    <xf numFmtId="0" fontId="12" fillId="2" borderId="0" xfId="1" applyFont="1" applyFill="1" applyAlignment="1">
      <alignment horizontal="justify" wrapText="1"/>
    </xf>
    <xf numFmtId="0" fontId="13" fillId="0" borderId="0" xfId="0" applyFont="1"/>
  </cellXfs>
  <cellStyles count="2">
    <cellStyle name="Normal" xfId="0" builtinId="0"/>
    <cellStyle name="Normal 5" xfId="1" xr:uid="{76372391-F90B-4FAC-9051-61D5A4EFCC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\fpd\FPD\Tautsaimniecibas_un_fiskalas_parvaldibas_nodala\_Fiskalie%20dati_PUBLISHED\1_Fiskalie_dati\2019.gads\04_aprilis\Fs\fpd\Users\bd-ozoli\Desktop\_Direktivas_85%202011_p&#257;r&#326;em&#353;ana\FMNotp_06012014_direkt&#299;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CSP21.10.2013"/>
      <sheetName val="General gov"/>
      <sheetName val="Central gov(incl. derived) (2)"/>
      <sheetName val="Local gov"/>
      <sheetName val="Central soci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BA7E-63E1-4D28-8A2C-F1AE32DD015A}">
  <sheetPr>
    <tabColor rgb="FFDBC8FC"/>
    <pageSetUpPr fitToPage="1"/>
  </sheetPr>
  <dimension ref="A1:R32"/>
  <sheetViews>
    <sheetView tabSelected="1" zoomScale="90" zoomScaleNormal="90" zoomScaleSheetLayoutView="100" zoomScalePageLayoutView="80" workbookViewId="0">
      <selection activeCell="D14" sqref="D14"/>
    </sheetView>
  </sheetViews>
  <sheetFormatPr defaultColWidth="8.83203125" defaultRowHeight="14.5" x14ac:dyDescent="0.35"/>
  <cols>
    <col min="1" max="1" width="32" style="1" customWidth="1"/>
    <col min="2" max="11" width="7.58203125" style="1" customWidth="1"/>
    <col min="12" max="13" width="9.33203125" style="1" customWidth="1"/>
    <col min="14" max="14" width="8.33203125" style="1" customWidth="1"/>
    <col min="15" max="15" width="8.83203125" style="1" customWidth="1"/>
    <col min="16" max="16" width="9.5" style="1" customWidth="1"/>
    <col min="17" max="17" width="8.33203125" style="1" customWidth="1"/>
    <col min="18" max="18" width="2.08203125" style="1" customWidth="1"/>
    <col min="19" max="1027" width="10.58203125" style="1" customWidth="1"/>
    <col min="1028" max="16384" width="8.83203125" style="1"/>
  </cols>
  <sheetData>
    <row r="1" spans="1:18" x14ac:dyDescent="0.35">
      <c r="Q1" s="2" t="s">
        <v>0</v>
      </c>
    </row>
    <row r="2" spans="1:18" x14ac:dyDescent="0.35">
      <c r="A2" s="3"/>
      <c r="O2" s="2"/>
      <c r="P2" s="2"/>
      <c r="Q2" s="2" t="s">
        <v>1</v>
      </c>
    </row>
    <row r="3" spans="1:18" ht="29.25" customHeight="1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</row>
    <row r="4" spans="1:18" ht="20.25" customHeight="1" x14ac:dyDescent="0.35">
      <c r="A4" s="6"/>
      <c r="Q4" s="7" t="s">
        <v>3</v>
      </c>
    </row>
    <row r="5" spans="1:18" ht="20.25" customHeight="1" x14ac:dyDescent="0.35">
      <c r="A5" s="6"/>
      <c r="B5" s="8">
        <v>2021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8" x14ac:dyDescent="0.35">
      <c r="A6" s="9"/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</row>
    <row r="7" spans="1:18" x14ac:dyDescent="0.35">
      <c r="A7" s="6" t="s">
        <v>20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8" s="12" customFormat="1" x14ac:dyDescent="0.35">
      <c r="A8" s="12" t="s">
        <v>21</v>
      </c>
      <c r="B8" s="13">
        <v>143.12015490999966</v>
      </c>
      <c r="C8" s="13">
        <v>-97.075193059998924</v>
      </c>
      <c r="D8" s="13">
        <v>-653.34496185000046</v>
      </c>
      <c r="E8" s="14">
        <v>-607.29999999999973</v>
      </c>
      <c r="F8" s="14">
        <v>-151.85730096333441</v>
      </c>
      <c r="G8" s="14">
        <v>39.709431226666993</v>
      </c>
      <c r="H8" s="14">
        <v>-327.3521302633327</v>
      </c>
      <c r="I8" s="14">
        <v>-1046.7999999999997</v>
      </c>
      <c r="J8" s="14">
        <v>-10.158593009999777</v>
      </c>
      <c r="K8" s="14">
        <v>-82.591580199999839</v>
      </c>
      <c r="L8" s="14">
        <v>29.650172319999001</v>
      </c>
      <c r="M8" s="14">
        <v>-1109.9000008900002</v>
      </c>
      <c r="N8" s="14">
        <v>-227.15638648999902</v>
      </c>
      <c r="O8" s="14">
        <v>-153.89717702999792</v>
      </c>
      <c r="P8" s="14">
        <v>-840.14643548000276</v>
      </c>
      <c r="Q8" s="14">
        <v>-2331.0999998899997</v>
      </c>
      <c r="R8" s="14"/>
    </row>
    <row r="9" spans="1:18" ht="15.75" customHeight="1" x14ac:dyDescent="0.35">
      <c r="A9" s="1" t="s">
        <v>22</v>
      </c>
      <c r="B9" s="15">
        <v>999.59171317666676</v>
      </c>
      <c r="C9" s="15">
        <v>1023.8954398766674</v>
      </c>
      <c r="D9" s="16">
        <v>703.31284694666635</v>
      </c>
      <c r="E9" s="16">
        <v>2726.8000000000006</v>
      </c>
      <c r="F9" s="16">
        <v>1165.049679073333</v>
      </c>
      <c r="G9" s="16">
        <v>1143.3526238733332</v>
      </c>
      <c r="H9" s="16">
        <v>1015.7976970533335</v>
      </c>
      <c r="I9" s="16">
        <v>6051</v>
      </c>
      <c r="J9" s="16">
        <v>1142.9309672866671</v>
      </c>
      <c r="K9" s="16">
        <v>1006.018987096667</v>
      </c>
      <c r="L9" s="16">
        <v>1165.1500456166659</v>
      </c>
      <c r="M9" s="16">
        <v>9365.1000000000022</v>
      </c>
      <c r="N9" s="16">
        <v>1038.5635494999995</v>
      </c>
      <c r="O9" s="16">
        <v>1119.9822419600007</v>
      </c>
      <c r="P9" s="16">
        <v>1167.05420854</v>
      </c>
      <c r="Q9" s="16">
        <v>12690.7</v>
      </c>
      <c r="R9" s="17"/>
    </row>
    <row r="10" spans="1:18" ht="15.75" customHeight="1" x14ac:dyDescent="0.35">
      <c r="A10" s="1" t="s">
        <v>23</v>
      </c>
      <c r="B10" s="16">
        <v>856.4715582666671</v>
      </c>
      <c r="C10" s="16">
        <v>1120.9706329366663</v>
      </c>
      <c r="D10" s="16">
        <v>1356.6578087966668</v>
      </c>
      <c r="E10" s="16">
        <v>3334.1000000000004</v>
      </c>
      <c r="F10" s="16">
        <v>1316.9069800366674</v>
      </c>
      <c r="G10" s="16">
        <v>1103.6431926466662</v>
      </c>
      <c r="H10" s="16">
        <v>1343.1498273166662</v>
      </c>
      <c r="I10" s="16">
        <v>7097.8</v>
      </c>
      <c r="J10" s="16">
        <v>1153.0895602966668</v>
      </c>
      <c r="K10" s="16">
        <v>1088.6105672966669</v>
      </c>
      <c r="L10" s="16">
        <v>1135.4998732966669</v>
      </c>
      <c r="M10" s="16">
        <v>10475.000000890002</v>
      </c>
      <c r="N10" s="16">
        <v>1265.7199359899985</v>
      </c>
      <c r="O10" s="16">
        <v>1273.8794189899986</v>
      </c>
      <c r="P10" s="16">
        <v>2007.2006440200028</v>
      </c>
      <c r="Q10" s="16">
        <v>15021.799999890001</v>
      </c>
      <c r="R10" s="17"/>
    </row>
    <row r="11" spans="1:18" x14ac:dyDescent="0.35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</row>
    <row r="12" spans="1:18" x14ac:dyDescent="0.35">
      <c r="A12" s="6" t="s">
        <v>24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pans="1:18" s="12" customFormat="1" x14ac:dyDescent="0.35">
      <c r="A13" s="12" t="s">
        <v>21</v>
      </c>
      <c r="B13" s="13">
        <v>127.58967135666717</v>
      </c>
      <c r="C13" s="13">
        <v>-154.37518519333321</v>
      </c>
      <c r="D13" s="13">
        <v>-643.10972184333241</v>
      </c>
      <c r="E13" s="14">
        <v>-669.89523567999845</v>
      </c>
      <c r="F13" s="14">
        <v>-139.88491708000072</v>
      </c>
      <c r="G13" s="14">
        <v>-66.816597240000078</v>
      </c>
      <c r="H13" s="14">
        <v>-312.9457527199994</v>
      </c>
      <c r="I13" s="14">
        <v>-1189.5425027199985</v>
      </c>
      <c r="J13" s="14">
        <v>-17.936199306664889</v>
      </c>
      <c r="K13" s="14">
        <v>-74.02758400666778</v>
      </c>
      <c r="L13" s="14">
        <v>51.339251393332802</v>
      </c>
      <c r="M13" s="14">
        <v>-1230.1670346399987</v>
      </c>
      <c r="N13" s="14">
        <v>-308.93177884666682</v>
      </c>
      <c r="O13" s="14">
        <v>-105.2201476366655</v>
      </c>
      <c r="P13" s="14">
        <v>-840.18103887667132</v>
      </c>
      <c r="Q13" s="14">
        <v>-2484.5000000000023</v>
      </c>
      <c r="R13" s="18"/>
    </row>
    <row r="14" spans="1:18" ht="15.75" customHeight="1" x14ac:dyDescent="0.35">
      <c r="A14" s="1" t="s">
        <v>22</v>
      </c>
      <c r="B14" s="15">
        <v>707.94737984416656</v>
      </c>
      <c r="C14" s="15">
        <v>635.8840275941659</v>
      </c>
      <c r="D14" s="15">
        <v>319.04968379416681</v>
      </c>
      <c r="E14" s="16">
        <v>1662.8810912324993</v>
      </c>
      <c r="F14" s="16">
        <v>784.8028909775004</v>
      </c>
      <c r="G14" s="16">
        <v>660.09178533749912</v>
      </c>
      <c r="H14" s="16">
        <v>583.79491272749976</v>
      </c>
      <c r="I14" s="16">
        <v>3691.5706802749983</v>
      </c>
      <c r="J14" s="16">
        <v>711.74483847416718</v>
      </c>
      <c r="K14" s="16">
        <v>567.97355727416607</v>
      </c>
      <c r="L14" s="16">
        <v>758.74212079416611</v>
      </c>
      <c r="M14" s="16">
        <v>5730.0311968174974</v>
      </c>
      <c r="N14" s="16">
        <v>529.23924297416602</v>
      </c>
      <c r="O14" s="16">
        <v>667.74458918416724</v>
      </c>
      <c r="P14" s="16">
        <v>523.88497102416648</v>
      </c>
      <c r="Q14" s="16">
        <v>7450.8999999999969</v>
      </c>
      <c r="R14" s="18"/>
    </row>
    <row r="15" spans="1:18" ht="15.75" customHeight="1" x14ac:dyDescent="0.35">
      <c r="A15" s="1" t="s">
        <v>23</v>
      </c>
      <c r="B15" s="15">
        <v>580.35770848749939</v>
      </c>
      <c r="C15" s="19">
        <v>790.25921278749911</v>
      </c>
      <c r="D15" s="16">
        <v>962.15940563749916</v>
      </c>
      <c r="E15" s="16">
        <v>2332.7763269124976</v>
      </c>
      <c r="F15" s="16">
        <v>924.68780805750112</v>
      </c>
      <c r="G15" s="16">
        <v>726.9083825774992</v>
      </c>
      <c r="H15" s="16">
        <v>896.74066544749917</v>
      </c>
      <c r="I15" s="16">
        <v>4881.1131829949973</v>
      </c>
      <c r="J15" s="16">
        <v>729.68103778083207</v>
      </c>
      <c r="K15" s="16">
        <v>642.00114128083385</v>
      </c>
      <c r="L15" s="16">
        <v>707.40286940083331</v>
      </c>
      <c r="M15" s="16">
        <v>6960.1982314574961</v>
      </c>
      <c r="N15" s="16">
        <v>838.17102182083283</v>
      </c>
      <c r="O15" s="16">
        <v>772.96473682083274</v>
      </c>
      <c r="P15" s="16">
        <v>1364.0660099008378</v>
      </c>
      <c r="Q15" s="16">
        <v>9935.4</v>
      </c>
      <c r="R15" s="18"/>
    </row>
    <row r="16" spans="1:18" x14ac:dyDescent="0.3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8"/>
    </row>
    <row r="17" spans="1:18" x14ac:dyDescent="0.35">
      <c r="A17" s="20" t="s">
        <v>25</v>
      </c>
      <c r="B17" s="16"/>
      <c r="C17" s="21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8"/>
    </row>
    <row r="18" spans="1:18" s="12" customFormat="1" x14ac:dyDescent="0.35">
      <c r="A18" s="12" t="str">
        <f>A13</f>
        <v>Overall balance</v>
      </c>
      <c r="B18" s="13">
        <v>51.568759793333328</v>
      </c>
      <c r="C18" s="13">
        <v>54.897181793333345</v>
      </c>
      <c r="D18" s="13">
        <v>29.581321793333302</v>
      </c>
      <c r="E18" s="14">
        <v>136.04726337999998</v>
      </c>
      <c r="F18" s="14">
        <v>-62.420748206666673</v>
      </c>
      <c r="G18" s="14">
        <v>28.385544793333338</v>
      </c>
      <c r="H18" s="14">
        <v>-50.85633620666664</v>
      </c>
      <c r="I18" s="14">
        <v>51.155723760000001</v>
      </c>
      <c r="J18" s="14">
        <v>-20.262725060000037</v>
      </c>
      <c r="K18" s="14">
        <v>-2.0859369399998968</v>
      </c>
      <c r="L18" s="14">
        <v>-18.088644540000018</v>
      </c>
      <c r="M18" s="14">
        <v>10.718417220000049</v>
      </c>
      <c r="N18" s="14">
        <v>52.105763459999991</v>
      </c>
      <c r="O18" s="14">
        <v>-21.373510539999984</v>
      </c>
      <c r="P18" s="14">
        <v>-129.95066353999999</v>
      </c>
      <c r="Q18" s="14">
        <v>-88.499993399999937</v>
      </c>
      <c r="R18" s="14"/>
    </row>
    <row r="19" spans="1:18" ht="15.75" customHeight="1" x14ac:dyDescent="0.35">
      <c r="A19" s="1" t="str">
        <f>A14</f>
        <v>Total revenue/inflows</v>
      </c>
      <c r="B19" s="15">
        <v>253.28391170999998</v>
      </c>
      <c r="C19" s="16">
        <v>317.87714770999997</v>
      </c>
      <c r="D19" s="16">
        <v>304.24587970999994</v>
      </c>
      <c r="E19" s="16">
        <v>875.40693912999984</v>
      </c>
      <c r="F19" s="16">
        <v>220.25011004333331</v>
      </c>
      <c r="G19" s="16">
        <v>308.1029260433333</v>
      </c>
      <c r="H19" s="16">
        <v>337.22953304333333</v>
      </c>
      <c r="I19" s="16">
        <v>1740.9895082599999</v>
      </c>
      <c r="J19" s="16">
        <v>264.71163318999999</v>
      </c>
      <c r="K19" s="16">
        <v>257.51707570999997</v>
      </c>
      <c r="L19" s="16">
        <v>265.32275470999997</v>
      </c>
      <c r="M19" s="16">
        <v>2528.5409718699998</v>
      </c>
      <c r="N19" s="16">
        <v>365.60336770999999</v>
      </c>
      <c r="O19" s="16">
        <v>310.47666470999997</v>
      </c>
      <c r="P19" s="16">
        <v>346.07899570999996</v>
      </c>
      <c r="Q19" s="16">
        <v>3550.7</v>
      </c>
      <c r="R19" s="16"/>
    </row>
    <row r="20" spans="1:18" ht="15.75" customHeight="1" x14ac:dyDescent="0.35">
      <c r="A20" s="1" t="str">
        <f>A15</f>
        <v>Total expenditure/ outflows</v>
      </c>
      <c r="B20" s="15">
        <v>201.71515191666666</v>
      </c>
      <c r="C20" s="16">
        <v>262.97996591666663</v>
      </c>
      <c r="D20" s="16">
        <v>274.66455791666664</v>
      </c>
      <c r="E20" s="16">
        <v>739.35967574999995</v>
      </c>
      <c r="F20" s="16">
        <v>282.67085824999998</v>
      </c>
      <c r="G20" s="16">
        <v>279.71738124999996</v>
      </c>
      <c r="H20" s="16">
        <v>388.08586924999997</v>
      </c>
      <c r="I20" s="16">
        <v>1689.8337845000001</v>
      </c>
      <c r="J20" s="16">
        <v>284.97435825000002</v>
      </c>
      <c r="K20" s="16">
        <v>259.60301264999987</v>
      </c>
      <c r="L20" s="16">
        <v>283.41139924999999</v>
      </c>
      <c r="M20" s="16">
        <v>2517.8225546500003</v>
      </c>
      <c r="N20" s="16">
        <v>313.49760424999999</v>
      </c>
      <c r="O20" s="16">
        <v>331.85017524999995</v>
      </c>
      <c r="P20" s="16">
        <v>476.02965924999995</v>
      </c>
      <c r="Q20" s="16">
        <v>3639.1999934</v>
      </c>
      <c r="R20" s="16"/>
    </row>
    <row r="21" spans="1:18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8" x14ac:dyDescent="0.35">
      <c r="A22" s="20" t="s">
        <v>26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8" s="12" customFormat="1" x14ac:dyDescent="0.35">
      <c r="A23" s="12" t="str">
        <f>A13</f>
        <v>Overall balance</v>
      </c>
      <c r="B23" s="13">
        <v>-59.351782083333319</v>
      </c>
      <c r="C23" s="14">
        <v>-21.089305953333394</v>
      </c>
      <c r="D23" s="14">
        <v>-63.304212543333421</v>
      </c>
      <c r="E23" s="14">
        <v>-143.74530058000013</v>
      </c>
      <c r="F23" s="14">
        <v>10.067171776666612</v>
      </c>
      <c r="G23" s="14">
        <v>37.779479516666697</v>
      </c>
      <c r="H23" s="14">
        <v>30.74433099666669</v>
      </c>
      <c r="I23" s="14">
        <v>-65.154318290000134</v>
      </c>
      <c r="J23" s="14">
        <v>64.558063796666659</v>
      </c>
      <c r="K23" s="14">
        <v>29.653723336666587</v>
      </c>
      <c r="L23" s="14">
        <v>32.658727706666753</v>
      </c>
      <c r="M23" s="14">
        <v>61.716196549999864</v>
      </c>
      <c r="N23" s="14">
        <v>35.853329126666722</v>
      </c>
      <c r="O23" s="14">
        <v>-21.282569693333357</v>
      </c>
      <c r="P23" s="14">
        <v>165.71281566666676</v>
      </c>
      <c r="Q23" s="14">
        <v>241.99977164999999</v>
      </c>
      <c r="R23" s="14"/>
    </row>
    <row r="24" spans="1:18" ht="15.75" customHeight="1" x14ac:dyDescent="0.35">
      <c r="A24" s="1" t="str">
        <f>A14</f>
        <v>Total revenue/inflows</v>
      </c>
      <c r="B24" s="15">
        <v>185.75422249999997</v>
      </c>
      <c r="C24" s="16">
        <v>243.13489819999995</v>
      </c>
      <c r="D24" s="16">
        <v>240.94778386999994</v>
      </c>
      <c r="E24" s="16">
        <v>669.83690456999989</v>
      </c>
      <c r="F24" s="16">
        <v>276.45741599999997</v>
      </c>
      <c r="G24" s="16">
        <v>281.09499882</v>
      </c>
      <c r="H24" s="16">
        <v>308.53419337000003</v>
      </c>
      <c r="I24" s="16">
        <v>1535.92351276</v>
      </c>
      <c r="J24" s="16">
        <v>305.68053943999996</v>
      </c>
      <c r="K24" s="16">
        <v>303.27268545999993</v>
      </c>
      <c r="L24" s="16">
        <v>295.6338265</v>
      </c>
      <c r="M24" s="16">
        <v>2440.5105641599998</v>
      </c>
      <c r="N24" s="16">
        <v>285.88555171000002</v>
      </c>
      <c r="O24" s="16">
        <v>263.71945588999995</v>
      </c>
      <c r="P24" s="16">
        <v>462.48420112000002</v>
      </c>
      <c r="Q24" s="16">
        <v>3452.5997728799998</v>
      </c>
      <c r="R24" s="16"/>
    </row>
    <row r="25" spans="1:18" ht="15.75" customHeight="1" x14ac:dyDescent="0.35">
      <c r="A25" s="1" t="str">
        <f>A15</f>
        <v>Total expenditure/ outflows</v>
      </c>
      <c r="B25" s="15">
        <v>245.10600458333329</v>
      </c>
      <c r="C25" s="16">
        <v>264.22420415333335</v>
      </c>
      <c r="D25" s="16">
        <v>304.25199641333336</v>
      </c>
      <c r="E25" s="16">
        <v>813.58220514999994</v>
      </c>
      <c r="F25" s="16">
        <v>266.39024422333335</v>
      </c>
      <c r="G25" s="16">
        <v>243.3155193033333</v>
      </c>
      <c r="H25" s="16">
        <v>277.78986237333334</v>
      </c>
      <c r="I25" s="16">
        <v>1601.07783105</v>
      </c>
      <c r="J25" s="16">
        <v>241.1224756433333</v>
      </c>
      <c r="K25" s="16">
        <v>273.61896212333335</v>
      </c>
      <c r="L25" s="16">
        <v>262.97509879333325</v>
      </c>
      <c r="M25" s="16">
        <v>2378.7943676099994</v>
      </c>
      <c r="N25" s="16">
        <v>250.03222258333329</v>
      </c>
      <c r="O25" s="16">
        <v>285.00202558333331</v>
      </c>
      <c r="P25" s="16">
        <v>296.77138545333327</v>
      </c>
      <c r="Q25" s="16">
        <v>3210.6000012299992</v>
      </c>
      <c r="R25" s="16"/>
    </row>
    <row r="26" spans="1:18" ht="33" customHeight="1" x14ac:dyDescent="0.35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8" ht="25.5" customHeight="1" x14ac:dyDescent="0.35">
      <c r="A27" s="23" t="s">
        <v>27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8" ht="45.75" customHeight="1" x14ac:dyDescent="0.35">
      <c r="A28" s="24" t="s">
        <v>28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30" spans="1:18" x14ac:dyDescent="0.35">
      <c r="A30" s="25" t="s">
        <v>29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</row>
    <row r="32" spans="1:18" x14ac:dyDescent="0.35">
      <c r="A32" s="26"/>
    </row>
  </sheetData>
  <sheetProtection algorithmName="SHA-512" hashValue="BTTljNHmSo6WVYe4B83+6YnTyG+WdjGOYM1HLuUBxsjncNX4oROfuzaw4takdU8oPgkY5aBBd5yxFD+rpw3tkQ==" saltValue="M/f4leuLFaSM2tCGcbZo0g==" spinCount="100000" sheet="1" objects="1" scenarios="1"/>
  <mergeCells count="5">
    <mergeCell ref="A3:Q3"/>
    <mergeCell ref="B5:Q5"/>
    <mergeCell ref="R13:R17"/>
    <mergeCell ref="A28:Q28"/>
    <mergeCell ref="A30:Q30"/>
  </mergeCells>
  <pageMargins left="0" right="0" top="0.39370078740157483" bottom="0.39370078740157483" header="0" footer="0"/>
  <pageSetup paperSize="9" scale="81" orientation="landscape" r:id="rId1"/>
</worksheet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Monthly_report_ENG</vt:lpstr>
      <vt:lpstr>Monthly_report_ENG!Print_Area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Pogule</dc:creator>
  <cp:lastModifiedBy>Laura Pogule</cp:lastModifiedBy>
  <dcterms:created xsi:type="dcterms:W3CDTF">2025-06-27T07:32:09Z</dcterms:created>
  <dcterms:modified xsi:type="dcterms:W3CDTF">2025-06-27T07:33:30Z</dcterms:modified>
</cp:coreProperties>
</file>