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Datu bāzes\2022\1_Janvāris_2022\Mājas lapai\"/>
    </mc:Choice>
  </mc:AlternateContent>
  <xr:revisionPtr revIDLastSave="0" documentId="13_ncr:1_{73A42670-22E6-4E24-BB4A-CF9F6B6310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žets" sheetId="1" r:id="rId1"/>
  </sheets>
  <definedNames>
    <definedName name="_xlnm._FilterDatabase" localSheetId="0" hidden="1">Budžets!$A$4:$B$47</definedName>
    <definedName name="_xlnm.Print_Titles" localSheetId="0">Budžets!$1:$3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" i="1" l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M4" i="1"/>
  <c r="O4" i="1" s="1"/>
  <c r="L4" i="1"/>
  <c r="K4" i="1"/>
  <c r="J4" i="1"/>
  <c r="I4" i="1"/>
  <c r="E4" i="1"/>
  <c r="D4" i="1"/>
  <c r="C4" i="1"/>
  <c r="G4" i="1" s="1"/>
  <c r="B4" i="1"/>
  <c r="F4" i="1" s="1"/>
  <c r="H4" i="1" l="1"/>
  <c r="N4" i="1"/>
</calcChain>
</file>

<file path=xl/sharedStrings.xml><?xml version="1.0" encoding="utf-8"?>
<sst xmlns="http://schemas.openxmlformats.org/spreadsheetml/2006/main" count="65" uniqueCount="61">
  <si>
    <t>Pašvaldību 2021.gada pamatbudžets (plāns un izpilde uz 31.12.2021.),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</si>
  <si>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</si>
  <si>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</si>
  <si>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</si>
  <si>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</si>
  <si>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</si>
  <si>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</si>
  <si>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31.12.2021.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</si>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</sst>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2" applyNumberFormat="1" applyFont="1" applyFill="1" applyBorder="1" applyAlignment="1">
      <alignment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3" fontId="5" fillId="0" borderId="7" xfId="3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2" applyNumberFormat="1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10" xfId="3" xr:uid="{00000000-0005-0000-0000-000001000000}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zoomScaleNormal="100" workbookViewId="0">
      <selection activeCell="B11" sqref="B11"/>
    </sheetView>
  </sheetViews>
  <sheetFormatPr defaultColWidth="9" defaultRowHeight="14" x14ac:dyDescent="0.35"/>
  <cols>
    <col min="1" max="1" width="20.83203125" style="39" customWidth="1"/>
    <col min="2" max="2" width="12.75" style="39" customWidth="1"/>
    <col min="3" max="3" width="14.08203125" style="3" customWidth="1"/>
    <col min="4" max="4" width="11.4140625" style="3" bestFit="1" customWidth="1"/>
    <col min="5" max="5" width="12.08203125" style="3" customWidth="1"/>
    <col min="6" max="7" width="12.75" style="3" customWidth="1"/>
    <col min="8" max="8" width="12" style="39" customWidth="1"/>
    <col min="9" max="11" width="12" style="3" customWidth="1"/>
    <col min="12" max="12" width="12.83203125" style="3" customWidth="1"/>
    <col min="13" max="13" width="13.58203125" style="3" customWidth="1"/>
    <col min="14" max="14" width="12.08203125" style="3" customWidth="1"/>
    <col min="15" max="15" width="9" style="3"/>
    <col min="16" max="16" width="9.5" style="3" bestFit="1" customWidth="1"/>
    <col min="17" max="16384" width="9" style="3"/>
  </cols>
  <sheetData>
    <row r="1" spans="1:15" s="2" customFormat="1" ht="18.5" thickBot="1" x14ac:dyDescent="0.4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5" ht="36.75" customHeight="1" x14ac:dyDescent="0.35">
      <c r="A2" s="46" t="s">
        <v>1</v>
      </c>
      <c r="B2" s="47" t="s">
        <v>2</v>
      </c>
      <c r="C2" s="48"/>
      <c r="D2" s="49" t="s">
        <v>3</v>
      </c>
      <c r="E2" s="50"/>
      <c r="F2" s="51" t="s">
        <v>4</v>
      </c>
      <c r="G2" s="52"/>
      <c r="H2" s="53" t="s">
        <v>5</v>
      </c>
      <c r="I2" s="54"/>
      <c r="J2" s="54"/>
      <c r="K2" s="55"/>
      <c r="L2" s="51" t="s">
        <v>6</v>
      </c>
      <c r="M2" s="57" t="s">
        <v>7</v>
      </c>
      <c r="N2" s="43" t="s">
        <v>8</v>
      </c>
      <c r="O2" s="44"/>
    </row>
    <row r="3" spans="1:15" s="11" customFormat="1" ht="81" customHeight="1" x14ac:dyDescent="0.35">
      <c r="A3" s="46"/>
      <c r="B3" s="4" t="s">
        <v>9</v>
      </c>
      <c r="C3" s="5" t="s">
        <v>10</v>
      </c>
      <c r="D3" s="6" t="s">
        <v>9</v>
      </c>
      <c r="E3" s="5" t="s">
        <v>10</v>
      </c>
      <c r="F3" s="6" t="s">
        <v>9</v>
      </c>
      <c r="G3" s="5" t="s">
        <v>10</v>
      </c>
      <c r="H3" s="7" t="s">
        <v>11</v>
      </c>
      <c r="I3" s="8" t="s">
        <v>12</v>
      </c>
      <c r="J3" s="8" t="s">
        <v>13</v>
      </c>
      <c r="K3" s="9" t="s">
        <v>14</v>
      </c>
      <c r="L3" s="56"/>
      <c r="M3" s="58"/>
      <c r="N3" s="10" t="s">
        <v>15</v>
      </c>
      <c r="O3" s="5" t="s">
        <v>16</v>
      </c>
    </row>
    <row r="4" spans="1:15" s="21" customFormat="1" ht="20.25" customHeight="1" x14ac:dyDescent="0.35">
      <c r="A4" s="12" t="s">
        <v>17</v>
      </c>
      <c r="B4" s="13">
        <f>SUM(B5:B47)</f>
        <v>2925675408</v>
      </c>
      <c r="C4" s="14">
        <f>SUM(C5:C47)</f>
        <v>3005774062</v>
      </c>
      <c r="D4" s="15">
        <f>SUM(D5:D47)</f>
        <v>3523813990</v>
      </c>
      <c r="E4" s="14">
        <f>SUM(E5:E47)</f>
        <v>3096100042</v>
      </c>
      <c r="F4" s="15">
        <f t="shared" ref="F4:G35" si="0">B4-D4</f>
        <v>-598138582</v>
      </c>
      <c r="G4" s="16">
        <f t="shared" si="0"/>
        <v>-90325980</v>
      </c>
      <c r="H4" s="17">
        <f>L4-M4</f>
        <v>-5824161</v>
      </c>
      <c r="I4" s="18">
        <f>SUM(I5:I47)</f>
        <v>107045627</v>
      </c>
      <c r="J4" s="18">
        <f>SUM(J5:J47)</f>
        <v>27745</v>
      </c>
      <c r="K4" s="16">
        <f>SUM(K5:K47)</f>
        <v>-10923231</v>
      </c>
      <c r="L4" s="15">
        <f>SUM(L5:L47)</f>
        <v>496734765</v>
      </c>
      <c r="M4" s="18">
        <f>SUM(M5:M47)</f>
        <v>502558926</v>
      </c>
      <c r="N4" s="19">
        <f t="shared" ref="N4:N47" si="1">M4-L4</f>
        <v>5824161</v>
      </c>
      <c r="O4" s="20">
        <f t="shared" ref="O4:O47" si="2">M4/L4-1</f>
        <v>1.1724891049250452E-2</v>
      </c>
    </row>
    <row r="5" spans="1:15" x14ac:dyDescent="0.35">
      <c r="A5" s="22" t="s">
        <v>18</v>
      </c>
      <c r="B5" s="23">
        <v>932362841</v>
      </c>
      <c r="C5" s="24">
        <v>984824167</v>
      </c>
      <c r="D5" s="23">
        <v>1053465302</v>
      </c>
      <c r="E5" s="24">
        <v>960192739</v>
      </c>
      <c r="F5" s="25">
        <f t="shared" si="0"/>
        <v>-121102461</v>
      </c>
      <c r="G5" s="26">
        <f t="shared" si="0"/>
        <v>24631428</v>
      </c>
      <c r="H5" s="27">
        <f t="shared" ref="H5:H47" si="3">L5-M5</f>
        <v>-23253377</v>
      </c>
      <c r="I5" s="28">
        <v>-1378051</v>
      </c>
      <c r="J5" s="29">
        <v>0</v>
      </c>
      <c r="K5" s="30">
        <v>0</v>
      </c>
      <c r="L5" s="23">
        <v>130412761</v>
      </c>
      <c r="M5" s="28">
        <v>153666138</v>
      </c>
      <c r="N5" s="29">
        <f t="shared" si="1"/>
        <v>23253377</v>
      </c>
      <c r="O5" s="31">
        <f t="shared" si="2"/>
        <v>0.17830599415037307</v>
      </c>
    </row>
    <row r="6" spans="1:15" x14ac:dyDescent="0.35">
      <c r="A6" s="22" t="s">
        <v>19</v>
      </c>
      <c r="B6" s="23">
        <v>108563760</v>
      </c>
      <c r="C6" s="24">
        <v>110551513</v>
      </c>
      <c r="D6" s="23">
        <v>136661866</v>
      </c>
      <c r="E6" s="24">
        <v>123264044</v>
      </c>
      <c r="F6" s="25">
        <f t="shared" si="0"/>
        <v>-28098106</v>
      </c>
      <c r="G6" s="26">
        <f t="shared" si="0"/>
        <v>-12712531</v>
      </c>
      <c r="H6" s="27">
        <f t="shared" si="3"/>
        <v>6962045</v>
      </c>
      <c r="I6" s="28">
        <v>7296670</v>
      </c>
      <c r="J6" s="29">
        <v>0</v>
      </c>
      <c r="K6" s="30">
        <v>-1546184</v>
      </c>
      <c r="L6" s="23">
        <v>20837650</v>
      </c>
      <c r="M6" s="28">
        <v>13875605</v>
      </c>
      <c r="N6" s="29">
        <f t="shared" si="1"/>
        <v>-6962045</v>
      </c>
      <c r="O6" s="31">
        <f t="shared" si="2"/>
        <v>-0.33410893262915919</v>
      </c>
    </row>
    <row r="7" spans="1:15" x14ac:dyDescent="0.35">
      <c r="A7" s="22" t="s">
        <v>20</v>
      </c>
      <c r="B7" s="23">
        <v>85317946</v>
      </c>
      <c r="C7" s="24">
        <v>83211250</v>
      </c>
      <c r="D7" s="23">
        <v>94117404</v>
      </c>
      <c r="E7" s="24">
        <v>81381585</v>
      </c>
      <c r="F7" s="25">
        <f t="shared" si="0"/>
        <v>-8799458</v>
      </c>
      <c r="G7" s="26">
        <f t="shared" si="0"/>
        <v>1829665</v>
      </c>
      <c r="H7" s="27">
        <f t="shared" si="3"/>
        <v>-1597102</v>
      </c>
      <c r="I7" s="28">
        <v>132133</v>
      </c>
      <c r="J7" s="29">
        <v>0</v>
      </c>
      <c r="K7" s="30">
        <v>-364696</v>
      </c>
      <c r="L7" s="23">
        <v>8832211</v>
      </c>
      <c r="M7" s="28">
        <v>10429313</v>
      </c>
      <c r="N7" s="29">
        <f t="shared" si="1"/>
        <v>1597102</v>
      </c>
      <c r="O7" s="31">
        <f t="shared" si="2"/>
        <v>0.18082697526134739</v>
      </c>
    </row>
    <row r="8" spans="1:15" x14ac:dyDescent="0.35">
      <c r="A8" s="22" t="s">
        <v>21</v>
      </c>
      <c r="B8" s="23">
        <v>96719228</v>
      </c>
      <c r="C8" s="24">
        <v>98696720</v>
      </c>
      <c r="D8" s="23">
        <v>121356416</v>
      </c>
      <c r="E8" s="24">
        <v>103571439</v>
      </c>
      <c r="F8" s="25">
        <f t="shared" si="0"/>
        <v>-24637188</v>
      </c>
      <c r="G8" s="26">
        <f t="shared" si="0"/>
        <v>-4874719</v>
      </c>
      <c r="H8" s="27">
        <f t="shared" si="3"/>
        <v>-1328326</v>
      </c>
      <c r="I8" s="28">
        <v>6792189</v>
      </c>
      <c r="J8" s="29">
        <v>0</v>
      </c>
      <c r="K8" s="30">
        <v>-589144</v>
      </c>
      <c r="L8" s="23">
        <v>17489855</v>
      </c>
      <c r="M8" s="28">
        <v>18818181</v>
      </c>
      <c r="N8" s="29">
        <f t="shared" si="1"/>
        <v>1328326</v>
      </c>
      <c r="O8" s="31">
        <f t="shared" si="2"/>
        <v>7.5948371212911647E-2</v>
      </c>
    </row>
    <row r="9" spans="1:15" x14ac:dyDescent="0.35">
      <c r="A9" s="22" t="s">
        <v>22</v>
      </c>
      <c r="B9" s="23">
        <v>98770376</v>
      </c>
      <c r="C9" s="24">
        <v>102132210</v>
      </c>
      <c r="D9" s="23">
        <v>119932097</v>
      </c>
      <c r="E9" s="24">
        <v>105574597</v>
      </c>
      <c r="F9" s="25">
        <f t="shared" si="0"/>
        <v>-21161721</v>
      </c>
      <c r="G9" s="26">
        <f t="shared" si="0"/>
        <v>-3442387</v>
      </c>
      <c r="H9" s="27">
        <f t="shared" si="3"/>
        <v>807956</v>
      </c>
      <c r="I9" s="28">
        <v>3409584</v>
      </c>
      <c r="J9" s="29">
        <v>0</v>
      </c>
      <c r="K9" s="30">
        <v>-775153</v>
      </c>
      <c r="L9" s="23">
        <v>20648851</v>
      </c>
      <c r="M9" s="28">
        <v>19840895</v>
      </c>
      <c r="N9" s="29">
        <f t="shared" si="1"/>
        <v>-807956</v>
      </c>
      <c r="O9" s="31">
        <f t="shared" si="2"/>
        <v>-3.9128375714464703E-2</v>
      </c>
    </row>
    <row r="10" spans="1:15" x14ac:dyDescent="0.35">
      <c r="A10" s="22" t="s">
        <v>23</v>
      </c>
      <c r="B10" s="23">
        <v>50067470</v>
      </c>
      <c r="C10" s="24">
        <v>47748258</v>
      </c>
      <c r="D10" s="23">
        <v>58749039</v>
      </c>
      <c r="E10" s="24">
        <v>50111524</v>
      </c>
      <c r="F10" s="25">
        <f t="shared" si="0"/>
        <v>-8681569</v>
      </c>
      <c r="G10" s="26">
        <f t="shared" si="0"/>
        <v>-2363266</v>
      </c>
      <c r="H10" s="27">
        <f t="shared" si="3"/>
        <v>-2360793</v>
      </c>
      <c r="I10" s="28">
        <v>4794059</v>
      </c>
      <c r="J10" s="29">
        <v>0</v>
      </c>
      <c r="K10" s="30">
        <v>-70000</v>
      </c>
      <c r="L10" s="23">
        <v>4230592</v>
      </c>
      <c r="M10" s="28">
        <v>6591385</v>
      </c>
      <c r="N10" s="29">
        <f t="shared" si="1"/>
        <v>2360793</v>
      </c>
      <c r="O10" s="31">
        <f t="shared" si="2"/>
        <v>0.55802899452369781</v>
      </c>
    </row>
    <row r="11" spans="1:15" x14ac:dyDescent="0.35">
      <c r="A11" s="22" t="s">
        <v>24</v>
      </c>
      <c r="B11" s="23">
        <v>59686384</v>
      </c>
      <c r="C11" s="24">
        <v>57476731</v>
      </c>
      <c r="D11" s="23">
        <v>82826648</v>
      </c>
      <c r="E11" s="24">
        <v>64267860</v>
      </c>
      <c r="F11" s="25">
        <f t="shared" si="0"/>
        <v>-23140264</v>
      </c>
      <c r="G11" s="26">
        <f t="shared" si="0"/>
        <v>-6791129</v>
      </c>
      <c r="H11" s="27">
        <f t="shared" si="3"/>
        <v>-1283951</v>
      </c>
      <c r="I11" s="28">
        <v>8059335</v>
      </c>
      <c r="J11" s="29">
        <v>15745</v>
      </c>
      <c r="K11" s="30">
        <v>0</v>
      </c>
      <c r="L11" s="23">
        <v>17439677</v>
      </c>
      <c r="M11" s="28">
        <v>18723628</v>
      </c>
      <c r="N11" s="29">
        <f t="shared" si="1"/>
        <v>1283951</v>
      </c>
      <c r="O11" s="31">
        <f t="shared" si="2"/>
        <v>7.3622407112241772E-2</v>
      </c>
    </row>
    <row r="12" spans="1:15" s="39" customFormat="1" x14ac:dyDescent="0.35">
      <c r="A12" s="22" t="s">
        <v>25</v>
      </c>
      <c r="B12" s="32">
        <v>43634437</v>
      </c>
      <c r="C12" s="33">
        <v>44140489</v>
      </c>
      <c r="D12" s="32">
        <v>55829993</v>
      </c>
      <c r="E12" s="33">
        <v>49687377</v>
      </c>
      <c r="F12" s="34">
        <f t="shared" si="0"/>
        <v>-12195556</v>
      </c>
      <c r="G12" s="35">
        <f t="shared" si="0"/>
        <v>-5546888</v>
      </c>
      <c r="H12" s="27">
        <f t="shared" si="3"/>
        <v>1966214</v>
      </c>
      <c r="I12" s="36">
        <v>3587674</v>
      </c>
      <c r="J12" s="37">
        <v>0</v>
      </c>
      <c r="K12" s="38">
        <v>-7000</v>
      </c>
      <c r="L12" s="32">
        <v>9160420</v>
      </c>
      <c r="M12" s="36">
        <v>7194206</v>
      </c>
      <c r="N12" s="29">
        <f t="shared" si="1"/>
        <v>-1966214</v>
      </c>
      <c r="O12" s="31">
        <f t="shared" si="2"/>
        <v>-0.21464234172668939</v>
      </c>
    </row>
    <row r="13" spans="1:15" x14ac:dyDescent="0.35">
      <c r="A13" s="22" t="s">
        <v>26</v>
      </c>
      <c r="B13" s="23">
        <v>22341497</v>
      </c>
      <c r="C13" s="24">
        <v>22754126</v>
      </c>
      <c r="D13" s="23">
        <v>28740774</v>
      </c>
      <c r="E13" s="24">
        <v>21780580</v>
      </c>
      <c r="F13" s="25">
        <f t="shared" si="0"/>
        <v>-6399277</v>
      </c>
      <c r="G13" s="26">
        <f t="shared" si="0"/>
        <v>973546</v>
      </c>
      <c r="H13" s="27">
        <f t="shared" si="3"/>
        <v>-1249441</v>
      </c>
      <c r="I13" s="28">
        <v>275895</v>
      </c>
      <c r="J13" s="29">
        <v>0</v>
      </c>
      <c r="K13" s="30">
        <v>0</v>
      </c>
      <c r="L13" s="23">
        <v>5681322</v>
      </c>
      <c r="M13" s="28">
        <v>6930763</v>
      </c>
      <c r="N13" s="29">
        <f t="shared" si="1"/>
        <v>1249441</v>
      </c>
      <c r="O13" s="31">
        <f t="shared" si="2"/>
        <v>0.21992082124547774</v>
      </c>
    </row>
    <row r="14" spans="1:15" x14ac:dyDescent="0.35">
      <c r="A14" s="22" t="s">
        <v>27</v>
      </c>
      <c r="B14" s="23">
        <v>36189324</v>
      </c>
      <c r="C14" s="24">
        <v>36913853</v>
      </c>
      <c r="D14" s="23">
        <v>44519220</v>
      </c>
      <c r="E14" s="24">
        <v>38646756</v>
      </c>
      <c r="F14" s="25">
        <f t="shared" si="0"/>
        <v>-8329896</v>
      </c>
      <c r="G14" s="26">
        <f t="shared" si="0"/>
        <v>-1732903</v>
      </c>
      <c r="H14" s="27">
        <f t="shared" si="3"/>
        <v>167329</v>
      </c>
      <c r="I14" s="28">
        <v>1676844</v>
      </c>
      <c r="J14" s="29">
        <v>0</v>
      </c>
      <c r="K14" s="30">
        <v>-111270</v>
      </c>
      <c r="L14" s="23">
        <v>8020307</v>
      </c>
      <c r="M14" s="28">
        <v>7852978</v>
      </c>
      <c r="N14" s="29">
        <f t="shared" si="1"/>
        <v>-167329</v>
      </c>
      <c r="O14" s="31">
        <f t="shared" si="2"/>
        <v>-2.0863166459837545E-2</v>
      </c>
    </row>
    <row r="15" spans="1:15" x14ac:dyDescent="0.35">
      <c r="A15" s="22" t="s">
        <v>28</v>
      </c>
      <c r="B15" s="23">
        <v>40024269</v>
      </c>
      <c r="C15" s="24">
        <v>38238924</v>
      </c>
      <c r="D15" s="23">
        <v>54818963</v>
      </c>
      <c r="E15" s="24">
        <v>43007961</v>
      </c>
      <c r="F15" s="25">
        <f t="shared" si="0"/>
        <v>-14794694</v>
      </c>
      <c r="G15" s="26">
        <f t="shared" si="0"/>
        <v>-4769037</v>
      </c>
      <c r="H15" s="27">
        <f t="shared" si="3"/>
        <v>341840</v>
      </c>
      <c r="I15" s="28">
        <v>4427197</v>
      </c>
      <c r="J15" s="29">
        <v>0</v>
      </c>
      <c r="K15" s="30">
        <v>0</v>
      </c>
      <c r="L15" s="23">
        <v>6029914</v>
      </c>
      <c r="M15" s="28">
        <v>5688074</v>
      </c>
      <c r="N15" s="29">
        <f t="shared" si="1"/>
        <v>-341840</v>
      </c>
      <c r="O15" s="31">
        <f t="shared" si="2"/>
        <v>-5.6690692437736279E-2</v>
      </c>
    </row>
    <row r="16" spans="1:15" x14ac:dyDescent="0.35">
      <c r="A16" s="22" t="s">
        <v>29</v>
      </c>
      <c r="B16" s="23">
        <v>29994692</v>
      </c>
      <c r="C16" s="24">
        <v>32715386</v>
      </c>
      <c r="D16" s="23">
        <v>35995906</v>
      </c>
      <c r="E16" s="24">
        <v>35283481</v>
      </c>
      <c r="F16" s="25">
        <f t="shared" si="0"/>
        <v>-6001214</v>
      </c>
      <c r="G16" s="26">
        <f t="shared" si="0"/>
        <v>-2568095</v>
      </c>
      <c r="H16" s="27">
        <f t="shared" si="3"/>
        <v>-276060</v>
      </c>
      <c r="I16" s="28">
        <v>2844155</v>
      </c>
      <c r="J16" s="29">
        <v>0</v>
      </c>
      <c r="K16" s="30">
        <v>0</v>
      </c>
      <c r="L16" s="23">
        <v>3887574</v>
      </c>
      <c r="M16" s="28">
        <v>4163634</v>
      </c>
      <c r="N16" s="29">
        <f t="shared" si="1"/>
        <v>276060</v>
      </c>
      <c r="O16" s="31">
        <f t="shared" si="2"/>
        <v>7.1010866931407568E-2</v>
      </c>
    </row>
    <row r="17" spans="1:15" x14ac:dyDescent="0.35">
      <c r="A17" s="22" t="s">
        <v>30</v>
      </c>
      <c r="B17" s="23">
        <v>60709212</v>
      </c>
      <c r="C17" s="24">
        <v>62118441</v>
      </c>
      <c r="D17" s="23">
        <v>74075318</v>
      </c>
      <c r="E17" s="24">
        <v>64530775</v>
      </c>
      <c r="F17" s="25">
        <f t="shared" si="0"/>
        <v>-13366106</v>
      </c>
      <c r="G17" s="26">
        <f t="shared" si="0"/>
        <v>-2412334</v>
      </c>
      <c r="H17" s="27">
        <f t="shared" si="3"/>
        <v>-130597</v>
      </c>
      <c r="I17" s="28">
        <v>2617087</v>
      </c>
      <c r="J17" s="29">
        <v>0</v>
      </c>
      <c r="K17" s="30">
        <v>-74156</v>
      </c>
      <c r="L17" s="23">
        <v>9496242</v>
      </c>
      <c r="M17" s="28">
        <v>9626839</v>
      </c>
      <c r="N17" s="29">
        <f t="shared" si="1"/>
        <v>130597</v>
      </c>
      <c r="O17" s="31">
        <f t="shared" si="2"/>
        <v>1.3752492828215557E-2</v>
      </c>
    </row>
    <row r="18" spans="1:15" ht="15.75" customHeight="1" x14ac:dyDescent="0.35">
      <c r="A18" s="22" t="s">
        <v>31</v>
      </c>
      <c r="B18" s="23">
        <v>67777842</v>
      </c>
      <c r="C18" s="24">
        <v>68140102</v>
      </c>
      <c r="D18" s="23">
        <v>83649462</v>
      </c>
      <c r="E18" s="24">
        <v>74911307</v>
      </c>
      <c r="F18" s="25">
        <f t="shared" si="0"/>
        <v>-15871620</v>
      </c>
      <c r="G18" s="26">
        <f t="shared" si="0"/>
        <v>-6771205</v>
      </c>
      <c r="H18" s="27">
        <f t="shared" si="3"/>
        <v>4209055</v>
      </c>
      <c r="I18" s="28">
        <v>2899440</v>
      </c>
      <c r="J18" s="29">
        <v>0</v>
      </c>
      <c r="K18" s="30">
        <v>-337290</v>
      </c>
      <c r="L18" s="23">
        <v>17827178</v>
      </c>
      <c r="M18" s="28">
        <v>13618123</v>
      </c>
      <c r="N18" s="29">
        <f t="shared" si="1"/>
        <v>-4209055</v>
      </c>
      <c r="O18" s="31">
        <f t="shared" si="2"/>
        <v>-0.23610326884041888</v>
      </c>
    </row>
    <row r="19" spans="1:15" x14ac:dyDescent="0.35">
      <c r="A19" s="22" t="s">
        <v>32</v>
      </c>
      <c r="B19" s="23">
        <v>49975083</v>
      </c>
      <c r="C19" s="24">
        <v>50577101</v>
      </c>
      <c r="D19" s="23">
        <v>61059201</v>
      </c>
      <c r="E19" s="24">
        <v>53115127</v>
      </c>
      <c r="F19" s="25">
        <f t="shared" si="0"/>
        <v>-11084118</v>
      </c>
      <c r="G19" s="26">
        <f t="shared" si="0"/>
        <v>-2538026</v>
      </c>
      <c r="H19" s="27">
        <f t="shared" si="3"/>
        <v>2087856</v>
      </c>
      <c r="I19" s="28">
        <v>2111699</v>
      </c>
      <c r="J19" s="29">
        <v>0</v>
      </c>
      <c r="K19" s="30">
        <v>-1661529</v>
      </c>
      <c r="L19" s="23">
        <v>8440124</v>
      </c>
      <c r="M19" s="28">
        <v>6352268</v>
      </c>
      <c r="N19" s="29">
        <f t="shared" si="1"/>
        <v>-2087856</v>
      </c>
      <c r="O19" s="31">
        <f t="shared" si="2"/>
        <v>-0.24737266893235221</v>
      </c>
    </row>
    <row r="20" spans="1:15" x14ac:dyDescent="0.35">
      <c r="A20" s="22" t="s">
        <v>33</v>
      </c>
      <c r="B20" s="23">
        <v>44264184</v>
      </c>
      <c r="C20" s="24">
        <v>44247988</v>
      </c>
      <c r="D20" s="23">
        <v>52237969</v>
      </c>
      <c r="E20" s="24">
        <v>45230776</v>
      </c>
      <c r="F20" s="25">
        <f t="shared" si="0"/>
        <v>-7973785</v>
      </c>
      <c r="G20" s="26">
        <f t="shared" si="0"/>
        <v>-982788</v>
      </c>
      <c r="H20" s="27">
        <f t="shared" si="3"/>
        <v>2373452</v>
      </c>
      <c r="I20" s="28">
        <v>-1119071</v>
      </c>
      <c r="J20" s="29">
        <v>12000</v>
      </c>
      <c r="K20" s="30">
        <v>-283593</v>
      </c>
      <c r="L20" s="23">
        <v>10477922</v>
      </c>
      <c r="M20" s="28">
        <v>8104470</v>
      </c>
      <c r="N20" s="29">
        <f t="shared" si="1"/>
        <v>-2373452</v>
      </c>
      <c r="O20" s="31">
        <f t="shared" si="2"/>
        <v>-0.22651934228943482</v>
      </c>
    </row>
    <row r="21" spans="1:15" x14ac:dyDescent="0.35">
      <c r="A21" s="22" t="s">
        <v>34</v>
      </c>
      <c r="B21" s="23">
        <v>30006482</v>
      </c>
      <c r="C21" s="24">
        <v>30773821</v>
      </c>
      <c r="D21" s="23">
        <v>36620437</v>
      </c>
      <c r="E21" s="24">
        <v>30947015</v>
      </c>
      <c r="F21" s="25">
        <f t="shared" si="0"/>
        <v>-6613955</v>
      </c>
      <c r="G21" s="26">
        <f t="shared" si="0"/>
        <v>-173194</v>
      </c>
      <c r="H21" s="27">
        <f t="shared" si="3"/>
        <v>284864</v>
      </c>
      <c r="I21" s="28">
        <v>-76670</v>
      </c>
      <c r="J21" s="29">
        <v>0</v>
      </c>
      <c r="K21" s="30">
        <v>-35000</v>
      </c>
      <c r="L21" s="23">
        <v>5097744</v>
      </c>
      <c r="M21" s="28">
        <v>4812880</v>
      </c>
      <c r="N21" s="29">
        <f t="shared" si="1"/>
        <v>-284864</v>
      </c>
      <c r="O21" s="31">
        <f t="shared" si="2"/>
        <v>-5.5880405136075839E-2</v>
      </c>
    </row>
    <row r="22" spans="1:15" x14ac:dyDescent="0.35">
      <c r="A22" s="22" t="s">
        <v>35</v>
      </c>
      <c r="B22" s="23">
        <v>48960665</v>
      </c>
      <c r="C22" s="24">
        <v>49962119</v>
      </c>
      <c r="D22" s="23">
        <v>61903401</v>
      </c>
      <c r="E22" s="24">
        <v>52504713</v>
      </c>
      <c r="F22" s="25">
        <f t="shared" si="0"/>
        <v>-12942736</v>
      </c>
      <c r="G22" s="26">
        <f t="shared" si="0"/>
        <v>-2542594</v>
      </c>
      <c r="H22" s="27">
        <f t="shared" si="3"/>
        <v>648150</v>
      </c>
      <c r="I22" s="28">
        <v>1894444</v>
      </c>
      <c r="J22" s="29">
        <v>0</v>
      </c>
      <c r="K22" s="30">
        <v>0</v>
      </c>
      <c r="L22" s="23">
        <v>7858969</v>
      </c>
      <c r="M22" s="28">
        <v>7210819</v>
      </c>
      <c r="N22" s="29">
        <f t="shared" si="1"/>
        <v>-648150</v>
      </c>
      <c r="O22" s="31">
        <f t="shared" si="2"/>
        <v>-8.2472650038446504E-2</v>
      </c>
    </row>
    <row r="23" spans="1:15" x14ac:dyDescent="0.35">
      <c r="A23" s="22" t="s">
        <v>36</v>
      </c>
      <c r="B23" s="23">
        <v>64552959</v>
      </c>
      <c r="C23" s="24">
        <v>65182762</v>
      </c>
      <c r="D23" s="23">
        <v>87768554</v>
      </c>
      <c r="E23" s="24">
        <v>75198699</v>
      </c>
      <c r="F23" s="25">
        <f t="shared" si="0"/>
        <v>-23215595</v>
      </c>
      <c r="G23" s="26">
        <f t="shared" si="0"/>
        <v>-10015937</v>
      </c>
      <c r="H23" s="27">
        <f t="shared" si="3"/>
        <v>-259423</v>
      </c>
      <c r="I23" s="28">
        <v>11917961</v>
      </c>
      <c r="J23" s="29">
        <v>0</v>
      </c>
      <c r="K23" s="30">
        <v>-1642601</v>
      </c>
      <c r="L23" s="23">
        <v>14020152</v>
      </c>
      <c r="M23" s="28">
        <v>14279575</v>
      </c>
      <c r="N23" s="29">
        <f t="shared" si="1"/>
        <v>259423</v>
      </c>
      <c r="O23" s="31">
        <f t="shared" si="2"/>
        <v>1.8503579704413964E-2</v>
      </c>
    </row>
    <row r="24" spans="1:15" x14ac:dyDescent="0.35">
      <c r="A24" s="22" t="s">
        <v>37</v>
      </c>
      <c r="B24" s="23">
        <v>30255617</v>
      </c>
      <c r="C24" s="24">
        <v>30516723</v>
      </c>
      <c r="D24" s="23">
        <v>33547614</v>
      </c>
      <c r="E24" s="24">
        <v>31056814</v>
      </c>
      <c r="F24" s="25">
        <f t="shared" si="0"/>
        <v>-3291997</v>
      </c>
      <c r="G24" s="26">
        <f t="shared" si="0"/>
        <v>-540091</v>
      </c>
      <c r="H24" s="27">
        <f t="shared" si="3"/>
        <v>778140</v>
      </c>
      <c r="I24" s="28">
        <v>-238049</v>
      </c>
      <c r="J24" s="29">
        <v>0</v>
      </c>
      <c r="K24" s="30">
        <v>0</v>
      </c>
      <c r="L24" s="23">
        <v>4861439</v>
      </c>
      <c r="M24" s="28">
        <v>4083299</v>
      </c>
      <c r="N24" s="29">
        <f t="shared" si="1"/>
        <v>-778140</v>
      </c>
      <c r="O24" s="31">
        <f t="shared" si="2"/>
        <v>-0.16006371775928896</v>
      </c>
    </row>
    <row r="25" spans="1:15" x14ac:dyDescent="0.35">
      <c r="A25" s="40" t="s">
        <v>38</v>
      </c>
      <c r="B25" s="23">
        <v>43044727</v>
      </c>
      <c r="C25" s="24">
        <v>42051483</v>
      </c>
      <c r="D25" s="23">
        <v>51751627</v>
      </c>
      <c r="E25" s="24">
        <v>44137142</v>
      </c>
      <c r="F25" s="25">
        <f t="shared" si="0"/>
        <v>-8706900</v>
      </c>
      <c r="G25" s="26">
        <f t="shared" si="0"/>
        <v>-2085659</v>
      </c>
      <c r="H25" s="27">
        <f t="shared" si="3"/>
        <v>1323682</v>
      </c>
      <c r="I25" s="28">
        <v>831977</v>
      </c>
      <c r="J25" s="29">
        <v>0</v>
      </c>
      <c r="K25" s="30">
        <v>-70000</v>
      </c>
      <c r="L25" s="23">
        <v>7034988</v>
      </c>
      <c r="M25" s="28">
        <v>5711306</v>
      </c>
      <c r="N25" s="29">
        <f t="shared" si="1"/>
        <v>-1323682</v>
      </c>
      <c r="O25" s="31">
        <f t="shared" si="2"/>
        <v>-0.1881569662947542</v>
      </c>
    </row>
    <row r="26" spans="1:15" x14ac:dyDescent="0.35">
      <c r="A26" s="22" t="s">
        <v>39</v>
      </c>
      <c r="B26" s="23">
        <v>48923220</v>
      </c>
      <c r="C26" s="24">
        <v>51134922</v>
      </c>
      <c r="D26" s="23">
        <v>62045679</v>
      </c>
      <c r="E26" s="24">
        <v>54962732</v>
      </c>
      <c r="F26" s="25">
        <f t="shared" si="0"/>
        <v>-13122459</v>
      </c>
      <c r="G26" s="26">
        <f t="shared" si="0"/>
        <v>-3827810</v>
      </c>
      <c r="H26" s="27">
        <f t="shared" si="3"/>
        <v>-1561336</v>
      </c>
      <c r="I26" s="28">
        <v>5463146</v>
      </c>
      <c r="J26" s="29">
        <v>0</v>
      </c>
      <c r="K26" s="30">
        <v>-74000</v>
      </c>
      <c r="L26" s="23">
        <v>4908119</v>
      </c>
      <c r="M26" s="28">
        <v>6469455</v>
      </c>
      <c r="N26" s="29">
        <f t="shared" si="1"/>
        <v>1561336</v>
      </c>
      <c r="O26" s="31">
        <f t="shared" si="2"/>
        <v>0.31811290639041157</v>
      </c>
    </row>
    <row r="27" spans="1:15" x14ac:dyDescent="0.35">
      <c r="A27" s="22" t="s">
        <v>40</v>
      </c>
      <c r="B27" s="23">
        <v>37938875</v>
      </c>
      <c r="C27" s="24">
        <v>38900385</v>
      </c>
      <c r="D27" s="23">
        <v>50908794</v>
      </c>
      <c r="E27" s="24">
        <v>43747111</v>
      </c>
      <c r="F27" s="25">
        <f t="shared" si="0"/>
        <v>-12969919</v>
      </c>
      <c r="G27" s="26">
        <f t="shared" si="0"/>
        <v>-4846726</v>
      </c>
      <c r="H27" s="27">
        <f t="shared" si="3"/>
        <v>3644498</v>
      </c>
      <c r="I27" s="28">
        <v>1306627</v>
      </c>
      <c r="J27" s="29">
        <v>0</v>
      </c>
      <c r="K27" s="30">
        <v>-104399</v>
      </c>
      <c r="L27" s="23">
        <v>10999234</v>
      </c>
      <c r="M27" s="28">
        <v>7354736</v>
      </c>
      <c r="N27" s="29">
        <f t="shared" si="1"/>
        <v>-3644498</v>
      </c>
      <c r="O27" s="31">
        <f t="shared" si="2"/>
        <v>-0.33134107338747409</v>
      </c>
    </row>
    <row r="28" spans="1:15" x14ac:dyDescent="0.35">
      <c r="A28" s="22" t="s">
        <v>41</v>
      </c>
      <c r="B28" s="23">
        <v>14589281</v>
      </c>
      <c r="C28" s="24">
        <v>15040539</v>
      </c>
      <c r="D28" s="23">
        <v>16558572</v>
      </c>
      <c r="E28" s="24">
        <v>14815530</v>
      </c>
      <c r="F28" s="25">
        <f t="shared" si="0"/>
        <v>-1969291</v>
      </c>
      <c r="G28" s="26">
        <f t="shared" si="0"/>
        <v>225009</v>
      </c>
      <c r="H28" s="27">
        <f t="shared" si="3"/>
        <v>-197490</v>
      </c>
      <c r="I28" s="28">
        <v>-27519</v>
      </c>
      <c r="J28" s="29">
        <v>0</v>
      </c>
      <c r="K28" s="30">
        <v>0</v>
      </c>
      <c r="L28" s="23">
        <v>1314507</v>
      </c>
      <c r="M28" s="28">
        <v>1511997</v>
      </c>
      <c r="N28" s="29">
        <f t="shared" si="1"/>
        <v>197490</v>
      </c>
      <c r="O28" s="31">
        <f t="shared" si="2"/>
        <v>0.15023883478749056</v>
      </c>
    </row>
    <row r="29" spans="1:15" x14ac:dyDescent="0.35">
      <c r="A29" s="22" t="s">
        <v>42</v>
      </c>
      <c r="B29" s="23">
        <v>32745763</v>
      </c>
      <c r="C29" s="24">
        <v>32381293</v>
      </c>
      <c r="D29" s="23">
        <v>39360943</v>
      </c>
      <c r="E29" s="24">
        <v>33178044</v>
      </c>
      <c r="F29" s="25">
        <f t="shared" si="0"/>
        <v>-6615180</v>
      </c>
      <c r="G29" s="26">
        <f t="shared" si="0"/>
        <v>-796751</v>
      </c>
      <c r="H29" s="27">
        <f t="shared" si="3"/>
        <v>-303493</v>
      </c>
      <c r="I29" s="28">
        <v>1112642</v>
      </c>
      <c r="J29" s="29">
        <v>0</v>
      </c>
      <c r="K29" s="30">
        <v>-12398</v>
      </c>
      <c r="L29" s="23">
        <v>5666362</v>
      </c>
      <c r="M29" s="28">
        <v>5969855</v>
      </c>
      <c r="N29" s="29">
        <f t="shared" si="1"/>
        <v>303493</v>
      </c>
      <c r="O29" s="31">
        <f t="shared" si="2"/>
        <v>5.3560467898097652E-2</v>
      </c>
    </row>
    <row r="30" spans="1:15" x14ac:dyDescent="0.35">
      <c r="A30" s="22" t="s">
        <v>43</v>
      </c>
      <c r="B30" s="23">
        <v>44562009</v>
      </c>
      <c r="C30" s="24">
        <v>46288727</v>
      </c>
      <c r="D30" s="23">
        <v>57678044</v>
      </c>
      <c r="E30" s="24">
        <v>55455938</v>
      </c>
      <c r="F30" s="25">
        <f t="shared" si="0"/>
        <v>-13116035</v>
      </c>
      <c r="G30" s="26">
        <f t="shared" si="0"/>
        <v>-9167211</v>
      </c>
      <c r="H30" s="27">
        <f t="shared" si="3"/>
        <v>3256613</v>
      </c>
      <c r="I30" s="28">
        <v>5989098</v>
      </c>
      <c r="J30" s="29">
        <v>0</v>
      </c>
      <c r="K30" s="30">
        <v>-78500</v>
      </c>
      <c r="L30" s="23">
        <v>9438919</v>
      </c>
      <c r="M30" s="28">
        <v>6182306</v>
      </c>
      <c r="N30" s="29">
        <f t="shared" si="1"/>
        <v>-3256613</v>
      </c>
      <c r="O30" s="31">
        <f t="shared" si="2"/>
        <v>-0.34501969981943903</v>
      </c>
    </row>
    <row r="31" spans="1:15" x14ac:dyDescent="0.35">
      <c r="A31" s="22" t="s">
        <v>44</v>
      </c>
      <c r="B31" s="23">
        <v>55374217</v>
      </c>
      <c r="C31" s="24">
        <v>57966954</v>
      </c>
      <c r="D31" s="23">
        <v>70082774</v>
      </c>
      <c r="E31" s="24">
        <v>63443413</v>
      </c>
      <c r="F31" s="25">
        <f t="shared" si="0"/>
        <v>-14708557</v>
      </c>
      <c r="G31" s="26">
        <f t="shared" si="0"/>
        <v>-5476459</v>
      </c>
      <c r="H31" s="27">
        <f t="shared" si="3"/>
        <v>2808491</v>
      </c>
      <c r="I31" s="28">
        <v>2667968</v>
      </c>
      <c r="J31" s="29">
        <v>0</v>
      </c>
      <c r="K31" s="30">
        <v>0</v>
      </c>
      <c r="L31" s="23">
        <v>10990466</v>
      </c>
      <c r="M31" s="28">
        <v>8181975</v>
      </c>
      <c r="N31" s="29">
        <f t="shared" si="1"/>
        <v>-2808491</v>
      </c>
      <c r="O31" s="31">
        <f t="shared" si="2"/>
        <v>-0.25553884612354016</v>
      </c>
    </row>
    <row r="32" spans="1:15" x14ac:dyDescent="0.35">
      <c r="A32" s="22" t="s">
        <v>45</v>
      </c>
      <c r="B32" s="23">
        <v>89000830</v>
      </c>
      <c r="C32" s="24">
        <v>92623430</v>
      </c>
      <c r="D32" s="23">
        <v>118859762</v>
      </c>
      <c r="E32" s="24">
        <v>97844780</v>
      </c>
      <c r="F32" s="25">
        <f t="shared" si="0"/>
        <v>-29858932</v>
      </c>
      <c r="G32" s="26">
        <f t="shared" si="0"/>
        <v>-5221350</v>
      </c>
      <c r="H32" s="27">
        <f t="shared" si="3"/>
        <v>394245</v>
      </c>
      <c r="I32" s="28">
        <v>5479604</v>
      </c>
      <c r="J32" s="29">
        <v>0</v>
      </c>
      <c r="K32" s="30">
        <v>-652499</v>
      </c>
      <c r="L32" s="23">
        <v>17718931</v>
      </c>
      <c r="M32" s="28">
        <v>17324686</v>
      </c>
      <c r="N32" s="29">
        <f t="shared" si="1"/>
        <v>-394245</v>
      </c>
      <c r="O32" s="31">
        <f t="shared" si="2"/>
        <v>-2.2249931443381055E-2</v>
      </c>
    </row>
    <row r="33" spans="1:15" x14ac:dyDescent="0.35">
      <c r="A33" s="22" t="s">
        <v>46</v>
      </c>
      <c r="B33" s="23">
        <v>23868131</v>
      </c>
      <c r="C33" s="24">
        <v>24035303</v>
      </c>
      <c r="D33" s="23">
        <v>29691183</v>
      </c>
      <c r="E33" s="24">
        <v>24324720</v>
      </c>
      <c r="F33" s="25">
        <f t="shared" si="0"/>
        <v>-5823052</v>
      </c>
      <c r="G33" s="26">
        <f t="shared" si="0"/>
        <v>-289417</v>
      </c>
      <c r="H33" s="27">
        <f t="shared" si="3"/>
        <v>483538</v>
      </c>
      <c r="I33" s="28">
        <v>-134582</v>
      </c>
      <c r="J33" s="29">
        <v>0</v>
      </c>
      <c r="K33" s="30">
        <v>-59539</v>
      </c>
      <c r="L33" s="23">
        <v>5199995</v>
      </c>
      <c r="M33" s="28">
        <v>4716457</v>
      </c>
      <c r="N33" s="29">
        <f t="shared" si="1"/>
        <v>-483538</v>
      </c>
      <c r="O33" s="31">
        <f t="shared" si="2"/>
        <v>-9.2988166334775357E-2</v>
      </c>
    </row>
    <row r="34" spans="1:15" x14ac:dyDescent="0.35">
      <c r="A34" s="22" t="s">
        <v>47</v>
      </c>
      <c r="B34" s="23">
        <v>25569377</v>
      </c>
      <c r="C34" s="24">
        <v>24933233</v>
      </c>
      <c r="D34" s="23">
        <v>32493568</v>
      </c>
      <c r="E34" s="24">
        <v>28856116</v>
      </c>
      <c r="F34" s="25">
        <f t="shared" si="0"/>
        <v>-6924191</v>
      </c>
      <c r="G34" s="26">
        <f t="shared" si="0"/>
        <v>-3922883</v>
      </c>
      <c r="H34" s="27">
        <f t="shared" si="3"/>
        <v>1343955</v>
      </c>
      <c r="I34" s="28">
        <v>2508928</v>
      </c>
      <c r="J34" s="29">
        <v>0</v>
      </c>
      <c r="K34" s="30">
        <v>70000</v>
      </c>
      <c r="L34" s="23">
        <v>4146033</v>
      </c>
      <c r="M34" s="28">
        <v>2802078</v>
      </c>
      <c r="N34" s="29">
        <f t="shared" si="1"/>
        <v>-1343955</v>
      </c>
      <c r="O34" s="31">
        <f t="shared" si="2"/>
        <v>-0.3241544387128612</v>
      </c>
    </row>
    <row r="35" spans="1:15" x14ac:dyDescent="0.35">
      <c r="A35" s="22" t="s">
        <v>48</v>
      </c>
      <c r="B35" s="23">
        <v>41567519</v>
      </c>
      <c r="C35" s="24">
        <v>42797907</v>
      </c>
      <c r="D35" s="23">
        <v>51308688</v>
      </c>
      <c r="E35" s="24">
        <v>41968459</v>
      </c>
      <c r="F35" s="25">
        <f t="shared" si="0"/>
        <v>-9741169</v>
      </c>
      <c r="G35" s="26">
        <f t="shared" si="0"/>
        <v>829448</v>
      </c>
      <c r="H35" s="27">
        <f t="shared" si="3"/>
        <v>-1549907</v>
      </c>
      <c r="I35" s="28">
        <v>726629</v>
      </c>
      <c r="J35" s="29">
        <v>0</v>
      </c>
      <c r="K35" s="30">
        <v>-6170</v>
      </c>
      <c r="L35" s="23">
        <v>9490123</v>
      </c>
      <c r="M35" s="28">
        <v>11040030</v>
      </c>
      <c r="N35" s="29">
        <f t="shared" si="1"/>
        <v>1549907</v>
      </c>
      <c r="O35" s="31">
        <f t="shared" si="2"/>
        <v>0.16331790430956472</v>
      </c>
    </row>
    <row r="36" spans="1:15" x14ac:dyDescent="0.35">
      <c r="A36" s="22" t="s">
        <v>49</v>
      </c>
      <c r="B36" s="23">
        <v>59968690</v>
      </c>
      <c r="C36" s="24">
        <v>62103517</v>
      </c>
      <c r="D36" s="23">
        <v>70973045</v>
      </c>
      <c r="E36" s="24">
        <v>62253586</v>
      </c>
      <c r="F36" s="25">
        <f t="shared" ref="F36:G47" si="4">B36-D36</f>
        <v>-11004355</v>
      </c>
      <c r="G36" s="26">
        <f t="shared" si="4"/>
        <v>-150069</v>
      </c>
      <c r="H36" s="27">
        <f t="shared" si="3"/>
        <v>-3510710</v>
      </c>
      <c r="I36" s="28">
        <v>4240779</v>
      </c>
      <c r="J36" s="29">
        <v>0</v>
      </c>
      <c r="K36" s="30">
        <v>-580000</v>
      </c>
      <c r="L36" s="23">
        <v>5067265</v>
      </c>
      <c r="M36" s="28">
        <v>8577975</v>
      </c>
      <c r="N36" s="29">
        <f t="shared" si="1"/>
        <v>3510710</v>
      </c>
      <c r="O36" s="31">
        <f t="shared" si="2"/>
        <v>0.69282147272739825</v>
      </c>
    </row>
    <row r="37" spans="1:15" x14ac:dyDescent="0.35">
      <c r="A37" s="22" t="s">
        <v>50</v>
      </c>
      <c r="B37" s="23">
        <v>27594310</v>
      </c>
      <c r="C37" s="24">
        <v>29024419</v>
      </c>
      <c r="D37" s="23">
        <v>37097114</v>
      </c>
      <c r="E37" s="24">
        <v>29879706</v>
      </c>
      <c r="F37" s="25">
        <f t="shared" si="4"/>
        <v>-9502804</v>
      </c>
      <c r="G37" s="26">
        <f t="shared" si="4"/>
        <v>-855287</v>
      </c>
      <c r="H37" s="27">
        <f t="shared" si="3"/>
        <v>-648771</v>
      </c>
      <c r="I37" s="28">
        <v>2106058</v>
      </c>
      <c r="J37" s="29">
        <v>0</v>
      </c>
      <c r="K37" s="30">
        <v>-602000</v>
      </c>
      <c r="L37" s="23">
        <v>7315660</v>
      </c>
      <c r="M37" s="28">
        <v>7964431</v>
      </c>
      <c r="N37" s="29">
        <f t="shared" si="1"/>
        <v>648771</v>
      </c>
      <c r="O37" s="31">
        <f t="shared" si="2"/>
        <v>8.8682497546359373E-2</v>
      </c>
    </row>
    <row r="38" spans="1:15" x14ac:dyDescent="0.35">
      <c r="A38" s="22" t="s">
        <v>51</v>
      </c>
      <c r="B38" s="23">
        <v>40188900</v>
      </c>
      <c r="C38" s="24">
        <v>43399609</v>
      </c>
      <c r="D38" s="23">
        <v>47846952</v>
      </c>
      <c r="E38" s="24">
        <v>45636942</v>
      </c>
      <c r="F38" s="25">
        <f t="shared" si="4"/>
        <v>-7658052</v>
      </c>
      <c r="G38" s="26">
        <f t="shared" si="4"/>
        <v>-2237333</v>
      </c>
      <c r="H38" s="27">
        <f t="shared" si="3"/>
        <v>144570</v>
      </c>
      <c r="I38" s="28">
        <v>2237542</v>
      </c>
      <c r="J38" s="29">
        <v>0</v>
      </c>
      <c r="K38" s="30">
        <v>-144779</v>
      </c>
      <c r="L38" s="23">
        <v>6899886</v>
      </c>
      <c r="M38" s="28">
        <v>6755316</v>
      </c>
      <c r="N38" s="29">
        <f t="shared" si="1"/>
        <v>-144570</v>
      </c>
      <c r="O38" s="31">
        <f t="shared" si="2"/>
        <v>-2.0952520085114501E-2</v>
      </c>
    </row>
    <row r="39" spans="1:15" x14ac:dyDescent="0.35">
      <c r="A39" s="22" t="s">
        <v>52</v>
      </c>
      <c r="B39" s="23">
        <v>15961826</v>
      </c>
      <c r="C39" s="24">
        <v>14826881</v>
      </c>
      <c r="D39" s="23">
        <v>22241610</v>
      </c>
      <c r="E39" s="24">
        <v>16029905</v>
      </c>
      <c r="F39" s="25">
        <f t="shared" si="4"/>
        <v>-6279784</v>
      </c>
      <c r="G39" s="26">
        <f t="shared" si="4"/>
        <v>-1203024</v>
      </c>
      <c r="H39" s="27">
        <f t="shared" si="3"/>
        <v>512153</v>
      </c>
      <c r="I39" s="28">
        <v>690871</v>
      </c>
      <c r="J39" s="29">
        <v>0</v>
      </c>
      <c r="K39" s="30">
        <v>0</v>
      </c>
      <c r="L39" s="23">
        <v>2950307</v>
      </c>
      <c r="M39" s="28">
        <v>2438154</v>
      </c>
      <c r="N39" s="29">
        <f t="shared" si="1"/>
        <v>-512153</v>
      </c>
      <c r="O39" s="31">
        <f t="shared" si="2"/>
        <v>-0.17359312098707014</v>
      </c>
    </row>
    <row r="40" spans="1:15" x14ac:dyDescent="0.35">
      <c r="A40" s="22" t="s">
        <v>53</v>
      </c>
      <c r="B40" s="23">
        <v>51820243</v>
      </c>
      <c r="C40" s="24">
        <v>51628031</v>
      </c>
      <c r="D40" s="23">
        <v>59058056</v>
      </c>
      <c r="E40" s="24">
        <v>51584633</v>
      </c>
      <c r="F40" s="25">
        <f t="shared" si="4"/>
        <v>-7237813</v>
      </c>
      <c r="G40" s="26">
        <f t="shared" si="4"/>
        <v>43398</v>
      </c>
      <c r="H40" s="27">
        <f t="shared" si="3"/>
        <v>1759458</v>
      </c>
      <c r="I40" s="28">
        <v>-1469142</v>
      </c>
      <c r="J40" s="29">
        <v>0</v>
      </c>
      <c r="K40" s="30">
        <v>-333714</v>
      </c>
      <c r="L40" s="23">
        <v>9725970</v>
      </c>
      <c r="M40" s="28">
        <v>7966512</v>
      </c>
      <c r="N40" s="29">
        <f t="shared" si="1"/>
        <v>-1759458</v>
      </c>
      <c r="O40" s="31">
        <f t="shared" si="2"/>
        <v>-0.18090308730131799</v>
      </c>
    </row>
    <row r="41" spans="1:15" x14ac:dyDescent="0.35">
      <c r="A41" s="22" t="s">
        <v>54</v>
      </c>
      <c r="B41" s="23">
        <v>31346708</v>
      </c>
      <c r="C41" s="24">
        <v>30183191</v>
      </c>
      <c r="D41" s="23">
        <v>39248721</v>
      </c>
      <c r="E41" s="24">
        <v>32673479</v>
      </c>
      <c r="F41" s="25">
        <f t="shared" si="4"/>
        <v>-7902013</v>
      </c>
      <c r="G41" s="26">
        <f t="shared" si="4"/>
        <v>-2490288</v>
      </c>
      <c r="H41" s="27">
        <f t="shared" si="3"/>
        <v>-423276</v>
      </c>
      <c r="I41" s="28">
        <v>3003193</v>
      </c>
      <c r="J41" s="29">
        <v>0</v>
      </c>
      <c r="K41" s="30">
        <v>-89629</v>
      </c>
      <c r="L41" s="23">
        <v>5173293</v>
      </c>
      <c r="M41" s="28">
        <v>5596569</v>
      </c>
      <c r="N41" s="29">
        <f t="shared" si="1"/>
        <v>423276</v>
      </c>
      <c r="O41" s="31">
        <f t="shared" si="2"/>
        <v>8.1819452329493059E-2</v>
      </c>
    </row>
    <row r="42" spans="1:15" x14ac:dyDescent="0.35">
      <c r="A42" s="22" t="s">
        <v>55</v>
      </c>
      <c r="B42" s="23">
        <v>50781604</v>
      </c>
      <c r="C42" s="24">
        <v>51637850</v>
      </c>
      <c r="D42" s="23">
        <v>58879750</v>
      </c>
      <c r="E42" s="24">
        <v>52213169</v>
      </c>
      <c r="F42" s="25">
        <f t="shared" si="4"/>
        <v>-8098146</v>
      </c>
      <c r="G42" s="26">
        <f t="shared" si="4"/>
        <v>-575319</v>
      </c>
      <c r="H42" s="27">
        <f t="shared" si="3"/>
        <v>1061480</v>
      </c>
      <c r="I42" s="28">
        <v>-450043</v>
      </c>
      <c r="J42" s="29">
        <v>0</v>
      </c>
      <c r="K42" s="30">
        <v>-36118</v>
      </c>
      <c r="L42" s="23">
        <v>9042744</v>
      </c>
      <c r="M42" s="28">
        <v>7981264</v>
      </c>
      <c r="N42" s="29">
        <f t="shared" si="1"/>
        <v>-1061480</v>
      </c>
      <c r="O42" s="31">
        <f t="shared" si="2"/>
        <v>-0.11738472304424408</v>
      </c>
    </row>
    <row r="43" spans="1:15" x14ac:dyDescent="0.35">
      <c r="A43" s="22" t="s">
        <v>56</v>
      </c>
      <c r="B43" s="23">
        <v>67870740</v>
      </c>
      <c r="C43" s="24">
        <v>72828216</v>
      </c>
      <c r="D43" s="23">
        <v>80838874</v>
      </c>
      <c r="E43" s="24">
        <v>74163450</v>
      </c>
      <c r="F43" s="25">
        <f t="shared" si="4"/>
        <v>-12968134</v>
      </c>
      <c r="G43" s="26">
        <f t="shared" si="4"/>
        <v>-1335234</v>
      </c>
      <c r="H43" s="27">
        <f t="shared" si="3"/>
        <v>-1835798</v>
      </c>
      <c r="I43" s="28">
        <v>3550484</v>
      </c>
      <c r="J43" s="29">
        <v>0</v>
      </c>
      <c r="K43" s="30">
        <v>-379452</v>
      </c>
      <c r="L43" s="23">
        <v>9400054</v>
      </c>
      <c r="M43" s="28">
        <v>11235852</v>
      </c>
      <c r="N43" s="29">
        <f t="shared" si="1"/>
        <v>1835798</v>
      </c>
      <c r="O43" s="31">
        <f t="shared" si="2"/>
        <v>0.19529653765818789</v>
      </c>
    </row>
    <row r="44" spans="1:15" x14ac:dyDescent="0.35">
      <c r="A44" s="22" t="s">
        <v>57</v>
      </c>
      <c r="B44" s="23">
        <v>13620467</v>
      </c>
      <c r="C44" s="24">
        <v>13505547</v>
      </c>
      <c r="D44" s="23">
        <v>14918986</v>
      </c>
      <c r="E44" s="24">
        <v>13572728</v>
      </c>
      <c r="F44" s="25">
        <f t="shared" si="4"/>
        <v>-1298519</v>
      </c>
      <c r="G44" s="26">
        <f t="shared" si="4"/>
        <v>-67181</v>
      </c>
      <c r="H44" s="27">
        <f t="shared" si="3"/>
        <v>-347547</v>
      </c>
      <c r="I44" s="28">
        <v>414728</v>
      </c>
      <c r="J44" s="29">
        <v>0</v>
      </c>
      <c r="K44" s="30">
        <v>0</v>
      </c>
      <c r="L44" s="23">
        <v>1591075</v>
      </c>
      <c r="M44" s="28">
        <v>1938622</v>
      </c>
      <c r="N44" s="29">
        <f t="shared" si="1"/>
        <v>347547</v>
      </c>
      <c r="O44" s="31">
        <f t="shared" si="2"/>
        <v>0.2184353346008201</v>
      </c>
    </row>
    <row r="45" spans="1:15" x14ac:dyDescent="0.35">
      <c r="A45" s="22" t="s">
        <v>58</v>
      </c>
      <c r="B45" s="23">
        <v>89253053</v>
      </c>
      <c r="C45" s="24">
        <v>86688993</v>
      </c>
      <c r="D45" s="23">
        <v>110095149</v>
      </c>
      <c r="E45" s="24">
        <v>91035181</v>
      </c>
      <c r="F45" s="25">
        <f t="shared" si="4"/>
        <v>-20842096</v>
      </c>
      <c r="G45" s="26">
        <f t="shared" si="4"/>
        <v>-4346188</v>
      </c>
      <c r="H45" s="27">
        <f t="shared" si="3"/>
        <v>-789476</v>
      </c>
      <c r="I45" s="28">
        <v>5408082</v>
      </c>
      <c r="J45" s="29">
        <v>0</v>
      </c>
      <c r="K45" s="30">
        <v>-272418</v>
      </c>
      <c r="L45" s="23">
        <v>17582479</v>
      </c>
      <c r="M45" s="28">
        <v>18371955</v>
      </c>
      <c r="N45" s="29">
        <f t="shared" si="1"/>
        <v>789476</v>
      </c>
      <c r="O45" s="31">
        <f t="shared" si="2"/>
        <v>4.4901290654179027E-2</v>
      </c>
    </row>
    <row r="46" spans="1:15" x14ac:dyDescent="0.35">
      <c r="A46" s="22" t="s">
        <v>59</v>
      </c>
      <c r="B46" s="23">
        <v>3610180</v>
      </c>
      <c r="C46" s="24">
        <v>3933511</v>
      </c>
      <c r="D46" s="23">
        <v>4404707</v>
      </c>
      <c r="E46" s="24">
        <v>4079083</v>
      </c>
      <c r="F46" s="25">
        <f t="shared" si="4"/>
        <v>-794527</v>
      </c>
      <c r="G46" s="26">
        <f t="shared" si="4"/>
        <v>-145572</v>
      </c>
      <c r="H46" s="27">
        <f t="shared" si="3"/>
        <v>78983</v>
      </c>
      <c r="I46" s="28">
        <v>66589</v>
      </c>
      <c r="J46" s="29">
        <v>0</v>
      </c>
      <c r="K46" s="30">
        <v>0</v>
      </c>
      <c r="L46" s="23">
        <v>707858</v>
      </c>
      <c r="M46" s="28">
        <v>628875</v>
      </c>
      <c r="N46" s="29">
        <f t="shared" si="1"/>
        <v>-78983</v>
      </c>
      <c r="O46" s="31">
        <f t="shared" si="2"/>
        <v>-0.11158028870197134</v>
      </c>
    </row>
    <row r="47" spans="1:15" x14ac:dyDescent="0.35">
      <c r="A47" s="22" t="s">
        <v>60</v>
      </c>
      <c r="B47" s="23">
        <v>16300470</v>
      </c>
      <c r="C47" s="24">
        <v>16937437</v>
      </c>
      <c r="D47" s="23">
        <v>19595808</v>
      </c>
      <c r="E47" s="24">
        <v>15979026</v>
      </c>
      <c r="F47" s="25">
        <f t="shared" si="4"/>
        <v>-3295338</v>
      </c>
      <c r="G47" s="26">
        <f t="shared" si="4"/>
        <v>958411</v>
      </c>
      <c r="H47" s="27">
        <f t="shared" si="3"/>
        <v>-355854</v>
      </c>
      <c r="I47" s="28">
        <v>-602557</v>
      </c>
      <c r="J47" s="29">
        <v>0</v>
      </c>
      <c r="K47" s="30">
        <v>0</v>
      </c>
      <c r="L47" s="23">
        <v>3619593</v>
      </c>
      <c r="M47" s="28">
        <v>3975447</v>
      </c>
      <c r="N47" s="29">
        <f t="shared" si="1"/>
        <v>355854</v>
      </c>
      <c r="O47" s="31">
        <f t="shared" si="2"/>
        <v>9.8313263397293627E-2</v>
      </c>
    </row>
    <row r="48" spans="1:15" x14ac:dyDescent="0.35">
      <c r="F48" s="41"/>
      <c r="H48" s="42"/>
    </row>
  </sheetData>
  <mergeCells count="9">
    <mergeCell ref="N2:O2"/>
    <mergeCell ref="A1:M1"/>
    <mergeCell ref="A2:A3"/>
    <mergeCell ref="B2:C2"/>
    <mergeCell ref="D2:E2"/>
    <mergeCell ref="F2:G2"/>
    <mergeCell ref="H2:K2"/>
    <mergeCell ref="L2:L3"/>
    <mergeCell ref="M2:M3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 xml:space="preserve">&amp;C&amp;P&amp;R&amp;"Times New Roman,Italic"&amp;7Informācijas avots: Valsts kasē iesniegtie pašvaldību mēneša pārskati uz 31.12.2021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Budžets</vt:lpstr>
      <vt:lpstr>Budžets!Print_Titles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Līga Rimšāne</cp:lastModifiedBy>
  <dcterms:created xsi:type="dcterms:W3CDTF">2022-01-28T09:36:08Z</dcterms:created>
  <dcterms:modified xsi:type="dcterms:W3CDTF">2022-02-28T06:44:30Z</dcterms:modified>
</cp:coreProperties>
</file>