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4_Aprīlis_2023\Mājas lapai\"/>
    </mc:Choice>
  </mc:AlternateContent>
  <xr:revisionPtr revIDLastSave="0" documentId="13_ncr:1_{E41F8555-9302-4175-9246-6C80559071FE}" xr6:coauthVersionLast="47" xr6:coauthVersionMax="47" xr10:uidLastSave="{00000000-0000-0000-0000-000000000000}"/>
  <bookViews>
    <workbookView xWindow="-120" yWindow="-120" windowWidth="29040" windowHeight="15840" xr2:uid="{58484438-1C44-42C9-9658-1311CFA36753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1" l="1"/>
  <c r="P49" i="1"/>
  <c r="N49" i="1"/>
  <c r="L49" i="1"/>
  <c r="J49" i="1"/>
  <c r="H49" i="1"/>
  <c r="F49" i="1"/>
  <c r="D49" i="1"/>
  <c r="P48" i="1"/>
  <c r="N48" i="1"/>
  <c r="L48" i="1"/>
  <c r="J48" i="1"/>
  <c r="H48" i="1"/>
  <c r="F48" i="1"/>
  <c r="D48" i="1"/>
  <c r="P47" i="1"/>
  <c r="N47" i="1"/>
  <c r="L47" i="1"/>
  <c r="J47" i="1"/>
  <c r="H47" i="1"/>
  <c r="F47" i="1"/>
  <c r="D47" i="1"/>
  <c r="P46" i="1"/>
  <c r="N46" i="1"/>
  <c r="L46" i="1"/>
  <c r="J46" i="1"/>
  <c r="H46" i="1"/>
  <c r="F46" i="1"/>
  <c r="D46" i="1"/>
  <c r="P45" i="1"/>
  <c r="N45" i="1"/>
  <c r="L45" i="1"/>
  <c r="J45" i="1"/>
  <c r="H45" i="1"/>
  <c r="F45" i="1"/>
  <c r="D45" i="1"/>
  <c r="P44" i="1"/>
  <c r="N44" i="1"/>
  <c r="L44" i="1"/>
  <c r="J44" i="1"/>
  <c r="H44" i="1"/>
  <c r="F44" i="1"/>
  <c r="D44" i="1"/>
  <c r="P43" i="1"/>
  <c r="N43" i="1"/>
  <c r="L43" i="1"/>
  <c r="J43" i="1"/>
  <c r="H43" i="1"/>
  <c r="F43" i="1"/>
  <c r="D43" i="1"/>
  <c r="P42" i="1"/>
  <c r="N42" i="1"/>
  <c r="L42" i="1"/>
  <c r="J42" i="1"/>
  <c r="H42" i="1"/>
  <c r="F42" i="1"/>
  <c r="D42" i="1"/>
  <c r="P41" i="1"/>
  <c r="N41" i="1"/>
  <c r="L41" i="1"/>
  <c r="J41" i="1"/>
  <c r="H41" i="1"/>
  <c r="F41" i="1"/>
  <c r="D41" i="1"/>
  <c r="P40" i="1"/>
  <c r="N40" i="1"/>
  <c r="L40" i="1"/>
  <c r="J40" i="1"/>
  <c r="H40" i="1"/>
  <c r="F40" i="1"/>
  <c r="D40" i="1"/>
  <c r="P39" i="1"/>
  <c r="N39" i="1"/>
  <c r="L39" i="1"/>
  <c r="J39" i="1"/>
  <c r="H39" i="1"/>
  <c r="F39" i="1"/>
  <c r="D39" i="1"/>
  <c r="P38" i="1"/>
  <c r="N38" i="1"/>
  <c r="L38" i="1"/>
  <c r="J38" i="1"/>
  <c r="H38" i="1"/>
  <c r="F38" i="1"/>
  <c r="D38" i="1"/>
  <c r="P37" i="1"/>
  <c r="N37" i="1"/>
  <c r="L37" i="1"/>
  <c r="J37" i="1"/>
  <c r="H37" i="1"/>
  <c r="F37" i="1"/>
  <c r="D37" i="1"/>
  <c r="P36" i="1"/>
  <c r="N36" i="1"/>
  <c r="L36" i="1"/>
  <c r="J36" i="1"/>
  <c r="H36" i="1"/>
  <c r="F36" i="1"/>
  <c r="D36" i="1"/>
  <c r="P35" i="1"/>
  <c r="N35" i="1"/>
  <c r="L35" i="1"/>
  <c r="J35" i="1"/>
  <c r="H35" i="1"/>
  <c r="F35" i="1"/>
  <c r="D35" i="1"/>
  <c r="P34" i="1"/>
  <c r="N34" i="1"/>
  <c r="L34" i="1"/>
  <c r="J34" i="1"/>
  <c r="H34" i="1"/>
  <c r="F34" i="1"/>
  <c r="D34" i="1"/>
  <c r="P33" i="1"/>
  <c r="N33" i="1"/>
  <c r="L33" i="1"/>
  <c r="J33" i="1"/>
  <c r="H33" i="1"/>
  <c r="F33" i="1"/>
  <c r="D33" i="1"/>
  <c r="P32" i="1"/>
  <c r="N32" i="1"/>
  <c r="L32" i="1"/>
  <c r="J32" i="1"/>
  <c r="H32" i="1"/>
  <c r="F32" i="1"/>
  <c r="D32" i="1"/>
  <c r="P31" i="1"/>
  <c r="N31" i="1"/>
  <c r="L31" i="1"/>
  <c r="J31" i="1"/>
  <c r="H31" i="1"/>
  <c r="F31" i="1"/>
  <c r="D31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N26" i="1"/>
  <c r="L26" i="1"/>
  <c r="J26" i="1"/>
  <c r="H26" i="1"/>
  <c r="F26" i="1"/>
  <c r="D26" i="1"/>
  <c r="P25" i="1"/>
  <c r="N25" i="1"/>
  <c r="L25" i="1"/>
  <c r="J25" i="1"/>
  <c r="H25" i="1"/>
  <c r="F25" i="1"/>
  <c r="D25" i="1"/>
  <c r="P24" i="1"/>
  <c r="N24" i="1"/>
  <c r="L24" i="1"/>
  <c r="J24" i="1"/>
  <c r="H24" i="1"/>
  <c r="F24" i="1"/>
  <c r="D24" i="1"/>
  <c r="P23" i="1"/>
  <c r="N23" i="1"/>
  <c r="L23" i="1"/>
  <c r="J23" i="1"/>
  <c r="H23" i="1"/>
  <c r="F23" i="1"/>
  <c r="D23" i="1"/>
  <c r="P22" i="1"/>
  <c r="N22" i="1"/>
  <c r="L22" i="1"/>
  <c r="J22" i="1"/>
  <c r="H22" i="1"/>
  <c r="F22" i="1"/>
  <c r="D22" i="1"/>
  <c r="P21" i="1"/>
  <c r="N21" i="1"/>
  <c r="L21" i="1"/>
  <c r="J21" i="1"/>
  <c r="H21" i="1"/>
  <c r="F21" i="1"/>
  <c r="D21" i="1"/>
  <c r="P20" i="1"/>
  <c r="N20" i="1"/>
  <c r="L20" i="1"/>
  <c r="J20" i="1"/>
  <c r="H20" i="1"/>
  <c r="F20" i="1"/>
  <c r="D20" i="1"/>
  <c r="P19" i="1"/>
  <c r="N19" i="1"/>
  <c r="L19" i="1"/>
  <c r="J19" i="1"/>
  <c r="H19" i="1"/>
  <c r="F19" i="1"/>
  <c r="D19" i="1"/>
  <c r="P18" i="1"/>
  <c r="N18" i="1"/>
  <c r="L18" i="1"/>
  <c r="J18" i="1"/>
  <c r="H18" i="1"/>
  <c r="F18" i="1"/>
  <c r="D18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N11" i="1"/>
  <c r="L11" i="1"/>
  <c r="J11" i="1"/>
  <c r="H11" i="1"/>
  <c r="F11" i="1"/>
  <c r="D11" i="1"/>
  <c r="P10" i="1"/>
  <c r="N10" i="1"/>
  <c r="L10" i="1"/>
  <c r="J10" i="1"/>
  <c r="H10" i="1"/>
  <c r="F10" i="1"/>
  <c r="D10" i="1"/>
  <c r="P9" i="1"/>
  <c r="N9" i="1"/>
  <c r="L9" i="1"/>
  <c r="J9" i="1"/>
  <c r="H9" i="1"/>
  <c r="F9" i="1"/>
  <c r="D9" i="1"/>
  <c r="P8" i="1"/>
  <c r="N8" i="1"/>
  <c r="L8" i="1"/>
  <c r="J8" i="1"/>
  <c r="H8" i="1"/>
  <c r="F8" i="1"/>
  <c r="D8" i="1"/>
  <c r="P7" i="1"/>
  <c r="N7" i="1"/>
  <c r="L7" i="1"/>
  <c r="J7" i="1"/>
  <c r="H7" i="1"/>
  <c r="F7" i="1"/>
  <c r="D7" i="1"/>
  <c r="Q6" i="1"/>
  <c r="R6" i="1" s="1"/>
  <c r="O6" i="1"/>
  <c r="M6" i="1"/>
  <c r="K6" i="1"/>
  <c r="I6" i="1"/>
  <c r="G6" i="1"/>
  <c r="E6" i="1"/>
  <c r="C6" i="1"/>
  <c r="B6" i="1"/>
  <c r="P6" i="1" s="1"/>
  <c r="H6" i="1" l="1"/>
  <c r="J6" i="1"/>
  <c r="L6" i="1"/>
  <c r="D6" i="1"/>
  <c r="N6" i="1"/>
  <c r="F6" i="1"/>
</calcChain>
</file>

<file path=xl/sharedStrings.xml><?xml version="1.0" encoding="utf-8"?>
<sst xmlns="http://schemas.openxmlformats.org/spreadsheetml/2006/main" count="79" uniqueCount="68">
  <si>
    <t>Pašvaldību saistības (aizņēmumi, galvojumi, ilgtermiņa saistības) uz 30.04.2023., EUR</t>
  </si>
  <si>
    <t xml:space="preserve">Pašvaldība </t>
  </si>
  <si>
    <t>Plānotie pamatbudžeta ieņēmumi bez mērķdotācijām un iemaksām PFIF (uz 30.04.2023.)</t>
  </si>
  <si>
    <t xml:space="preserve">Saistības 2023.gadā </t>
  </si>
  <si>
    <t xml:space="preserve">Saistības 2024.gadā </t>
  </si>
  <si>
    <t xml:space="preserve">Saistības 2025.gadā </t>
  </si>
  <si>
    <t xml:space="preserve">Saistības 2026.gadā </t>
  </si>
  <si>
    <t xml:space="preserve">Saistības 2027.gadā </t>
  </si>
  <si>
    <t xml:space="preserve">Saistības 2028.gadā </t>
  </si>
  <si>
    <t xml:space="preserve">Saistības 2029.gadā </t>
  </si>
  <si>
    <t xml:space="preserve">Saistības turpmākajos gados </t>
  </si>
  <si>
    <t xml:space="preserve">Saistības kopā </t>
  </si>
  <si>
    <t>Saistību apmērs, EUR</t>
  </si>
  <si>
    <t>Saistību apmērs, %</t>
  </si>
  <si>
    <t xml:space="preserve">Saistību apmērs, EUR </t>
  </si>
  <si>
    <t>4=3/2</t>
  </si>
  <si>
    <t>6=5/2</t>
  </si>
  <si>
    <t>8=7/2</t>
  </si>
  <si>
    <t>10=9/2</t>
  </si>
  <si>
    <t>12=11/2</t>
  </si>
  <si>
    <t>14=13/2</t>
  </si>
  <si>
    <t>16=15/2</t>
  </si>
  <si>
    <t>18=3+5+7+9+11+13+15+17</t>
  </si>
  <si>
    <t>Pilsētas un novadi kopā</t>
  </si>
  <si>
    <t>Rīga</t>
  </si>
  <si>
    <t>Daugavpils</t>
  </si>
  <si>
    <t>Jelgava</t>
  </si>
  <si>
    <t>Jūrmala</t>
  </si>
  <si>
    <t>Liepāja</t>
  </si>
  <si>
    <t xml:space="preserve"> 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</si>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</sst>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2" applyNumberFormat="1" applyFont="1" applyBorder="1" applyAlignment="1">
      <alignment horizontal="right" vertical="center"/>
    </xf>
    <xf numFmtId="3" fontId="1" fillId="0" borderId="0" xfId="0" applyNumberFormat="1" applyFont="1"/>
    <xf numFmtId="0" fontId="2" fillId="0" borderId="1" xfId="0" applyFont="1" applyBorder="1" applyAlignment="1">
      <alignment horizontal="left" vertical="center"/>
    </xf>
    <xf numFmtId="3" fontId="2" fillId="0" borderId="2" xfId="3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right" vertical="center"/>
    </xf>
    <xf numFmtId="3" fontId="2" fillId="0" borderId="0" xfId="0" applyNumberFormat="1" applyFont="1"/>
    <xf numFmtId="0" fontId="5" fillId="0" borderId="0" xfId="4" applyFont="1" applyAlignment="1">
      <alignment vertical="center"/>
    </xf>
  </cellXfs>
  <cellStyles count="5">
    <cellStyle name="Normal" xfId="0" builtinId="0"/>
    <cellStyle name="Normal 10" xfId="3" xr:uid="{1115F4B0-00CC-4939-9E1C-63B34DC6B775}"/>
    <cellStyle name="Normal 11 2" xfId="2" xr:uid="{50683B15-4840-40D9-8153-E467AB84B70C}"/>
    <cellStyle name="Normal 2" xfId="1" xr:uid="{5E40C2F5-E764-4D36-A8D4-00CE9BBDF30B}"/>
    <cellStyle name="Normal 3" xfId="4" xr:uid="{FD0C0C29-FDA9-44D4-8534-1CD648916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5DC0-6F46-4088-8440-13161B904EA9}">
  <dimension ref="A1:U129"/>
  <sheetViews>
    <sheetView tabSelected="1" workbookViewId="0">
      <selection activeCell="C20" sqref="C20"/>
    </sheetView>
  </sheetViews>
  <sheetFormatPr defaultColWidth="10.28515625" defaultRowHeight="15.75" x14ac:dyDescent="0.25"/>
  <cols>
    <col min="1" max="1" width="24.5703125" style="3" customWidth="1"/>
    <col min="2" max="2" width="16.28515625" style="2" customWidth="1"/>
    <col min="3" max="3" width="15" style="2" customWidth="1"/>
    <col min="4" max="4" width="11.5703125" style="5" customWidth="1"/>
    <col min="5" max="5" width="15" style="2" customWidth="1"/>
    <col min="6" max="6" width="10.28515625" style="3"/>
    <col min="7" max="7" width="15.42578125" style="2" customWidth="1"/>
    <col min="8" max="8" width="10.28515625" style="3"/>
    <col min="9" max="9" width="14.85546875" style="2" customWidth="1"/>
    <col min="10" max="10" width="11" style="3" customWidth="1"/>
    <col min="11" max="11" width="16.85546875" style="3" customWidth="1"/>
    <col min="12" max="12" width="11" style="3" customWidth="1"/>
    <col min="13" max="13" width="15.85546875" style="3" customWidth="1"/>
    <col min="14" max="14" width="11" style="3" customWidth="1"/>
    <col min="15" max="15" width="17.5703125" style="3" customWidth="1"/>
    <col min="16" max="16" width="11" style="3" customWidth="1"/>
    <col min="17" max="17" width="16.140625" style="2" customWidth="1"/>
    <col min="18" max="18" width="16.28515625" style="2" customWidth="1"/>
    <col min="19" max="19" width="13.140625" style="2" customWidth="1"/>
    <col min="20" max="16384" width="10.28515625" style="2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x14ac:dyDescent="0.25">
      <c r="B2" s="4"/>
      <c r="C2" s="4"/>
      <c r="E2" s="4"/>
      <c r="G2" s="4"/>
      <c r="I2" s="4"/>
      <c r="Q2" s="3"/>
      <c r="R2" s="4"/>
    </row>
    <row r="3" spans="1:21" ht="20.25" customHeight="1" x14ac:dyDescent="0.25">
      <c r="A3" s="6" t="s">
        <v>1</v>
      </c>
      <c r="B3" s="7" t="s">
        <v>2</v>
      </c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7" t="s">
        <v>8</v>
      </c>
      <c r="N3" s="7"/>
      <c r="O3" s="7" t="s">
        <v>9</v>
      </c>
      <c r="P3" s="7"/>
      <c r="Q3" s="7" t="s">
        <v>10</v>
      </c>
      <c r="R3" s="7" t="s">
        <v>11</v>
      </c>
    </row>
    <row r="4" spans="1:21" ht="94.5" customHeight="1" x14ac:dyDescent="0.25">
      <c r="A4" s="6"/>
      <c r="B4" s="7"/>
      <c r="C4" s="8" t="s">
        <v>12</v>
      </c>
      <c r="D4" s="8" t="s">
        <v>13</v>
      </c>
      <c r="E4" s="8" t="s">
        <v>12</v>
      </c>
      <c r="F4" s="8" t="s">
        <v>13</v>
      </c>
      <c r="G4" s="8" t="s">
        <v>12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7"/>
      <c r="R4" s="7"/>
    </row>
    <row r="5" spans="1:21" s="13" customFormat="1" ht="28.5" x14ac:dyDescent="0.25">
      <c r="A5" s="9">
        <v>1</v>
      </c>
      <c r="B5" s="10">
        <v>2</v>
      </c>
      <c r="C5" s="10">
        <v>3</v>
      </c>
      <c r="D5" s="10" t="s">
        <v>15</v>
      </c>
      <c r="E5" s="10">
        <v>5</v>
      </c>
      <c r="F5" s="11" t="s">
        <v>16</v>
      </c>
      <c r="G5" s="10">
        <v>7</v>
      </c>
      <c r="H5" s="11" t="s">
        <v>17</v>
      </c>
      <c r="I5" s="11">
        <v>9</v>
      </c>
      <c r="J5" s="11" t="s">
        <v>18</v>
      </c>
      <c r="K5" s="11">
        <v>11</v>
      </c>
      <c r="L5" s="11" t="s">
        <v>19</v>
      </c>
      <c r="M5" s="11">
        <v>13</v>
      </c>
      <c r="N5" s="11" t="s">
        <v>20</v>
      </c>
      <c r="O5" s="11">
        <v>15</v>
      </c>
      <c r="P5" s="11" t="s">
        <v>21</v>
      </c>
      <c r="Q5" s="11">
        <v>17</v>
      </c>
      <c r="R5" s="12" t="s">
        <v>22</v>
      </c>
    </row>
    <row r="6" spans="1:21" s="13" customFormat="1" x14ac:dyDescent="0.25">
      <c r="A6" s="14" t="s">
        <v>23</v>
      </c>
      <c r="B6" s="15">
        <f>SUM(B7:B49)</f>
        <v>2517920285</v>
      </c>
      <c r="C6" s="16">
        <f>SUM(C7:C49)</f>
        <v>255077477</v>
      </c>
      <c r="D6" s="17">
        <f>C6/B6*100</f>
        <v>10.13048262566422</v>
      </c>
      <c r="E6" s="16">
        <f>SUM(E7:E49)</f>
        <v>272079529</v>
      </c>
      <c r="F6" s="17">
        <f>E6/B6*100</f>
        <v>10.80572449496748</v>
      </c>
      <c r="G6" s="16">
        <f>SUM(G7:G49)</f>
        <v>249753990</v>
      </c>
      <c r="H6" s="17">
        <f>G6/B6*100</f>
        <v>9.9190586567755457</v>
      </c>
      <c r="I6" s="16">
        <f>SUM(I7:I49)</f>
        <v>230053256</v>
      </c>
      <c r="J6" s="17">
        <f>I6/B6*100</f>
        <v>9.136637778824678</v>
      </c>
      <c r="K6" s="18">
        <f>SUM(K7:K49)</f>
        <v>202084766</v>
      </c>
      <c r="L6" s="19">
        <f>K6/B6*100</f>
        <v>8.0258603580057351</v>
      </c>
      <c r="M6" s="18">
        <f>SUM(M7:M49)</f>
        <v>174438453</v>
      </c>
      <c r="N6" s="19">
        <f>M6/B6*100</f>
        <v>6.927878298577669</v>
      </c>
      <c r="O6" s="18">
        <f>SUM(O7:O49)</f>
        <v>164394528</v>
      </c>
      <c r="P6" s="17">
        <f>O6/B6*100</f>
        <v>6.528980642451117</v>
      </c>
      <c r="Q6" s="16">
        <f>SUM(Q7:Q49)</f>
        <v>1326247181</v>
      </c>
      <c r="R6" s="20">
        <f>Q6+C6+E6+G6+I6+K6+M6+O6</f>
        <v>2874129180</v>
      </c>
      <c r="S6" s="21"/>
    </row>
    <row r="7" spans="1:21" x14ac:dyDescent="0.25">
      <c r="A7" s="22" t="s">
        <v>24</v>
      </c>
      <c r="B7" s="23">
        <v>860737644</v>
      </c>
      <c r="C7" s="24">
        <v>88718514</v>
      </c>
      <c r="D7" s="25">
        <f>C7/B7*100</f>
        <v>10.307265473798658</v>
      </c>
      <c r="E7" s="24">
        <v>91937886</v>
      </c>
      <c r="F7" s="25">
        <f>E7/B7*100</f>
        <v>10.681290244580032</v>
      </c>
      <c r="G7" s="24">
        <v>83265680</v>
      </c>
      <c r="H7" s="25">
        <f>G7/B7*100</f>
        <v>9.6737583839193633</v>
      </c>
      <c r="I7" s="24">
        <v>71163107</v>
      </c>
      <c r="J7" s="25">
        <f>I7/B7*100</f>
        <v>8.2676884758162146</v>
      </c>
      <c r="K7" s="26">
        <v>54846783</v>
      </c>
      <c r="L7" s="27">
        <f t="shared" ref="L7:L49" si="0">K7/B7*100</f>
        <v>6.3720674217427398</v>
      </c>
      <c r="M7" s="26">
        <v>37433336</v>
      </c>
      <c r="N7" s="27">
        <f t="shared" ref="N7:N49" si="1">M7/B7*100</f>
        <v>4.3489832541819213</v>
      </c>
      <c r="O7" s="26">
        <v>35877066</v>
      </c>
      <c r="P7" s="25">
        <f t="shared" ref="P7:P49" si="2">O7/B7*100</f>
        <v>4.1681767086743102</v>
      </c>
      <c r="Q7" s="24">
        <v>255987374</v>
      </c>
      <c r="R7" s="28">
        <v>719229746</v>
      </c>
      <c r="S7" s="29"/>
      <c r="T7" s="29"/>
    </row>
    <row r="8" spans="1:21" ht="15.75" customHeight="1" x14ac:dyDescent="0.25">
      <c r="A8" s="22" t="s">
        <v>25</v>
      </c>
      <c r="B8" s="23">
        <v>85266861</v>
      </c>
      <c r="C8" s="24">
        <v>15304181</v>
      </c>
      <c r="D8" s="25">
        <f t="shared" ref="D8:D49" si="3">C8/B8*100</f>
        <v>17.948568553497001</v>
      </c>
      <c r="E8" s="24">
        <v>15332182</v>
      </c>
      <c r="F8" s="25">
        <f t="shared" ref="F8:F49" si="4">E8/B8*100</f>
        <v>17.981407806251951</v>
      </c>
      <c r="G8" s="24">
        <v>11646828</v>
      </c>
      <c r="H8" s="25">
        <f t="shared" ref="H8:H49" si="5">G8/B8*100</f>
        <v>13.659266757808759</v>
      </c>
      <c r="I8" s="24">
        <v>11426832</v>
      </c>
      <c r="J8" s="25">
        <f t="shared" ref="J8:J49" si="6">I8/B8*100</f>
        <v>13.401257963512931</v>
      </c>
      <c r="K8" s="26">
        <v>10838184</v>
      </c>
      <c r="L8" s="27">
        <f t="shared" si="0"/>
        <v>12.710898317225494</v>
      </c>
      <c r="M8" s="26">
        <v>9845242</v>
      </c>
      <c r="N8" s="27">
        <f t="shared" si="1"/>
        <v>11.546387288726391</v>
      </c>
      <c r="O8" s="26">
        <v>9400017</v>
      </c>
      <c r="P8" s="25">
        <f t="shared" si="2"/>
        <v>11.024232497546732</v>
      </c>
      <c r="Q8" s="24">
        <v>66585538</v>
      </c>
      <c r="R8" s="28">
        <v>150379004</v>
      </c>
      <c r="S8" s="29"/>
      <c r="T8" s="29"/>
    </row>
    <row r="9" spans="1:21" x14ac:dyDescent="0.25">
      <c r="A9" s="22" t="s">
        <v>26</v>
      </c>
      <c r="B9" s="23">
        <v>67698835</v>
      </c>
      <c r="C9" s="24">
        <v>7615697</v>
      </c>
      <c r="D9" s="25">
        <f t="shared" si="3"/>
        <v>11.249376743336867</v>
      </c>
      <c r="E9" s="24">
        <v>9200240</v>
      </c>
      <c r="F9" s="25">
        <f t="shared" si="4"/>
        <v>13.589953209682266</v>
      </c>
      <c r="G9" s="24">
        <v>10142710</v>
      </c>
      <c r="H9" s="25">
        <f t="shared" si="5"/>
        <v>14.98210419721403</v>
      </c>
      <c r="I9" s="24">
        <v>10021102</v>
      </c>
      <c r="J9" s="25">
        <f t="shared" si="6"/>
        <v>14.802473336505717</v>
      </c>
      <c r="K9" s="26">
        <v>7303664</v>
      </c>
      <c r="L9" s="27">
        <f t="shared" si="0"/>
        <v>10.78846334652583</v>
      </c>
      <c r="M9" s="26">
        <v>6869779</v>
      </c>
      <c r="N9" s="27">
        <f t="shared" si="1"/>
        <v>10.147558669214913</v>
      </c>
      <c r="O9" s="26">
        <v>6782493</v>
      </c>
      <c r="P9" s="25">
        <f t="shared" si="2"/>
        <v>10.018625874433438</v>
      </c>
      <c r="Q9" s="24">
        <v>86356045</v>
      </c>
      <c r="R9" s="28">
        <v>144291730</v>
      </c>
      <c r="S9" s="29"/>
      <c r="T9" s="29"/>
    </row>
    <row r="10" spans="1:21" x14ac:dyDescent="0.25">
      <c r="A10" s="22" t="s">
        <v>27</v>
      </c>
      <c r="B10" s="23">
        <v>80652056</v>
      </c>
      <c r="C10" s="24">
        <v>11042912</v>
      </c>
      <c r="D10" s="25">
        <f t="shared" si="3"/>
        <v>13.692040287230867</v>
      </c>
      <c r="E10" s="24">
        <v>9888540</v>
      </c>
      <c r="F10" s="25">
        <f t="shared" si="4"/>
        <v>12.260741375272566</v>
      </c>
      <c r="G10" s="24">
        <v>8381303</v>
      </c>
      <c r="H10" s="25">
        <f t="shared" si="5"/>
        <v>10.391927268413344</v>
      </c>
      <c r="I10" s="24">
        <v>7436448</v>
      </c>
      <c r="J10" s="25">
        <f t="shared" si="6"/>
        <v>9.2204072268163877</v>
      </c>
      <c r="K10" s="26">
        <v>6848228</v>
      </c>
      <c r="L10" s="27">
        <f t="shared" si="0"/>
        <v>8.4910767804852991</v>
      </c>
      <c r="M10" s="26">
        <v>6169571</v>
      </c>
      <c r="N10" s="27">
        <f t="shared" si="1"/>
        <v>7.6496140408373465</v>
      </c>
      <c r="O10" s="26">
        <v>5796637</v>
      </c>
      <c r="P10" s="25">
        <f t="shared" si="2"/>
        <v>7.1872154133305663</v>
      </c>
      <c r="Q10" s="24">
        <v>70110318</v>
      </c>
      <c r="R10" s="28">
        <v>125673957</v>
      </c>
      <c r="S10" s="29"/>
      <c r="T10" s="29"/>
    </row>
    <row r="11" spans="1:21" ht="15.75" customHeight="1" x14ac:dyDescent="0.25">
      <c r="A11" s="22" t="s">
        <v>28</v>
      </c>
      <c r="B11" s="23">
        <v>85162966</v>
      </c>
      <c r="C11" s="24">
        <v>5619301</v>
      </c>
      <c r="D11" s="25">
        <f t="shared" si="3"/>
        <v>6.5982917973993525</v>
      </c>
      <c r="E11" s="24">
        <v>5631725</v>
      </c>
      <c r="F11" s="25">
        <f t="shared" si="4"/>
        <v>6.6128802982272834</v>
      </c>
      <c r="G11" s="24">
        <v>6158778</v>
      </c>
      <c r="H11" s="25">
        <f t="shared" si="5"/>
        <v>7.2317561133321728</v>
      </c>
      <c r="I11" s="24">
        <v>6065857</v>
      </c>
      <c r="J11" s="25">
        <f t="shared" si="6"/>
        <v>7.1226464799264981</v>
      </c>
      <c r="K11" s="26">
        <v>5896749</v>
      </c>
      <c r="L11" s="27">
        <f t="shared" si="0"/>
        <v>6.9240765992109763</v>
      </c>
      <c r="M11" s="26">
        <v>5765871</v>
      </c>
      <c r="N11" s="27">
        <f t="shared" si="1"/>
        <v>6.7703971230875171</v>
      </c>
      <c r="O11" s="26">
        <v>5601460</v>
      </c>
      <c r="P11" s="25">
        <f t="shared" si="2"/>
        <v>6.5773425505166188</v>
      </c>
      <c r="Q11" s="24">
        <v>24265925</v>
      </c>
      <c r="R11" s="28">
        <v>65005666</v>
      </c>
      <c r="S11" s="29"/>
      <c r="T11" s="29"/>
      <c r="U11" s="2" t="s">
        <v>29</v>
      </c>
    </row>
    <row r="12" spans="1:21" ht="15.75" customHeight="1" x14ac:dyDescent="0.25">
      <c r="A12" s="22" t="s">
        <v>30</v>
      </c>
      <c r="B12" s="23">
        <v>33903835</v>
      </c>
      <c r="C12" s="24">
        <v>6002378</v>
      </c>
      <c r="D12" s="25">
        <f t="shared" si="3"/>
        <v>17.70412698150519</v>
      </c>
      <c r="E12" s="24">
        <v>7291668</v>
      </c>
      <c r="F12" s="25">
        <f t="shared" si="4"/>
        <v>21.506912123657987</v>
      </c>
      <c r="G12" s="24">
        <v>6666783</v>
      </c>
      <c r="H12" s="25">
        <f t="shared" si="5"/>
        <v>19.663802044812925</v>
      </c>
      <c r="I12" s="24">
        <v>6804390</v>
      </c>
      <c r="J12" s="25">
        <f t="shared" si="6"/>
        <v>20.069676483501055</v>
      </c>
      <c r="K12" s="26">
        <v>6610551</v>
      </c>
      <c r="L12" s="27">
        <f t="shared" si="0"/>
        <v>19.497944701535978</v>
      </c>
      <c r="M12" s="26">
        <v>6434866</v>
      </c>
      <c r="N12" s="27">
        <f t="shared" si="1"/>
        <v>18.97975848454902</v>
      </c>
      <c r="O12" s="26">
        <v>6424280</v>
      </c>
      <c r="P12" s="25">
        <f t="shared" si="2"/>
        <v>18.948534878133994</v>
      </c>
      <c r="Q12" s="24">
        <v>58482251</v>
      </c>
      <c r="R12" s="28">
        <v>104717167</v>
      </c>
      <c r="S12" s="29"/>
      <c r="T12" s="29"/>
    </row>
    <row r="13" spans="1:21" x14ac:dyDescent="0.25">
      <c r="A13" s="22" t="s">
        <v>31</v>
      </c>
      <c r="B13" s="23">
        <v>48828198</v>
      </c>
      <c r="C13" s="24">
        <v>2192949</v>
      </c>
      <c r="D13" s="25">
        <f t="shared" si="3"/>
        <v>4.4911528375468617</v>
      </c>
      <c r="E13" s="24">
        <v>2066573</v>
      </c>
      <c r="F13" s="25">
        <f t="shared" si="4"/>
        <v>4.2323351764896175</v>
      </c>
      <c r="G13" s="24">
        <v>2092015</v>
      </c>
      <c r="H13" s="25">
        <f t="shared" si="5"/>
        <v>4.284440314590352</v>
      </c>
      <c r="I13" s="24">
        <v>1998870</v>
      </c>
      <c r="J13" s="25">
        <f t="shared" si="6"/>
        <v>4.0936796397851918</v>
      </c>
      <c r="K13" s="26">
        <v>1950422</v>
      </c>
      <c r="L13" s="27">
        <f t="shared" si="0"/>
        <v>3.9944582841250869</v>
      </c>
      <c r="M13" s="26">
        <v>1869100</v>
      </c>
      <c r="N13" s="27">
        <f t="shared" si="1"/>
        <v>3.8279110771198237</v>
      </c>
      <c r="O13" s="26">
        <v>1745725</v>
      </c>
      <c r="P13" s="25">
        <f t="shared" si="2"/>
        <v>3.5752394548740054</v>
      </c>
      <c r="Q13" s="24">
        <v>7366722</v>
      </c>
      <c r="R13" s="28">
        <v>21282376</v>
      </c>
      <c r="S13" s="29"/>
      <c r="T13" s="29"/>
    </row>
    <row r="14" spans="1:21" x14ac:dyDescent="0.25">
      <c r="A14" s="22" t="s">
        <v>32</v>
      </c>
      <c r="B14" s="23">
        <v>26984076</v>
      </c>
      <c r="C14" s="24">
        <v>3537085</v>
      </c>
      <c r="D14" s="25">
        <f t="shared" si="3"/>
        <v>13.108045648848602</v>
      </c>
      <c r="E14" s="24">
        <v>3450397</v>
      </c>
      <c r="F14" s="25">
        <f t="shared" si="4"/>
        <v>12.786789512451712</v>
      </c>
      <c r="G14" s="24">
        <v>3142852</v>
      </c>
      <c r="H14" s="25">
        <f t="shared" si="5"/>
        <v>11.647061770801416</v>
      </c>
      <c r="I14" s="24">
        <v>2933235</v>
      </c>
      <c r="J14" s="25">
        <f t="shared" si="6"/>
        <v>10.870244361896994</v>
      </c>
      <c r="K14" s="26">
        <v>2603860</v>
      </c>
      <c r="L14" s="27">
        <f t="shared" si="0"/>
        <v>9.6496170556294025</v>
      </c>
      <c r="M14" s="26">
        <v>2226555</v>
      </c>
      <c r="N14" s="27">
        <f t="shared" si="1"/>
        <v>8.2513664725818288</v>
      </c>
      <c r="O14" s="26">
        <v>2133275</v>
      </c>
      <c r="P14" s="25">
        <f t="shared" si="2"/>
        <v>7.9056811135574918</v>
      </c>
      <c r="Q14" s="24">
        <v>14215107</v>
      </c>
      <c r="R14" s="28">
        <v>34242366</v>
      </c>
      <c r="S14" s="29"/>
      <c r="T14" s="29"/>
    </row>
    <row r="15" spans="1:21" ht="15.75" customHeight="1" x14ac:dyDescent="0.25">
      <c r="A15" s="22" t="s">
        <v>33</v>
      </c>
      <c r="B15" s="23">
        <v>15211243</v>
      </c>
      <c r="C15" s="24">
        <v>2814115</v>
      </c>
      <c r="D15" s="25">
        <f t="shared" si="3"/>
        <v>18.500230388798602</v>
      </c>
      <c r="E15" s="24">
        <v>3230873</v>
      </c>
      <c r="F15" s="25">
        <f t="shared" si="4"/>
        <v>21.240032783645624</v>
      </c>
      <c r="G15" s="24">
        <v>3047289</v>
      </c>
      <c r="H15" s="25">
        <f t="shared" si="5"/>
        <v>20.033136016563539</v>
      </c>
      <c r="I15" s="24">
        <v>2881144</v>
      </c>
      <c r="J15" s="25">
        <f t="shared" si="6"/>
        <v>18.940884712708883</v>
      </c>
      <c r="K15" s="26">
        <v>2719315</v>
      </c>
      <c r="L15" s="27">
        <f t="shared" si="0"/>
        <v>17.8770071584551</v>
      </c>
      <c r="M15" s="26">
        <v>2443432</v>
      </c>
      <c r="N15" s="27">
        <f t="shared" si="1"/>
        <v>16.06332894688488</v>
      </c>
      <c r="O15" s="26">
        <v>2104317</v>
      </c>
      <c r="P15" s="25">
        <f t="shared" si="2"/>
        <v>13.833958211041661</v>
      </c>
      <c r="Q15" s="24">
        <v>20026966</v>
      </c>
      <c r="R15" s="28">
        <v>39267451</v>
      </c>
      <c r="S15" s="29"/>
      <c r="T15" s="29"/>
    </row>
    <row r="16" spans="1:21" x14ac:dyDescent="0.25">
      <c r="A16" s="22" t="s">
        <v>34</v>
      </c>
      <c r="B16" s="23">
        <v>29333601</v>
      </c>
      <c r="C16" s="24">
        <v>2345082</v>
      </c>
      <c r="D16" s="25">
        <f t="shared" si="3"/>
        <v>7.994524777234135</v>
      </c>
      <c r="E16" s="24">
        <v>2415846</v>
      </c>
      <c r="F16" s="25">
        <f t="shared" si="4"/>
        <v>8.2357634850218346</v>
      </c>
      <c r="G16" s="24">
        <v>2242083</v>
      </c>
      <c r="H16" s="25">
        <f t="shared" si="5"/>
        <v>7.6433950267476538</v>
      </c>
      <c r="I16" s="24">
        <v>2018692</v>
      </c>
      <c r="J16" s="25">
        <f t="shared" si="6"/>
        <v>6.881841748648589</v>
      </c>
      <c r="K16" s="26">
        <v>1983631</v>
      </c>
      <c r="L16" s="27">
        <f t="shared" si="0"/>
        <v>6.7623167029509945</v>
      </c>
      <c r="M16" s="26">
        <v>1803533</v>
      </c>
      <c r="N16" s="27">
        <f t="shared" si="1"/>
        <v>6.1483518508348158</v>
      </c>
      <c r="O16" s="26">
        <v>1710506</v>
      </c>
      <c r="P16" s="25">
        <f t="shared" si="2"/>
        <v>5.8312172446880961</v>
      </c>
      <c r="Q16" s="24">
        <v>13098086</v>
      </c>
      <c r="R16" s="28">
        <v>27617459</v>
      </c>
      <c r="S16" s="29"/>
      <c r="T16" s="29"/>
    </row>
    <row r="17" spans="1:20" x14ac:dyDescent="0.25">
      <c r="A17" s="22" t="s">
        <v>35</v>
      </c>
      <c r="B17" s="23">
        <v>44279611</v>
      </c>
      <c r="C17" s="24">
        <v>4702991</v>
      </c>
      <c r="D17" s="25">
        <f>C17/B17*100</f>
        <v>10.6211208585369</v>
      </c>
      <c r="E17" s="24">
        <v>4490263</v>
      </c>
      <c r="F17" s="25">
        <f>E17/B17*100</f>
        <v>10.140701100558449</v>
      </c>
      <c r="G17" s="24">
        <v>4372013</v>
      </c>
      <c r="H17" s="25">
        <f>G17/B17*100</f>
        <v>9.8736481673246868</v>
      </c>
      <c r="I17" s="24">
        <v>4257251</v>
      </c>
      <c r="J17" s="25">
        <f>I17/B17*100</f>
        <v>9.6144724487304103</v>
      </c>
      <c r="K17" s="26">
        <v>4049230</v>
      </c>
      <c r="L17" s="27">
        <f>K17/B17*100</f>
        <v>9.1446828654389041</v>
      </c>
      <c r="M17" s="26">
        <v>3930899</v>
      </c>
      <c r="N17" s="27">
        <f>M17/B17*100</f>
        <v>8.8774470037688467</v>
      </c>
      <c r="O17" s="26">
        <v>3804724</v>
      </c>
      <c r="P17" s="25">
        <f>O17/B17*100</f>
        <v>8.5924964426629664</v>
      </c>
      <c r="Q17" s="24">
        <v>43036338</v>
      </c>
      <c r="R17" s="28">
        <v>72643709</v>
      </c>
      <c r="S17" s="29"/>
      <c r="T17" s="29"/>
    </row>
    <row r="18" spans="1:20" x14ac:dyDescent="0.25">
      <c r="A18" s="22" t="s">
        <v>36</v>
      </c>
      <c r="B18" s="23">
        <v>25221275</v>
      </c>
      <c r="C18" s="24">
        <v>2165785</v>
      </c>
      <c r="D18" s="25">
        <f t="shared" si="3"/>
        <v>8.5871352657627344</v>
      </c>
      <c r="E18" s="24">
        <v>2350972</v>
      </c>
      <c r="F18" s="25">
        <f t="shared" si="4"/>
        <v>9.3213844264415666</v>
      </c>
      <c r="G18" s="24">
        <v>2215393</v>
      </c>
      <c r="H18" s="25">
        <f t="shared" si="5"/>
        <v>8.7838263529500384</v>
      </c>
      <c r="I18" s="24">
        <v>2091160</v>
      </c>
      <c r="J18" s="25">
        <f t="shared" si="6"/>
        <v>8.2912541098735097</v>
      </c>
      <c r="K18" s="26">
        <v>1950541</v>
      </c>
      <c r="L18" s="27">
        <f t="shared" si="0"/>
        <v>7.7337129070596156</v>
      </c>
      <c r="M18" s="26">
        <v>1838764</v>
      </c>
      <c r="N18" s="27">
        <f t="shared" si="1"/>
        <v>7.2905275407369379</v>
      </c>
      <c r="O18" s="26">
        <v>1680745</v>
      </c>
      <c r="P18" s="25">
        <f t="shared" si="2"/>
        <v>6.6639969628815354</v>
      </c>
      <c r="Q18" s="24">
        <v>12528779</v>
      </c>
      <c r="R18" s="28">
        <v>26822139</v>
      </c>
      <c r="S18" s="29"/>
      <c r="T18" s="29"/>
    </row>
    <row r="19" spans="1:20" ht="15" customHeight="1" x14ac:dyDescent="0.25">
      <c r="A19" s="22" t="s">
        <v>37</v>
      </c>
      <c r="B19" s="23">
        <v>49961648</v>
      </c>
      <c r="C19" s="24">
        <v>5326908</v>
      </c>
      <c r="D19" s="25">
        <f t="shared" si="3"/>
        <v>10.661994176012769</v>
      </c>
      <c r="E19" s="24">
        <v>6368824</v>
      </c>
      <c r="F19" s="25">
        <f t="shared" si="4"/>
        <v>12.747425785474489</v>
      </c>
      <c r="G19" s="24">
        <v>5915332</v>
      </c>
      <c r="H19" s="25">
        <f t="shared" si="5"/>
        <v>11.83974555843314</v>
      </c>
      <c r="I19" s="24">
        <v>5666989</v>
      </c>
      <c r="J19" s="25">
        <f t="shared" si="6"/>
        <v>11.342678287953992</v>
      </c>
      <c r="K19" s="26">
        <v>5341039</v>
      </c>
      <c r="L19" s="27">
        <f t="shared" si="0"/>
        <v>10.690277870737971</v>
      </c>
      <c r="M19" s="26">
        <v>4958018</v>
      </c>
      <c r="N19" s="27">
        <f t="shared" si="1"/>
        <v>9.9236478348352328</v>
      </c>
      <c r="O19" s="26">
        <v>4519361</v>
      </c>
      <c r="P19" s="25">
        <f t="shared" si="2"/>
        <v>9.0456603833404365</v>
      </c>
      <c r="Q19" s="24">
        <v>44378770</v>
      </c>
      <c r="R19" s="28">
        <v>82475241</v>
      </c>
      <c r="S19" s="29"/>
      <c r="T19" s="29"/>
    </row>
    <row r="20" spans="1:20" x14ac:dyDescent="0.25">
      <c r="A20" s="22" t="s">
        <v>38</v>
      </c>
      <c r="B20" s="23">
        <v>54581756</v>
      </c>
      <c r="C20" s="24">
        <v>4543343</v>
      </c>
      <c r="D20" s="25">
        <f t="shared" si="3"/>
        <v>8.3239223743552699</v>
      </c>
      <c r="E20" s="24">
        <v>4894911</v>
      </c>
      <c r="F20" s="25">
        <f t="shared" si="4"/>
        <v>8.9680350335375802</v>
      </c>
      <c r="G20" s="24">
        <v>4496022</v>
      </c>
      <c r="H20" s="25">
        <f t="shared" si="5"/>
        <v>8.2372249071649506</v>
      </c>
      <c r="I20" s="24">
        <v>4185387</v>
      </c>
      <c r="J20" s="25">
        <f t="shared" si="6"/>
        <v>7.6681061708604616</v>
      </c>
      <c r="K20" s="26">
        <v>3823396</v>
      </c>
      <c r="L20" s="27">
        <f t="shared" si="0"/>
        <v>7.0048973873248048</v>
      </c>
      <c r="M20" s="26">
        <v>3510158</v>
      </c>
      <c r="N20" s="27">
        <f t="shared" si="1"/>
        <v>6.4310096582455136</v>
      </c>
      <c r="O20" s="26">
        <v>3229523</v>
      </c>
      <c r="P20" s="25">
        <f t="shared" si="2"/>
        <v>5.9168543423190707</v>
      </c>
      <c r="Q20" s="24">
        <v>19339634</v>
      </c>
      <c r="R20" s="28">
        <v>48022374</v>
      </c>
      <c r="S20" s="29"/>
      <c r="T20" s="29"/>
    </row>
    <row r="21" spans="1:20" x14ac:dyDescent="0.25">
      <c r="A21" s="22" t="s">
        <v>39</v>
      </c>
      <c r="B21" s="23">
        <v>44353702</v>
      </c>
      <c r="C21" s="24">
        <v>2862619</v>
      </c>
      <c r="D21" s="25">
        <f t="shared" si="3"/>
        <v>6.4540700571059428</v>
      </c>
      <c r="E21" s="24">
        <v>2806546</v>
      </c>
      <c r="F21" s="25">
        <f t="shared" si="4"/>
        <v>6.3276476899267617</v>
      </c>
      <c r="G21" s="24">
        <v>2505872</v>
      </c>
      <c r="H21" s="25">
        <f t="shared" si="5"/>
        <v>5.6497471169373874</v>
      </c>
      <c r="I21" s="24">
        <v>2348859</v>
      </c>
      <c r="J21" s="25">
        <f t="shared" si="6"/>
        <v>5.2957450992478599</v>
      </c>
      <c r="K21" s="26">
        <v>2147481</v>
      </c>
      <c r="L21" s="27">
        <f t="shared" si="0"/>
        <v>4.8417176090509875</v>
      </c>
      <c r="M21" s="26">
        <v>1872450</v>
      </c>
      <c r="N21" s="27">
        <f t="shared" si="1"/>
        <v>4.221631826808955</v>
      </c>
      <c r="O21" s="26">
        <v>1734487</v>
      </c>
      <c r="P21" s="25">
        <f t="shared" si="2"/>
        <v>3.9105800007404117</v>
      </c>
      <c r="Q21" s="24">
        <v>12558957</v>
      </c>
      <c r="R21" s="28">
        <v>28837271</v>
      </c>
      <c r="S21" s="29"/>
      <c r="T21" s="29"/>
    </row>
    <row r="22" spans="1:20" x14ac:dyDescent="0.25">
      <c r="A22" s="22" t="s">
        <v>40</v>
      </c>
      <c r="B22" s="23">
        <v>38852771</v>
      </c>
      <c r="C22" s="24">
        <v>3086642</v>
      </c>
      <c r="D22" s="25">
        <f t="shared" si="3"/>
        <v>7.9444578097145255</v>
      </c>
      <c r="E22" s="24">
        <v>3458758</v>
      </c>
      <c r="F22" s="25">
        <f t="shared" si="4"/>
        <v>8.9022170387795505</v>
      </c>
      <c r="G22" s="24">
        <v>3331581</v>
      </c>
      <c r="H22" s="25">
        <f t="shared" si="5"/>
        <v>8.5748864604792274</v>
      </c>
      <c r="I22" s="24">
        <v>2987865</v>
      </c>
      <c r="J22" s="25">
        <f t="shared" si="6"/>
        <v>7.6902236908662189</v>
      </c>
      <c r="K22" s="26">
        <v>2749717</v>
      </c>
      <c r="L22" s="27">
        <f t="shared" si="0"/>
        <v>7.0772738448951298</v>
      </c>
      <c r="M22" s="26">
        <v>2586006</v>
      </c>
      <c r="N22" s="27">
        <f t="shared" si="1"/>
        <v>6.6559113634391736</v>
      </c>
      <c r="O22" s="26">
        <v>2185771</v>
      </c>
      <c r="P22" s="25">
        <f t="shared" si="2"/>
        <v>5.6257789180596669</v>
      </c>
      <c r="Q22" s="24">
        <v>19968463</v>
      </c>
      <c r="R22" s="28">
        <v>40354803</v>
      </c>
      <c r="S22" s="29"/>
      <c r="T22" s="29"/>
    </row>
    <row r="23" spans="1:20" x14ac:dyDescent="0.25">
      <c r="A23" s="22" t="s">
        <v>41</v>
      </c>
      <c r="B23" s="23">
        <v>29712672</v>
      </c>
      <c r="C23" s="24">
        <v>1519759</v>
      </c>
      <c r="D23" s="25">
        <f t="shared" si="3"/>
        <v>5.114851333464725</v>
      </c>
      <c r="E23" s="24">
        <v>1878409</v>
      </c>
      <c r="F23" s="25">
        <f t="shared" si="4"/>
        <v>6.321912078455953</v>
      </c>
      <c r="G23" s="24">
        <v>1702391</v>
      </c>
      <c r="H23" s="25">
        <f t="shared" si="5"/>
        <v>5.729511637324304</v>
      </c>
      <c r="I23" s="24">
        <v>1658874</v>
      </c>
      <c r="J23" s="25">
        <f t="shared" si="6"/>
        <v>5.583052241144788</v>
      </c>
      <c r="K23" s="26">
        <v>1611501</v>
      </c>
      <c r="L23" s="27">
        <f t="shared" si="0"/>
        <v>5.4236152171033289</v>
      </c>
      <c r="M23" s="26">
        <v>1563719</v>
      </c>
      <c r="N23" s="27">
        <f t="shared" si="1"/>
        <v>5.2628016759987117</v>
      </c>
      <c r="O23" s="26">
        <v>1514150</v>
      </c>
      <c r="P23" s="25">
        <f t="shared" si="2"/>
        <v>5.0959738659653366</v>
      </c>
      <c r="Q23" s="24">
        <v>16209915</v>
      </c>
      <c r="R23" s="28">
        <v>27658718</v>
      </c>
      <c r="S23" s="29"/>
      <c r="T23" s="29"/>
    </row>
    <row r="24" spans="1:20" x14ac:dyDescent="0.25">
      <c r="A24" s="22" t="s">
        <v>42</v>
      </c>
      <c r="B24" s="23">
        <v>43020065</v>
      </c>
      <c r="C24" s="24">
        <v>4020503</v>
      </c>
      <c r="D24" s="25">
        <f t="shared" si="3"/>
        <v>9.3456460374943653</v>
      </c>
      <c r="E24" s="24">
        <v>3652127</v>
      </c>
      <c r="F24" s="25">
        <f t="shared" si="4"/>
        <v>8.4893572336536458</v>
      </c>
      <c r="G24" s="24">
        <v>3113328</v>
      </c>
      <c r="H24" s="25">
        <f t="shared" si="5"/>
        <v>7.2369207252476251</v>
      </c>
      <c r="I24" s="24">
        <v>2836794</v>
      </c>
      <c r="J24" s="25">
        <f t="shared" si="6"/>
        <v>6.5941183491935691</v>
      </c>
      <c r="K24" s="26">
        <v>2685891</v>
      </c>
      <c r="L24" s="27">
        <f t="shared" si="0"/>
        <v>6.2433448206087085</v>
      </c>
      <c r="M24" s="26">
        <v>2635333</v>
      </c>
      <c r="N24" s="27">
        <f t="shared" si="1"/>
        <v>6.1258229154233037</v>
      </c>
      <c r="O24" s="26">
        <v>2508756</v>
      </c>
      <c r="P24" s="25">
        <f t="shared" si="2"/>
        <v>5.8315950940566923</v>
      </c>
      <c r="Q24" s="24">
        <v>20760025</v>
      </c>
      <c r="R24" s="28">
        <v>42212757</v>
      </c>
      <c r="S24" s="29"/>
      <c r="T24" s="29"/>
    </row>
    <row r="25" spans="1:20" x14ac:dyDescent="0.25">
      <c r="A25" s="22" t="s">
        <v>43</v>
      </c>
      <c r="B25" s="23">
        <v>49155129</v>
      </c>
      <c r="C25" s="24">
        <v>7117595</v>
      </c>
      <c r="D25" s="25">
        <f>C25/B25*100</f>
        <v>14.47986231508008</v>
      </c>
      <c r="E25" s="24">
        <v>8067735</v>
      </c>
      <c r="F25" s="25">
        <f>E25/B25*100</f>
        <v>16.412804043297292</v>
      </c>
      <c r="G25" s="24">
        <v>6921712</v>
      </c>
      <c r="H25" s="25">
        <f>G25/B25*100</f>
        <v>14.08136269970932</v>
      </c>
      <c r="I25" s="24">
        <v>6964781</v>
      </c>
      <c r="J25" s="25">
        <f>I25/B25*100</f>
        <v>14.168981226760691</v>
      </c>
      <c r="K25" s="26">
        <v>6643978</v>
      </c>
      <c r="L25" s="27">
        <f>K25/B25*100</f>
        <v>13.51634739886452</v>
      </c>
      <c r="M25" s="26">
        <v>6409122</v>
      </c>
      <c r="N25" s="27">
        <f>M25/B25*100</f>
        <v>13.038562059312264</v>
      </c>
      <c r="O25" s="26">
        <v>6093317</v>
      </c>
      <c r="P25" s="25">
        <f>O25/B25*100</f>
        <v>12.396096041167953</v>
      </c>
      <c r="Q25" s="24">
        <v>63122830</v>
      </c>
      <c r="R25" s="28">
        <v>111341070</v>
      </c>
      <c r="S25" s="29"/>
      <c r="T25" s="29"/>
    </row>
    <row r="26" spans="1:20" x14ac:dyDescent="0.25">
      <c r="A26" s="22" t="s">
        <v>44</v>
      </c>
      <c r="B26" s="23">
        <v>22060214</v>
      </c>
      <c r="C26" s="24">
        <v>1401270</v>
      </c>
      <c r="D26" s="25">
        <f t="shared" si="3"/>
        <v>6.3520236023095702</v>
      </c>
      <c r="E26" s="24">
        <v>1669950</v>
      </c>
      <c r="F26" s="25">
        <f t="shared" si="4"/>
        <v>7.5699628299163368</v>
      </c>
      <c r="G26" s="24">
        <v>1640990</v>
      </c>
      <c r="H26" s="25">
        <f t="shared" si="5"/>
        <v>7.4386857715886174</v>
      </c>
      <c r="I26" s="24">
        <v>1584800</v>
      </c>
      <c r="J26" s="25">
        <f t="shared" si="6"/>
        <v>7.1839738272711227</v>
      </c>
      <c r="K26" s="26">
        <v>1491296</v>
      </c>
      <c r="L26" s="27">
        <f t="shared" si="0"/>
        <v>6.7601157450240503</v>
      </c>
      <c r="M26" s="26">
        <v>1391224</v>
      </c>
      <c r="N26" s="27">
        <f t="shared" si="1"/>
        <v>6.3064846061783451</v>
      </c>
      <c r="O26" s="26">
        <v>1278212</v>
      </c>
      <c r="P26" s="25">
        <f t="shared" si="2"/>
        <v>5.7941958314638287</v>
      </c>
      <c r="Q26" s="24">
        <v>7980466</v>
      </c>
      <c r="R26" s="28">
        <v>18438208</v>
      </c>
      <c r="S26" s="29"/>
      <c r="T26" s="29"/>
    </row>
    <row r="27" spans="1:20" x14ac:dyDescent="0.25">
      <c r="A27" s="22" t="s">
        <v>45</v>
      </c>
      <c r="B27" s="23">
        <v>39421654</v>
      </c>
      <c r="C27" s="24">
        <v>3087165</v>
      </c>
      <c r="D27" s="25">
        <f t="shared" si="3"/>
        <v>7.8311402154764993</v>
      </c>
      <c r="E27" s="24">
        <v>3259825</v>
      </c>
      <c r="F27" s="25">
        <f t="shared" si="4"/>
        <v>8.2691228531405603</v>
      </c>
      <c r="G27" s="24">
        <v>3264469</v>
      </c>
      <c r="H27" s="25">
        <f t="shared" si="5"/>
        <v>8.2809031807747076</v>
      </c>
      <c r="I27" s="24">
        <v>3235056</v>
      </c>
      <c r="J27" s="25">
        <f t="shared" si="6"/>
        <v>8.2062919024148506</v>
      </c>
      <c r="K27" s="26">
        <v>3043950</v>
      </c>
      <c r="L27" s="27">
        <f t="shared" si="0"/>
        <v>7.7215177222142941</v>
      </c>
      <c r="M27" s="26">
        <v>2864056</v>
      </c>
      <c r="N27" s="27">
        <f t="shared" si="1"/>
        <v>7.2651847636834317</v>
      </c>
      <c r="O27" s="26">
        <v>2748881</v>
      </c>
      <c r="P27" s="25">
        <f t="shared" si="2"/>
        <v>6.9730229989842645</v>
      </c>
      <c r="Q27" s="24">
        <v>17735335</v>
      </c>
      <c r="R27" s="28">
        <v>39238737</v>
      </c>
      <c r="S27" s="29"/>
      <c r="T27" s="29"/>
    </row>
    <row r="28" spans="1:20" x14ac:dyDescent="0.25">
      <c r="A28" s="22" t="s">
        <v>46</v>
      </c>
      <c r="B28" s="23">
        <v>38250248</v>
      </c>
      <c r="C28" s="24">
        <v>4307275</v>
      </c>
      <c r="D28" s="25">
        <f t="shared" si="3"/>
        <v>11.26077666215393</v>
      </c>
      <c r="E28" s="24">
        <v>5489243</v>
      </c>
      <c r="F28" s="25">
        <f t="shared" si="4"/>
        <v>14.350869045345799</v>
      </c>
      <c r="G28" s="24">
        <v>4396152</v>
      </c>
      <c r="H28" s="25">
        <f t="shared" si="5"/>
        <v>11.493133325566934</v>
      </c>
      <c r="I28" s="24">
        <v>4162388</v>
      </c>
      <c r="J28" s="25">
        <f t="shared" si="6"/>
        <v>10.881989575597</v>
      </c>
      <c r="K28" s="26">
        <v>3911243</v>
      </c>
      <c r="L28" s="27">
        <f t="shared" si="0"/>
        <v>10.225405597370244</v>
      </c>
      <c r="M28" s="26">
        <v>3469315</v>
      </c>
      <c r="N28" s="27">
        <f t="shared" si="1"/>
        <v>9.0700457680692672</v>
      </c>
      <c r="O28" s="26">
        <v>3004061</v>
      </c>
      <c r="P28" s="25">
        <f t="shared" si="2"/>
        <v>7.8537033276228696</v>
      </c>
      <c r="Q28" s="24">
        <v>20202681</v>
      </c>
      <c r="R28" s="28">
        <v>48942358</v>
      </c>
      <c r="S28" s="29"/>
      <c r="T28" s="29"/>
    </row>
    <row r="29" spans="1:20" x14ac:dyDescent="0.25">
      <c r="A29" s="22" t="s">
        <v>47</v>
      </c>
      <c r="B29" s="23">
        <v>29663988</v>
      </c>
      <c r="C29" s="24">
        <v>3720321</v>
      </c>
      <c r="D29" s="25">
        <f t="shared" si="3"/>
        <v>12.541540267613376</v>
      </c>
      <c r="E29" s="24">
        <v>4057323</v>
      </c>
      <c r="F29" s="25">
        <f t="shared" si="4"/>
        <v>13.677604643043949</v>
      </c>
      <c r="G29" s="24">
        <v>3911108</v>
      </c>
      <c r="H29" s="25">
        <f t="shared" si="5"/>
        <v>13.184700587122675</v>
      </c>
      <c r="I29" s="24">
        <v>3724735</v>
      </c>
      <c r="J29" s="25">
        <f t="shared" si="6"/>
        <v>12.556420262845306</v>
      </c>
      <c r="K29" s="26">
        <v>3424229</v>
      </c>
      <c r="L29" s="27">
        <f t="shared" si="0"/>
        <v>11.543387220895585</v>
      </c>
      <c r="M29" s="26">
        <v>3056231</v>
      </c>
      <c r="N29" s="27">
        <f t="shared" si="1"/>
        <v>10.302832511933325</v>
      </c>
      <c r="O29" s="26">
        <v>2545734</v>
      </c>
      <c r="P29" s="25">
        <f t="shared" si="2"/>
        <v>8.5819007208336249</v>
      </c>
      <c r="Q29" s="24">
        <v>14797695</v>
      </c>
      <c r="R29" s="28">
        <v>39237376</v>
      </c>
      <c r="S29" s="29"/>
      <c r="T29" s="29"/>
    </row>
    <row r="30" spans="1:20" x14ac:dyDescent="0.25">
      <c r="A30" s="22" t="s">
        <v>48</v>
      </c>
      <c r="B30" s="23">
        <v>11260190</v>
      </c>
      <c r="C30" s="24">
        <v>1223441</v>
      </c>
      <c r="D30" s="25">
        <f t="shared" si="3"/>
        <v>10.865189663762335</v>
      </c>
      <c r="E30" s="24">
        <v>1207459</v>
      </c>
      <c r="F30" s="25">
        <f t="shared" si="4"/>
        <v>10.723256001896948</v>
      </c>
      <c r="G30" s="24">
        <v>1090684</v>
      </c>
      <c r="H30" s="25">
        <f t="shared" si="5"/>
        <v>9.6861953483911023</v>
      </c>
      <c r="I30" s="24">
        <v>986795</v>
      </c>
      <c r="J30" s="25">
        <f t="shared" si="6"/>
        <v>8.763573261197191</v>
      </c>
      <c r="K30" s="26">
        <v>924141</v>
      </c>
      <c r="L30" s="27">
        <f t="shared" si="0"/>
        <v>8.2071528100325128</v>
      </c>
      <c r="M30" s="26">
        <v>862249</v>
      </c>
      <c r="N30" s="27">
        <f t="shared" si="1"/>
        <v>7.6574995626183933</v>
      </c>
      <c r="O30" s="26">
        <v>820380</v>
      </c>
      <c r="P30" s="25">
        <f t="shared" si="2"/>
        <v>7.2856674709751799</v>
      </c>
      <c r="Q30" s="24">
        <v>8350224</v>
      </c>
      <c r="R30" s="28">
        <v>15465373</v>
      </c>
      <c r="S30" s="29"/>
      <c r="T30" s="29"/>
    </row>
    <row r="31" spans="1:20" x14ac:dyDescent="0.25">
      <c r="A31" s="22" t="s">
        <v>49</v>
      </c>
      <c r="B31" s="23">
        <v>23589971</v>
      </c>
      <c r="C31" s="24">
        <v>2435027</v>
      </c>
      <c r="D31" s="25">
        <f t="shared" si="3"/>
        <v>10.322297556024973</v>
      </c>
      <c r="E31" s="24">
        <v>2863164</v>
      </c>
      <c r="F31" s="25">
        <f t="shared" si="4"/>
        <v>12.137208646844034</v>
      </c>
      <c r="G31" s="24">
        <v>2830783</v>
      </c>
      <c r="H31" s="25">
        <f t="shared" si="5"/>
        <v>11.999942687509026</v>
      </c>
      <c r="I31" s="24">
        <v>2801466</v>
      </c>
      <c r="J31" s="25">
        <f t="shared" si="6"/>
        <v>11.875665298613551</v>
      </c>
      <c r="K31" s="26">
        <v>2644824</v>
      </c>
      <c r="L31" s="27">
        <f t="shared" si="0"/>
        <v>11.211645830340359</v>
      </c>
      <c r="M31" s="26">
        <v>2534036</v>
      </c>
      <c r="N31" s="27">
        <f t="shared" si="1"/>
        <v>10.74200557516582</v>
      </c>
      <c r="O31" s="26">
        <v>2369003</v>
      </c>
      <c r="P31" s="25">
        <f t="shared" si="2"/>
        <v>10.042415906318833</v>
      </c>
      <c r="Q31" s="24">
        <v>17013085</v>
      </c>
      <c r="R31" s="28">
        <v>35491388</v>
      </c>
      <c r="S31" s="29"/>
      <c r="T31" s="29"/>
    </row>
    <row r="32" spans="1:20" x14ac:dyDescent="0.25">
      <c r="A32" s="22" t="s">
        <v>50</v>
      </c>
      <c r="B32" s="23">
        <v>30692852</v>
      </c>
      <c r="C32" s="24">
        <v>2925073</v>
      </c>
      <c r="D32" s="25">
        <f t="shared" si="3"/>
        <v>9.5301440218067714</v>
      </c>
      <c r="E32" s="24">
        <v>3092980</v>
      </c>
      <c r="F32" s="25">
        <f t="shared" si="4"/>
        <v>10.077199733670888</v>
      </c>
      <c r="G32" s="24">
        <v>2852199</v>
      </c>
      <c r="H32" s="25">
        <f t="shared" si="5"/>
        <v>9.2927141472548733</v>
      </c>
      <c r="I32" s="24">
        <v>2935632</v>
      </c>
      <c r="J32" s="25">
        <f t="shared" si="6"/>
        <v>9.5645461685997777</v>
      </c>
      <c r="K32" s="26">
        <v>2687466</v>
      </c>
      <c r="L32" s="27">
        <f t="shared" si="0"/>
        <v>8.755999605380433</v>
      </c>
      <c r="M32" s="26">
        <v>2588629</v>
      </c>
      <c r="N32" s="27">
        <f t="shared" si="1"/>
        <v>8.4339800029010004</v>
      </c>
      <c r="O32" s="26">
        <v>2555709</v>
      </c>
      <c r="P32" s="25">
        <f t="shared" si="2"/>
        <v>8.326723759655831</v>
      </c>
      <c r="Q32" s="24">
        <v>27591561</v>
      </c>
      <c r="R32" s="28">
        <v>47229249</v>
      </c>
      <c r="S32" s="29"/>
      <c r="T32" s="29"/>
    </row>
    <row r="33" spans="1:20" x14ac:dyDescent="0.25">
      <c r="A33" s="22" t="s">
        <v>51</v>
      </c>
      <c r="B33" s="23">
        <v>51008563</v>
      </c>
      <c r="C33" s="24">
        <v>4917003</v>
      </c>
      <c r="D33" s="25">
        <f t="shared" si="3"/>
        <v>9.6395638512694433</v>
      </c>
      <c r="E33" s="24">
        <v>5167855</v>
      </c>
      <c r="F33" s="25">
        <f t="shared" si="4"/>
        <v>10.131347946422251</v>
      </c>
      <c r="G33" s="24">
        <v>4899572</v>
      </c>
      <c r="H33" s="25">
        <f t="shared" si="5"/>
        <v>9.6053911575591737</v>
      </c>
      <c r="I33" s="24">
        <v>4704718</v>
      </c>
      <c r="J33" s="25">
        <f t="shared" si="6"/>
        <v>9.22338862986593</v>
      </c>
      <c r="K33" s="26">
        <v>4537604</v>
      </c>
      <c r="L33" s="27">
        <f t="shared" si="0"/>
        <v>8.8957691280187596</v>
      </c>
      <c r="M33" s="26">
        <v>4219165</v>
      </c>
      <c r="N33" s="27">
        <f t="shared" si="1"/>
        <v>8.2714837506792733</v>
      </c>
      <c r="O33" s="26">
        <v>4212598</v>
      </c>
      <c r="P33" s="25">
        <f t="shared" si="2"/>
        <v>8.2586094417127569</v>
      </c>
      <c r="Q33" s="24">
        <v>28366268</v>
      </c>
      <c r="R33" s="28">
        <v>61024783</v>
      </c>
      <c r="S33" s="29"/>
      <c r="T33" s="29"/>
    </row>
    <row r="34" spans="1:20" x14ac:dyDescent="0.25">
      <c r="A34" s="22" t="s">
        <v>52</v>
      </c>
      <c r="B34" s="23">
        <v>72817252</v>
      </c>
      <c r="C34" s="24">
        <v>10565455</v>
      </c>
      <c r="D34" s="25">
        <f t="shared" si="3"/>
        <v>14.509549193095065</v>
      </c>
      <c r="E34" s="24">
        <v>12680023</v>
      </c>
      <c r="F34" s="25">
        <f t="shared" si="4"/>
        <v>17.413487397189886</v>
      </c>
      <c r="G34" s="24">
        <v>11373269</v>
      </c>
      <c r="H34" s="25">
        <f t="shared" si="5"/>
        <v>15.618920911764153</v>
      </c>
      <c r="I34" s="24">
        <v>10766734</v>
      </c>
      <c r="J34" s="25">
        <f t="shared" si="6"/>
        <v>14.785965831284049</v>
      </c>
      <c r="K34" s="26">
        <v>10194572</v>
      </c>
      <c r="L34" s="27">
        <f t="shared" si="0"/>
        <v>14.000215223721982</v>
      </c>
      <c r="M34" s="26">
        <v>9568690</v>
      </c>
      <c r="N34" s="27">
        <f t="shared" si="1"/>
        <v>13.14069089012038</v>
      </c>
      <c r="O34" s="26">
        <v>8986100</v>
      </c>
      <c r="P34" s="25">
        <f t="shared" si="2"/>
        <v>12.340619500444758</v>
      </c>
      <c r="Q34" s="24">
        <v>66015345</v>
      </c>
      <c r="R34" s="28">
        <v>140150188</v>
      </c>
      <c r="S34" s="29"/>
      <c r="T34" s="29"/>
    </row>
    <row r="35" spans="1:20" x14ac:dyDescent="0.25">
      <c r="A35" s="22" t="s">
        <v>53</v>
      </c>
      <c r="B35" s="23">
        <v>26151266</v>
      </c>
      <c r="C35" s="24">
        <v>993847</v>
      </c>
      <c r="D35" s="25">
        <f t="shared" si="3"/>
        <v>3.8003781537765708</v>
      </c>
      <c r="E35" s="24">
        <v>1145811</v>
      </c>
      <c r="F35" s="25">
        <f t="shared" si="4"/>
        <v>4.3814743041503226</v>
      </c>
      <c r="G35" s="24">
        <v>1037630</v>
      </c>
      <c r="H35" s="25">
        <f t="shared" si="5"/>
        <v>3.9678002586949326</v>
      </c>
      <c r="I35" s="24">
        <v>917271</v>
      </c>
      <c r="J35" s="25">
        <f t="shared" si="6"/>
        <v>3.5075586780387615</v>
      </c>
      <c r="K35" s="26">
        <v>626076</v>
      </c>
      <c r="L35" s="27">
        <f t="shared" si="0"/>
        <v>2.3940561806835658</v>
      </c>
      <c r="M35" s="26">
        <v>546557</v>
      </c>
      <c r="N35" s="27">
        <f t="shared" si="1"/>
        <v>2.0899829476706788</v>
      </c>
      <c r="O35" s="26">
        <v>492763</v>
      </c>
      <c r="P35" s="25">
        <f t="shared" si="2"/>
        <v>1.8842797132651246</v>
      </c>
      <c r="Q35" s="24">
        <v>3598218</v>
      </c>
      <c r="R35" s="28">
        <v>9358173</v>
      </c>
      <c r="S35" s="29"/>
      <c r="T35" s="29"/>
    </row>
    <row r="36" spans="1:20" x14ac:dyDescent="0.25">
      <c r="A36" s="22" t="s">
        <v>54</v>
      </c>
      <c r="B36" s="23">
        <v>19514487</v>
      </c>
      <c r="C36" s="24">
        <v>1986872</v>
      </c>
      <c r="D36" s="25">
        <f t="shared" si="3"/>
        <v>10.181523091024632</v>
      </c>
      <c r="E36" s="24">
        <v>2231521</v>
      </c>
      <c r="F36" s="25">
        <f t="shared" si="4"/>
        <v>11.435201960471725</v>
      </c>
      <c r="G36" s="24">
        <v>2194770</v>
      </c>
      <c r="H36" s="25">
        <f t="shared" si="5"/>
        <v>11.246875206096886</v>
      </c>
      <c r="I36" s="24">
        <v>2120481</v>
      </c>
      <c r="J36" s="25">
        <f t="shared" si="6"/>
        <v>10.866188796046753</v>
      </c>
      <c r="K36" s="26">
        <v>2097873</v>
      </c>
      <c r="L36" s="27">
        <f t="shared" si="0"/>
        <v>10.750336403923916</v>
      </c>
      <c r="M36" s="26">
        <v>1945908</v>
      </c>
      <c r="N36" s="27">
        <f t="shared" si="1"/>
        <v>9.9716072474772215</v>
      </c>
      <c r="O36" s="26">
        <v>1887097</v>
      </c>
      <c r="P36" s="25">
        <f t="shared" si="2"/>
        <v>9.6702362711353871</v>
      </c>
      <c r="Q36" s="24">
        <v>14808502</v>
      </c>
      <c r="R36" s="28">
        <v>29273024</v>
      </c>
      <c r="S36" s="29"/>
      <c r="T36" s="29"/>
    </row>
    <row r="37" spans="1:20" x14ac:dyDescent="0.25">
      <c r="A37" s="22" t="s">
        <v>55</v>
      </c>
      <c r="B37" s="23">
        <v>34180337</v>
      </c>
      <c r="C37" s="24">
        <v>1596802</v>
      </c>
      <c r="D37" s="25">
        <f t="shared" si="3"/>
        <v>4.6716976488558322</v>
      </c>
      <c r="E37" s="24">
        <v>1635904</v>
      </c>
      <c r="F37" s="25">
        <f t="shared" si="4"/>
        <v>4.7860967549851834</v>
      </c>
      <c r="G37" s="24">
        <v>1519085</v>
      </c>
      <c r="H37" s="25">
        <f t="shared" si="5"/>
        <v>4.4443242323795689</v>
      </c>
      <c r="I37" s="24">
        <v>1439440</v>
      </c>
      <c r="J37" s="25">
        <f t="shared" si="6"/>
        <v>4.211310145947361</v>
      </c>
      <c r="K37" s="26">
        <v>1326732</v>
      </c>
      <c r="L37" s="27">
        <f t="shared" si="0"/>
        <v>3.8815650062198039</v>
      </c>
      <c r="M37" s="26">
        <v>1182511</v>
      </c>
      <c r="N37" s="27">
        <f t="shared" si="1"/>
        <v>3.4596235841677045</v>
      </c>
      <c r="O37" s="26">
        <v>1043268</v>
      </c>
      <c r="P37" s="25">
        <f t="shared" si="2"/>
        <v>3.0522460910786222</v>
      </c>
      <c r="Q37" s="24">
        <v>7785764</v>
      </c>
      <c r="R37" s="28">
        <v>17529506</v>
      </c>
      <c r="S37" s="29"/>
      <c r="T37" s="29"/>
    </row>
    <row r="38" spans="1:20" x14ac:dyDescent="0.25">
      <c r="A38" s="22" t="s">
        <v>56</v>
      </c>
      <c r="B38" s="23">
        <v>61044382</v>
      </c>
      <c r="C38" s="24">
        <v>3221425</v>
      </c>
      <c r="D38" s="25">
        <f t="shared" si="3"/>
        <v>5.2771850487404395</v>
      </c>
      <c r="E38" s="24">
        <v>3782728</v>
      </c>
      <c r="F38" s="25">
        <f t="shared" si="4"/>
        <v>6.1966848972277253</v>
      </c>
      <c r="G38" s="24">
        <v>3553479</v>
      </c>
      <c r="H38" s="25">
        <f t="shared" si="5"/>
        <v>5.8211401009842314</v>
      </c>
      <c r="I38" s="24">
        <v>3074287</v>
      </c>
      <c r="J38" s="25">
        <f t="shared" si="6"/>
        <v>5.0361505830299009</v>
      </c>
      <c r="K38" s="26">
        <v>2984075</v>
      </c>
      <c r="L38" s="27">
        <f t="shared" si="0"/>
        <v>4.888369580021303</v>
      </c>
      <c r="M38" s="26">
        <v>3152893</v>
      </c>
      <c r="N38" s="27">
        <f t="shared" si="1"/>
        <v>5.1649191894513731</v>
      </c>
      <c r="O38" s="26">
        <v>2802563</v>
      </c>
      <c r="P38" s="25">
        <f t="shared" si="2"/>
        <v>4.5910252642085885</v>
      </c>
      <c r="Q38" s="24">
        <v>23633669</v>
      </c>
      <c r="R38" s="28">
        <v>46205119</v>
      </c>
      <c r="S38" s="29"/>
      <c r="T38" s="29"/>
    </row>
    <row r="39" spans="1:20" x14ac:dyDescent="0.25">
      <c r="A39" s="22" t="s">
        <v>57</v>
      </c>
      <c r="B39" s="23">
        <v>27494789</v>
      </c>
      <c r="C39" s="24">
        <v>1225846</v>
      </c>
      <c r="D39" s="25">
        <f t="shared" si="3"/>
        <v>4.4584666570818197</v>
      </c>
      <c r="E39" s="24">
        <v>1209674</v>
      </c>
      <c r="F39" s="25">
        <f t="shared" si="4"/>
        <v>4.3996482387989957</v>
      </c>
      <c r="G39" s="24">
        <v>1162782</v>
      </c>
      <c r="H39" s="25">
        <f t="shared" si="5"/>
        <v>4.2290995577380137</v>
      </c>
      <c r="I39" s="24">
        <v>987538</v>
      </c>
      <c r="J39" s="25">
        <f t="shared" si="6"/>
        <v>3.591727872507041</v>
      </c>
      <c r="K39" s="26">
        <v>731683</v>
      </c>
      <c r="L39" s="27">
        <f t="shared" si="0"/>
        <v>2.6611697220153241</v>
      </c>
      <c r="M39" s="26">
        <v>469304</v>
      </c>
      <c r="N39" s="27">
        <f t="shared" si="1"/>
        <v>1.7068834388945484</v>
      </c>
      <c r="O39" s="26">
        <v>455460</v>
      </c>
      <c r="P39" s="25">
        <f t="shared" si="2"/>
        <v>1.6565320795878813</v>
      </c>
      <c r="Q39" s="24">
        <v>1806665</v>
      </c>
      <c r="R39" s="28">
        <v>8048952</v>
      </c>
      <c r="S39" s="29"/>
      <c r="T39" s="29"/>
    </row>
    <row r="40" spans="1:20" x14ac:dyDescent="0.25">
      <c r="A40" s="22" t="s">
        <v>58</v>
      </c>
      <c r="B40" s="23">
        <v>33397829</v>
      </c>
      <c r="C40" s="24">
        <v>3555638</v>
      </c>
      <c r="D40" s="25">
        <f t="shared" si="3"/>
        <v>10.646314764950739</v>
      </c>
      <c r="E40" s="24">
        <v>4089264</v>
      </c>
      <c r="F40" s="25">
        <f t="shared" si="4"/>
        <v>12.244101255803184</v>
      </c>
      <c r="G40" s="24">
        <v>3973722</v>
      </c>
      <c r="H40" s="25">
        <f t="shared" si="5"/>
        <v>11.898144636886428</v>
      </c>
      <c r="I40" s="24">
        <v>3859164</v>
      </c>
      <c r="J40" s="25">
        <f t="shared" si="6"/>
        <v>11.555134317263557</v>
      </c>
      <c r="K40" s="26">
        <v>3695670</v>
      </c>
      <c r="L40" s="27">
        <f t="shared" si="0"/>
        <v>11.065599503488684</v>
      </c>
      <c r="M40" s="26">
        <v>3523662</v>
      </c>
      <c r="N40" s="27">
        <f t="shared" si="1"/>
        <v>10.550572014725867</v>
      </c>
      <c r="O40" s="26">
        <v>3364046</v>
      </c>
      <c r="P40" s="25">
        <f t="shared" si="2"/>
        <v>10.072648734143767</v>
      </c>
      <c r="Q40" s="24">
        <v>20151689</v>
      </c>
      <c r="R40" s="28">
        <v>46212855</v>
      </c>
      <c r="S40" s="29"/>
      <c r="T40" s="29"/>
    </row>
    <row r="41" spans="1:20" x14ac:dyDescent="0.25">
      <c r="A41" s="22" t="s">
        <v>59</v>
      </c>
      <c r="B41" s="23">
        <v>13086203</v>
      </c>
      <c r="C41" s="24">
        <v>1006924</v>
      </c>
      <c r="D41" s="25">
        <f t="shared" si="3"/>
        <v>7.6945466916568543</v>
      </c>
      <c r="E41" s="24">
        <v>968408</v>
      </c>
      <c r="F41" s="25">
        <f t="shared" si="4"/>
        <v>7.4002214393281225</v>
      </c>
      <c r="G41" s="24">
        <v>904674</v>
      </c>
      <c r="H41" s="25">
        <f t="shared" si="5"/>
        <v>6.9131894102513929</v>
      </c>
      <c r="I41" s="24">
        <v>814440</v>
      </c>
      <c r="J41" s="25">
        <f t="shared" si="6"/>
        <v>6.2236540270695784</v>
      </c>
      <c r="K41" s="26">
        <v>748162</v>
      </c>
      <c r="L41" s="27">
        <f t="shared" si="0"/>
        <v>5.7171816759987601</v>
      </c>
      <c r="M41" s="26">
        <v>603274</v>
      </c>
      <c r="N41" s="27">
        <f t="shared" si="1"/>
        <v>4.6100003186562208</v>
      </c>
      <c r="O41" s="26">
        <v>535177</v>
      </c>
      <c r="P41" s="25">
        <f t="shared" si="2"/>
        <v>4.0896278316941901</v>
      </c>
      <c r="Q41" s="24">
        <v>4606361</v>
      </c>
      <c r="R41" s="28">
        <v>10187420</v>
      </c>
      <c r="S41" s="29"/>
      <c r="T41" s="29"/>
    </row>
    <row r="42" spans="1:20" x14ac:dyDescent="0.25">
      <c r="A42" s="22" t="s">
        <v>60</v>
      </c>
      <c r="B42" s="23">
        <v>42896051</v>
      </c>
      <c r="C42" s="24">
        <v>4855925</v>
      </c>
      <c r="D42" s="25">
        <f t="shared" si="3"/>
        <v>11.320214534433484</v>
      </c>
      <c r="E42" s="24">
        <v>5441115</v>
      </c>
      <c r="F42" s="25">
        <f t="shared" si="4"/>
        <v>12.684419365316401</v>
      </c>
      <c r="G42" s="24">
        <v>5383951</v>
      </c>
      <c r="H42" s="25">
        <f t="shared" si="5"/>
        <v>12.551157681158109</v>
      </c>
      <c r="I42" s="24">
        <v>5030689</v>
      </c>
      <c r="J42" s="25">
        <f t="shared" si="6"/>
        <v>11.72762732867881</v>
      </c>
      <c r="K42" s="26">
        <v>4690467</v>
      </c>
      <c r="L42" s="27">
        <f t="shared" si="0"/>
        <v>10.934496044869025</v>
      </c>
      <c r="M42" s="26">
        <v>4354973</v>
      </c>
      <c r="N42" s="27">
        <f t="shared" si="1"/>
        <v>10.152386754668862</v>
      </c>
      <c r="O42" s="26">
        <v>3942138</v>
      </c>
      <c r="P42" s="25">
        <f t="shared" si="2"/>
        <v>9.1899788164649472</v>
      </c>
      <c r="Q42" s="24">
        <v>31564545</v>
      </c>
      <c r="R42" s="28">
        <v>65263803</v>
      </c>
      <c r="S42" s="29"/>
      <c r="T42" s="29"/>
    </row>
    <row r="43" spans="1:20" x14ac:dyDescent="0.25">
      <c r="A43" s="22" t="s">
        <v>61</v>
      </c>
      <c r="B43" s="23">
        <v>23884152</v>
      </c>
      <c r="C43" s="24">
        <v>2352924</v>
      </c>
      <c r="D43" s="25">
        <f t="shared" si="3"/>
        <v>9.8514027209339474</v>
      </c>
      <c r="E43" s="24">
        <v>3162873</v>
      </c>
      <c r="F43" s="25">
        <f t="shared" si="4"/>
        <v>13.242559333904758</v>
      </c>
      <c r="G43" s="24">
        <v>3131049</v>
      </c>
      <c r="H43" s="25">
        <f t="shared" si="5"/>
        <v>13.10931616914848</v>
      </c>
      <c r="I43" s="24">
        <v>2878895</v>
      </c>
      <c r="J43" s="25">
        <f t="shared" si="6"/>
        <v>12.053578456543066</v>
      </c>
      <c r="K43" s="26">
        <v>2716360</v>
      </c>
      <c r="L43" s="27">
        <f t="shared" si="0"/>
        <v>11.373064448760834</v>
      </c>
      <c r="M43" s="26">
        <v>2563139</v>
      </c>
      <c r="N43" s="27">
        <f t="shared" si="1"/>
        <v>10.731547010754245</v>
      </c>
      <c r="O43" s="26">
        <v>2419820</v>
      </c>
      <c r="P43" s="25">
        <f t="shared" si="2"/>
        <v>10.131488026035004</v>
      </c>
      <c r="Q43" s="24">
        <v>20526449</v>
      </c>
      <c r="R43" s="28">
        <v>39751509</v>
      </c>
      <c r="S43" s="29"/>
      <c r="T43" s="29"/>
    </row>
    <row r="44" spans="1:20" x14ac:dyDescent="0.25">
      <c r="A44" s="22" t="s">
        <v>62</v>
      </c>
      <c r="B44" s="23">
        <v>44203367</v>
      </c>
      <c r="C44" s="24">
        <v>3231890</v>
      </c>
      <c r="D44" s="25">
        <f t="shared" si="3"/>
        <v>7.3114113682788018</v>
      </c>
      <c r="E44" s="24">
        <v>3163215</v>
      </c>
      <c r="F44" s="25">
        <f t="shared" si="4"/>
        <v>7.1560498999996991</v>
      </c>
      <c r="G44" s="24">
        <v>3049943</v>
      </c>
      <c r="H44" s="25">
        <f t="shared" si="5"/>
        <v>6.899797927157902</v>
      </c>
      <c r="I44" s="24">
        <v>2919203</v>
      </c>
      <c r="J44" s="25">
        <f t="shared" si="6"/>
        <v>6.6040286026175341</v>
      </c>
      <c r="K44" s="26">
        <v>2631845</v>
      </c>
      <c r="L44" s="27">
        <f t="shared" si="0"/>
        <v>5.9539469018276368</v>
      </c>
      <c r="M44" s="26">
        <v>2200465</v>
      </c>
      <c r="N44" s="27">
        <f t="shared" si="1"/>
        <v>4.9780483916530605</v>
      </c>
      <c r="O44" s="26">
        <v>1878422</v>
      </c>
      <c r="P44" s="25">
        <f t="shared" si="2"/>
        <v>4.2494998175139012</v>
      </c>
      <c r="Q44" s="24">
        <v>10567876</v>
      </c>
      <c r="R44" s="28">
        <v>29642859</v>
      </c>
      <c r="S44" s="29"/>
      <c r="T44" s="29"/>
    </row>
    <row r="45" spans="1:20" x14ac:dyDescent="0.25">
      <c r="A45" s="22" t="s">
        <v>63</v>
      </c>
      <c r="B45" s="23">
        <v>47290819</v>
      </c>
      <c r="C45" s="24">
        <v>5898859</v>
      </c>
      <c r="D45" s="25">
        <f t="shared" si="3"/>
        <v>12.473581817223339</v>
      </c>
      <c r="E45" s="24">
        <v>5858296</v>
      </c>
      <c r="F45" s="25">
        <f t="shared" si="4"/>
        <v>12.387808297420266</v>
      </c>
      <c r="G45" s="24">
        <v>5212709</v>
      </c>
      <c r="H45" s="25">
        <f t="shared" si="5"/>
        <v>11.022665942833427</v>
      </c>
      <c r="I45" s="24">
        <v>4659600</v>
      </c>
      <c r="J45" s="25">
        <f t="shared" si="6"/>
        <v>9.8530752871926364</v>
      </c>
      <c r="K45" s="26">
        <v>4179509</v>
      </c>
      <c r="L45" s="27">
        <f t="shared" si="0"/>
        <v>8.8378866942439718</v>
      </c>
      <c r="M45" s="26">
        <v>3643982</v>
      </c>
      <c r="N45" s="27">
        <f t="shared" si="1"/>
        <v>7.70547450235531</v>
      </c>
      <c r="O45" s="26">
        <v>3421182</v>
      </c>
      <c r="P45" s="25">
        <f t="shared" si="2"/>
        <v>7.2343471150288181</v>
      </c>
      <c r="Q45" s="24">
        <v>20808489</v>
      </c>
      <c r="R45" s="28">
        <v>53682626</v>
      </c>
      <c r="S45" s="29"/>
      <c r="T45" s="29"/>
    </row>
    <row r="46" spans="1:20" x14ac:dyDescent="0.25">
      <c r="A46" s="22" t="s">
        <v>64</v>
      </c>
      <c r="B46" s="23">
        <v>14638956</v>
      </c>
      <c r="C46" s="24">
        <v>2134742</v>
      </c>
      <c r="D46" s="25">
        <f t="shared" si="3"/>
        <v>14.582610945753235</v>
      </c>
      <c r="E46" s="24">
        <v>2338720</v>
      </c>
      <c r="F46" s="25">
        <f t="shared" si="4"/>
        <v>15.976002660298999</v>
      </c>
      <c r="G46" s="24">
        <v>2132822</v>
      </c>
      <c r="H46" s="25">
        <f t="shared" si="5"/>
        <v>14.569495256355713</v>
      </c>
      <c r="I46" s="24">
        <v>2138858</v>
      </c>
      <c r="J46" s="25">
        <f t="shared" si="6"/>
        <v>14.610727704899173</v>
      </c>
      <c r="K46" s="26">
        <v>2016373</v>
      </c>
      <c r="L46" s="27">
        <f t="shared" si="0"/>
        <v>13.774021863307739</v>
      </c>
      <c r="M46" s="26">
        <v>1954826</v>
      </c>
      <c r="N46" s="27">
        <f t="shared" si="1"/>
        <v>13.353588876146633</v>
      </c>
      <c r="O46" s="26">
        <v>1883346</v>
      </c>
      <c r="P46" s="25">
        <f t="shared" si="2"/>
        <v>12.86530268961803</v>
      </c>
      <c r="Q46" s="24">
        <v>20216627</v>
      </c>
      <c r="R46" s="28">
        <v>34816314</v>
      </c>
      <c r="S46" s="29"/>
      <c r="T46" s="29"/>
    </row>
    <row r="47" spans="1:20" x14ac:dyDescent="0.25">
      <c r="A47" s="22" t="s">
        <v>65</v>
      </c>
      <c r="B47" s="23">
        <v>81065783</v>
      </c>
      <c r="C47" s="24">
        <v>5697182</v>
      </c>
      <c r="D47" s="25">
        <f t="shared" si="3"/>
        <v>7.0278504557218682</v>
      </c>
      <c r="E47" s="24">
        <v>6725166</v>
      </c>
      <c r="F47" s="25">
        <f t="shared" si="4"/>
        <v>8.2959366469081051</v>
      </c>
      <c r="G47" s="24">
        <v>6559848</v>
      </c>
      <c r="H47" s="25">
        <f t="shared" si="5"/>
        <v>8.0920059700157339</v>
      </c>
      <c r="I47" s="24">
        <v>6344067</v>
      </c>
      <c r="J47" s="25">
        <f t="shared" si="6"/>
        <v>7.8258258481263292</v>
      </c>
      <c r="K47" s="26">
        <v>6085017</v>
      </c>
      <c r="L47" s="27">
        <f t="shared" si="0"/>
        <v>7.5062705556054388</v>
      </c>
      <c r="M47" s="26">
        <v>5598759</v>
      </c>
      <c r="N47" s="27">
        <f t="shared" si="1"/>
        <v>6.9064391816211783</v>
      </c>
      <c r="O47" s="26">
        <v>5022954</v>
      </c>
      <c r="P47" s="25">
        <f t="shared" si="2"/>
        <v>6.1961456660450684</v>
      </c>
      <c r="Q47" s="24">
        <v>55219148</v>
      </c>
      <c r="R47" s="28">
        <v>97252141</v>
      </c>
      <c r="S47" s="29"/>
      <c r="T47" s="29"/>
    </row>
    <row r="48" spans="1:20" x14ac:dyDescent="0.25">
      <c r="A48" s="22" t="s">
        <v>66</v>
      </c>
      <c r="B48" s="23">
        <v>3443128</v>
      </c>
      <c r="C48" s="24">
        <v>288980</v>
      </c>
      <c r="D48" s="25">
        <f t="shared" si="3"/>
        <v>8.3929496666984207</v>
      </c>
      <c r="E48" s="24">
        <v>324089</v>
      </c>
      <c r="F48" s="25">
        <f t="shared" si="4"/>
        <v>9.4126329314507036</v>
      </c>
      <c r="G48" s="24">
        <v>319503</v>
      </c>
      <c r="H48" s="25">
        <f t="shared" si="5"/>
        <v>9.2794400905223391</v>
      </c>
      <c r="I48" s="24">
        <v>313283</v>
      </c>
      <c r="J48" s="25">
        <f t="shared" si="6"/>
        <v>9.0987904022156592</v>
      </c>
      <c r="K48" s="26">
        <v>275257</v>
      </c>
      <c r="L48" s="27">
        <f t="shared" si="0"/>
        <v>7.9943876614520279</v>
      </c>
      <c r="M48" s="26">
        <v>259677</v>
      </c>
      <c r="N48" s="27">
        <f t="shared" si="1"/>
        <v>7.5418921399378709</v>
      </c>
      <c r="O48" s="26">
        <v>227012</v>
      </c>
      <c r="P48" s="25">
        <f t="shared" si="2"/>
        <v>6.5931908427453179</v>
      </c>
      <c r="Q48" s="24">
        <v>1527006</v>
      </c>
      <c r="R48" s="28">
        <v>3534807</v>
      </c>
      <c r="S48" s="29"/>
      <c r="T48" s="29"/>
    </row>
    <row r="49" spans="1:20" x14ac:dyDescent="0.25">
      <c r="A49" s="22" t="s">
        <v>67</v>
      </c>
      <c r="B49" s="23">
        <v>13945860</v>
      </c>
      <c r="C49" s="24">
        <v>1909232</v>
      </c>
      <c r="D49" s="25">
        <f t="shared" si="3"/>
        <v>13.690313827903047</v>
      </c>
      <c r="E49" s="24">
        <v>2100448</v>
      </c>
      <c r="F49" s="25">
        <f t="shared" si="4"/>
        <v>15.061444758516149</v>
      </c>
      <c r="G49" s="24">
        <v>1998832</v>
      </c>
      <c r="H49" s="25">
        <f t="shared" si="5"/>
        <v>14.332798407556076</v>
      </c>
      <c r="I49" s="24">
        <v>1906079</v>
      </c>
      <c r="J49" s="25">
        <f t="shared" si="6"/>
        <v>13.667704967639141</v>
      </c>
      <c r="K49" s="26">
        <v>1816181</v>
      </c>
      <c r="L49" s="27">
        <f t="shared" si="0"/>
        <v>13.023083553111819</v>
      </c>
      <c r="M49" s="26">
        <v>1719174</v>
      </c>
      <c r="N49" s="27">
        <f t="shared" si="1"/>
        <v>12.327486436835018</v>
      </c>
      <c r="O49" s="26">
        <v>1651992</v>
      </c>
      <c r="P49" s="25">
        <f t="shared" si="2"/>
        <v>11.845752072658122</v>
      </c>
      <c r="Q49" s="24">
        <v>12975470</v>
      </c>
      <c r="R49" s="28">
        <v>26077408</v>
      </c>
      <c r="S49" s="29"/>
      <c r="T49" s="29"/>
    </row>
    <row r="50" spans="1:20" x14ac:dyDescent="0.25">
      <c r="A50" s="30"/>
      <c r="B50" s="29"/>
      <c r="C50" s="29"/>
      <c r="D50" s="2"/>
      <c r="F50" s="2"/>
      <c r="H50" s="2"/>
      <c r="J50" s="2"/>
      <c r="K50" s="2"/>
      <c r="L50" s="2"/>
      <c r="M50" s="2"/>
      <c r="N50" s="2"/>
      <c r="O50" s="2"/>
      <c r="P50" s="2"/>
      <c r="R50" s="29">
        <f>SUM(R7:R49)</f>
        <v>2874129180</v>
      </c>
    </row>
    <row r="51" spans="1:20" x14ac:dyDescent="0.25">
      <c r="A51" s="30"/>
      <c r="B51" s="29"/>
      <c r="C51" s="29"/>
      <c r="D51" s="2"/>
      <c r="F51" s="2"/>
      <c r="H51" s="2"/>
      <c r="J51" s="2"/>
      <c r="K51" s="2"/>
      <c r="L51" s="2"/>
      <c r="M51" s="2"/>
      <c r="N51" s="2"/>
      <c r="O51" s="2"/>
      <c r="P51" s="2"/>
    </row>
    <row r="52" spans="1:20" x14ac:dyDescent="0.25">
      <c r="A52" s="30"/>
      <c r="B52" s="29"/>
      <c r="C52" s="29"/>
      <c r="D52" s="2"/>
      <c r="F52" s="2"/>
      <c r="H52" s="2"/>
      <c r="J52" s="2"/>
      <c r="K52" s="2"/>
      <c r="L52" s="2"/>
      <c r="M52" s="2"/>
      <c r="N52" s="2"/>
      <c r="O52" s="2"/>
      <c r="P52" s="2"/>
    </row>
    <row r="53" spans="1:20" x14ac:dyDescent="0.25">
      <c r="A53" s="30"/>
      <c r="B53" s="29"/>
      <c r="C53" s="29"/>
      <c r="D53" s="2"/>
      <c r="F53" s="2"/>
      <c r="H53" s="2"/>
      <c r="J53" s="2"/>
      <c r="K53" s="2"/>
      <c r="L53" s="2"/>
      <c r="M53" s="2"/>
      <c r="N53" s="2"/>
      <c r="O53" s="2"/>
      <c r="P53" s="2"/>
    </row>
    <row r="54" spans="1:20" x14ac:dyDescent="0.25">
      <c r="A54" s="30"/>
      <c r="B54" s="29"/>
      <c r="C54" s="29"/>
      <c r="D54" s="2"/>
      <c r="F54" s="2"/>
      <c r="H54" s="2"/>
      <c r="J54" s="2"/>
      <c r="K54" s="2"/>
      <c r="L54" s="2"/>
      <c r="M54" s="2"/>
      <c r="N54" s="2"/>
      <c r="O54" s="2"/>
      <c r="P54" s="2"/>
    </row>
    <row r="55" spans="1:20" x14ac:dyDescent="0.25">
      <c r="A55" s="30"/>
      <c r="B55" s="29"/>
      <c r="C55" s="29"/>
      <c r="D55" s="2"/>
      <c r="F55" s="2"/>
      <c r="H55" s="2"/>
      <c r="J55" s="2"/>
      <c r="K55" s="2"/>
      <c r="L55" s="2"/>
      <c r="M55" s="2"/>
      <c r="N55" s="2"/>
      <c r="O55" s="2"/>
      <c r="P55" s="2"/>
    </row>
    <row r="56" spans="1:20" x14ac:dyDescent="0.25">
      <c r="A56" s="30"/>
      <c r="B56" s="29"/>
      <c r="C56" s="29"/>
      <c r="D56" s="2"/>
      <c r="F56" s="2"/>
      <c r="H56" s="2"/>
      <c r="J56" s="2"/>
      <c r="K56" s="2"/>
      <c r="L56" s="2"/>
      <c r="M56" s="2"/>
      <c r="N56" s="2"/>
      <c r="O56" s="2"/>
      <c r="P56" s="2"/>
    </row>
    <row r="57" spans="1:20" x14ac:dyDescent="0.25">
      <c r="A57" s="30"/>
      <c r="B57" s="29"/>
      <c r="C57" s="29"/>
      <c r="D57" s="2"/>
      <c r="F57" s="2"/>
      <c r="H57" s="2"/>
      <c r="J57" s="2"/>
      <c r="K57" s="2"/>
      <c r="L57" s="2"/>
      <c r="M57" s="2"/>
      <c r="N57" s="2"/>
      <c r="O57" s="2"/>
      <c r="P57" s="2"/>
    </row>
    <row r="58" spans="1:20" x14ac:dyDescent="0.25">
      <c r="A58" s="30"/>
      <c r="B58" s="29"/>
      <c r="C58" s="29"/>
      <c r="D58" s="2"/>
      <c r="F58" s="2"/>
      <c r="H58" s="2"/>
      <c r="J58" s="2"/>
      <c r="K58" s="2"/>
      <c r="L58" s="2"/>
      <c r="M58" s="2"/>
      <c r="N58" s="2"/>
      <c r="O58" s="2"/>
      <c r="P58" s="2"/>
    </row>
    <row r="59" spans="1:20" x14ac:dyDescent="0.25">
      <c r="A59" s="30"/>
      <c r="B59" s="29"/>
      <c r="C59" s="29"/>
      <c r="D59" s="2"/>
      <c r="F59" s="2"/>
      <c r="H59" s="2"/>
      <c r="J59" s="2"/>
      <c r="K59" s="2"/>
      <c r="L59" s="2"/>
      <c r="M59" s="2"/>
      <c r="N59" s="2"/>
      <c r="O59" s="2"/>
      <c r="P59" s="2"/>
    </row>
    <row r="60" spans="1:20" x14ac:dyDescent="0.25">
      <c r="A60" s="30"/>
      <c r="B60" s="29"/>
      <c r="C60" s="29"/>
      <c r="D60" s="2"/>
      <c r="F60" s="2"/>
      <c r="H60" s="2"/>
      <c r="J60" s="2"/>
      <c r="K60" s="2"/>
      <c r="L60" s="2"/>
      <c r="M60" s="2"/>
      <c r="N60" s="2"/>
      <c r="O60" s="2"/>
      <c r="P60" s="2"/>
    </row>
    <row r="61" spans="1:20" x14ac:dyDescent="0.25">
      <c r="A61" s="30"/>
      <c r="B61" s="29"/>
      <c r="C61" s="29"/>
      <c r="D61" s="2"/>
      <c r="F61" s="2"/>
      <c r="H61" s="2"/>
      <c r="J61" s="2"/>
      <c r="K61" s="2"/>
      <c r="L61" s="2"/>
      <c r="M61" s="2"/>
      <c r="N61" s="2"/>
      <c r="O61" s="2"/>
      <c r="P61" s="2"/>
    </row>
    <row r="62" spans="1:20" x14ac:dyDescent="0.25">
      <c r="A62" s="30"/>
      <c r="B62" s="29"/>
      <c r="C62" s="29"/>
      <c r="D62" s="2"/>
      <c r="F62" s="2"/>
      <c r="H62" s="2"/>
      <c r="J62" s="2"/>
      <c r="K62" s="2"/>
      <c r="L62" s="2"/>
      <c r="M62" s="2"/>
      <c r="N62" s="2"/>
      <c r="O62" s="2"/>
      <c r="P62" s="2"/>
    </row>
    <row r="63" spans="1:20" x14ac:dyDescent="0.25">
      <c r="A63" s="30"/>
      <c r="B63" s="29"/>
      <c r="C63" s="29"/>
      <c r="D63" s="2"/>
      <c r="F63" s="2"/>
      <c r="H63" s="2"/>
      <c r="J63" s="2"/>
      <c r="K63" s="2"/>
      <c r="L63" s="2"/>
      <c r="M63" s="2"/>
      <c r="N63" s="2"/>
      <c r="O63" s="2"/>
      <c r="P63" s="2"/>
    </row>
    <row r="64" spans="1:20" x14ac:dyDescent="0.25">
      <c r="A64" s="30"/>
      <c r="B64" s="29"/>
      <c r="C64" s="29"/>
      <c r="D64" s="2"/>
      <c r="F64" s="2"/>
      <c r="H64" s="2"/>
      <c r="J64" s="2"/>
      <c r="K64" s="2"/>
      <c r="L64" s="2"/>
      <c r="M64" s="2"/>
      <c r="N64" s="2"/>
      <c r="O64" s="2"/>
      <c r="P64" s="2"/>
    </row>
    <row r="65" spans="1:16" x14ac:dyDescent="0.25">
      <c r="A65" s="30"/>
      <c r="B65" s="29"/>
      <c r="C65" s="29"/>
      <c r="D65" s="2"/>
      <c r="F65" s="2"/>
      <c r="H65" s="2"/>
      <c r="J65" s="2"/>
      <c r="K65" s="2"/>
      <c r="L65" s="2"/>
      <c r="M65" s="2"/>
      <c r="N65" s="2"/>
      <c r="O65" s="2"/>
      <c r="P65" s="2"/>
    </row>
    <row r="66" spans="1:16" x14ac:dyDescent="0.25">
      <c r="A66" s="30"/>
      <c r="B66" s="29"/>
      <c r="C66" s="29"/>
      <c r="D66" s="2"/>
      <c r="F66" s="2"/>
      <c r="H66" s="2"/>
      <c r="J66" s="2"/>
      <c r="K66" s="2"/>
      <c r="L66" s="2"/>
      <c r="M66" s="2"/>
      <c r="N66" s="2"/>
      <c r="O66" s="2"/>
      <c r="P66" s="2"/>
    </row>
    <row r="67" spans="1:16" x14ac:dyDescent="0.25">
      <c r="A67" s="30"/>
      <c r="B67" s="29"/>
      <c r="C67" s="29"/>
      <c r="D67" s="2"/>
      <c r="F67" s="2"/>
      <c r="H67" s="2"/>
      <c r="J67" s="2"/>
      <c r="K67" s="2"/>
      <c r="L67" s="2"/>
      <c r="M67" s="2"/>
      <c r="N67" s="2"/>
      <c r="O67" s="2"/>
      <c r="P67" s="2"/>
    </row>
    <row r="68" spans="1:16" x14ac:dyDescent="0.25">
      <c r="A68" s="30"/>
      <c r="B68" s="29"/>
      <c r="C68" s="29"/>
      <c r="D68" s="2"/>
      <c r="F68" s="2"/>
      <c r="H68" s="2"/>
      <c r="J68" s="2"/>
      <c r="K68" s="2"/>
      <c r="L68" s="2"/>
      <c r="M68" s="2"/>
      <c r="N68" s="2"/>
      <c r="O68" s="2"/>
      <c r="P68" s="2"/>
    </row>
    <row r="69" spans="1:16" x14ac:dyDescent="0.25">
      <c r="A69" s="30"/>
      <c r="B69" s="29"/>
      <c r="C69" s="29"/>
      <c r="D69" s="2"/>
      <c r="F69" s="2"/>
      <c r="H69" s="2"/>
      <c r="J69" s="2"/>
      <c r="K69" s="2"/>
      <c r="L69" s="2"/>
      <c r="M69" s="2"/>
      <c r="N69" s="2"/>
      <c r="O69" s="2"/>
      <c r="P69" s="2"/>
    </row>
    <row r="70" spans="1:16" x14ac:dyDescent="0.25">
      <c r="A70" s="30"/>
      <c r="B70" s="29"/>
      <c r="C70" s="29"/>
      <c r="D70" s="2"/>
      <c r="F70" s="2"/>
      <c r="H70" s="2"/>
      <c r="J70" s="2"/>
      <c r="K70" s="2"/>
      <c r="L70" s="2"/>
      <c r="M70" s="2"/>
      <c r="N70" s="2"/>
      <c r="O70" s="2"/>
      <c r="P70" s="2"/>
    </row>
    <row r="71" spans="1:16" x14ac:dyDescent="0.25">
      <c r="A71" s="30"/>
      <c r="B71" s="29"/>
      <c r="C71" s="29"/>
      <c r="D71" s="2"/>
      <c r="F71" s="2"/>
      <c r="H71" s="2"/>
      <c r="J71" s="2"/>
      <c r="K71" s="2"/>
      <c r="L71" s="2"/>
      <c r="M71" s="2"/>
      <c r="N71" s="2"/>
      <c r="O71" s="2"/>
      <c r="P71" s="2"/>
    </row>
    <row r="72" spans="1:16" x14ac:dyDescent="0.25">
      <c r="A72" s="30"/>
      <c r="B72" s="29"/>
      <c r="C72" s="29"/>
      <c r="D72" s="2"/>
      <c r="F72" s="2"/>
      <c r="H72" s="2"/>
      <c r="J72" s="2"/>
      <c r="K72" s="2"/>
      <c r="L72" s="2"/>
      <c r="M72" s="2"/>
      <c r="N72" s="2"/>
      <c r="O72" s="2"/>
      <c r="P72" s="2"/>
    </row>
    <row r="73" spans="1:16" x14ac:dyDescent="0.25">
      <c r="A73" s="30"/>
      <c r="B73" s="29"/>
      <c r="C73" s="29"/>
      <c r="D73" s="2"/>
      <c r="F73" s="2"/>
      <c r="H73" s="2"/>
      <c r="J73" s="2"/>
      <c r="K73" s="2"/>
      <c r="L73" s="2"/>
      <c r="M73" s="2"/>
      <c r="N73" s="2"/>
      <c r="O73" s="2"/>
      <c r="P73" s="2"/>
    </row>
    <row r="74" spans="1:16" x14ac:dyDescent="0.25">
      <c r="A74" s="30"/>
      <c r="B74" s="29"/>
      <c r="C74" s="29"/>
      <c r="D74" s="2"/>
      <c r="F74" s="2"/>
      <c r="H74" s="2"/>
      <c r="J74" s="2"/>
      <c r="K74" s="2"/>
      <c r="L74" s="2"/>
      <c r="M74" s="2"/>
      <c r="N74" s="2"/>
      <c r="O74" s="2"/>
      <c r="P74" s="2"/>
    </row>
    <row r="75" spans="1:16" x14ac:dyDescent="0.25">
      <c r="A75" s="30"/>
      <c r="B75" s="29"/>
      <c r="C75" s="29"/>
      <c r="D75" s="2"/>
      <c r="F75" s="2"/>
      <c r="H75" s="2"/>
      <c r="J75" s="2"/>
      <c r="K75" s="2"/>
      <c r="L75" s="2"/>
      <c r="M75" s="2"/>
      <c r="N75" s="2"/>
      <c r="O75" s="2"/>
      <c r="P75" s="2"/>
    </row>
    <row r="76" spans="1:16" x14ac:dyDescent="0.25">
      <c r="A76" s="30"/>
      <c r="B76" s="29"/>
      <c r="C76" s="29"/>
      <c r="D76" s="2"/>
      <c r="F76" s="2"/>
      <c r="H76" s="2"/>
      <c r="J76" s="2"/>
      <c r="K76" s="2"/>
      <c r="L76" s="2"/>
      <c r="M76" s="2"/>
      <c r="N76" s="2"/>
      <c r="O76" s="2"/>
      <c r="P76" s="2"/>
    </row>
    <row r="77" spans="1:16" x14ac:dyDescent="0.25">
      <c r="A77" s="30"/>
      <c r="B77" s="29"/>
      <c r="C77" s="29"/>
      <c r="D77" s="2"/>
      <c r="F77" s="2"/>
      <c r="H77" s="2"/>
      <c r="J77" s="2"/>
      <c r="K77" s="2"/>
      <c r="L77" s="2"/>
      <c r="M77" s="2"/>
      <c r="N77" s="2"/>
      <c r="O77" s="2"/>
      <c r="P77" s="2"/>
    </row>
    <row r="78" spans="1:16" x14ac:dyDescent="0.25">
      <c r="A78" s="30"/>
      <c r="B78" s="29"/>
      <c r="C78" s="29"/>
      <c r="D78" s="2"/>
      <c r="F78" s="2"/>
      <c r="H78" s="2"/>
      <c r="J78" s="2"/>
      <c r="K78" s="2"/>
      <c r="L78" s="2"/>
      <c r="M78" s="2"/>
      <c r="N78" s="2"/>
      <c r="O78" s="2"/>
      <c r="P78" s="2"/>
    </row>
    <row r="79" spans="1:16" x14ac:dyDescent="0.25">
      <c r="A79" s="30"/>
      <c r="B79" s="29"/>
      <c r="C79" s="29"/>
      <c r="D79" s="2"/>
      <c r="F79" s="2"/>
      <c r="H79" s="2"/>
      <c r="J79" s="2"/>
      <c r="K79" s="2"/>
      <c r="L79" s="2"/>
      <c r="M79" s="2"/>
      <c r="N79" s="2"/>
      <c r="O79" s="2"/>
      <c r="P79" s="2"/>
    </row>
    <row r="80" spans="1:16" x14ac:dyDescent="0.25">
      <c r="A80" s="30"/>
      <c r="B80" s="29"/>
      <c r="C80" s="29"/>
      <c r="D80" s="2"/>
      <c r="F80" s="2"/>
      <c r="H80" s="2"/>
      <c r="J80" s="2"/>
      <c r="K80" s="2"/>
      <c r="L80" s="2"/>
      <c r="M80" s="2"/>
      <c r="N80" s="2"/>
      <c r="O80" s="2"/>
      <c r="P80" s="2"/>
    </row>
    <row r="81" spans="1:16" x14ac:dyDescent="0.25">
      <c r="A81" s="30"/>
      <c r="B81" s="29"/>
      <c r="C81" s="29"/>
      <c r="D81" s="2"/>
      <c r="F81" s="2"/>
      <c r="H81" s="2"/>
      <c r="J81" s="2"/>
      <c r="K81" s="2"/>
      <c r="L81" s="2"/>
      <c r="M81" s="2"/>
      <c r="N81" s="2"/>
      <c r="O81" s="2"/>
      <c r="P81" s="2"/>
    </row>
    <row r="82" spans="1:16" x14ac:dyDescent="0.25">
      <c r="A82" s="30"/>
      <c r="B82" s="29"/>
      <c r="C82" s="29"/>
      <c r="D82" s="2"/>
      <c r="F82" s="2"/>
      <c r="H82" s="2"/>
      <c r="J82" s="2"/>
      <c r="K82" s="2"/>
      <c r="L82" s="2"/>
      <c r="M82" s="2"/>
      <c r="N82" s="2"/>
      <c r="O82" s="2"/>
      <c r="P82" s="2"/>
    </row>
    <row r="83" spans="1:16" x14ac:dyDescent="0.25">
      <c r="A83" s="30"/>
      <c r="B83" s="29"/>
      <c r="C83" s="29"/>
      <c r="D83" s="2"/>
      <c r="F83" s="2"/>
      <c r="H83" s="2"/>
      <c r="J83" s="2"/>
      <c r="K83" s="2"/>
      <c r="L83" s="2"/>
      <c r="M83" s="2"/>
      <c r="N83" s="2"/>
      <c r="O83" s="2"/>
      <c r="P83" s="2"/>
    </row>
    <row r="84" spans="1:16" x14ac:dyDescent="0.25">
      <c r="A84" s="30"/>
      <c r="B84" s="29"/>
      <c r="C84" s="29"/>
      <c r="D84" s="2"/>
      <c r="F84" s="2"/>
      <c r="H84" s="2"/>
      <c r="J84" s="2"/>
      <c r="K84" s="2"/>
      <c r="L84" s="2"/>
      <c r="M84" s="2"/>
      <c r="N84" s="2"/>
      <c r="O84" s="2"/>
      <c r="P84" s="2"/>
    </row>
    <row r="85" spans="1:16" x14ac:dyDescent="0.25">
      <c r="A85" s="30"/>
      <c r="B85" s="29"/>
      <c r="C85" s="29"/>
      <c r="D85" s="2"/>
      <c r="F85" s="2"/>
      <c r="H85" s="2"/>
      <c r="J85" s="2"/>
      <c r="K85" s="2"/>
      <c r="L85" s="2"/>
      <c r="M85" s="2"/>
      <c r="N85" s="2"/>
      <c r="O85" s="2"/>
      <c r="P85" s="2"/>
    </row>
    <row r="86" spans="1:16" x14ac:dyDescent="0.25">
      <c r="A86" s="30"/>
      <c r="B86" s="29"/>
      <c r="C86" s="29"/>
      <c r="D86" s="2"/>
      <c r="F86" s="2"/>
      <c r="H86" s="2"/>
      <c r="J86" s="2"/>
      <c r="K86" s="2"/>
      <c r="L86" s="2"/>
      <c r="M86" s="2"/>
      <c r="N86" s="2"/>
      <c r="O86" s="2"/>
      <c r="P86" s="2"/>
    </row>
    <row r="87" spans="1:16" x14ac:dyDescent="0.25">
      <c r="A87" s="30"/>
      <c r="B87" s="29"/>
      <c r="C87" s="29"/>
      <c r="D87" s="2"/>
      <c r="F87" s="2"/>
      <c r="H87" s="2"/>
      <c r="J87" s="2"/>
      <c r="K87" s="2"/>
      <c r="L87" s="2"/>
      <c r="M87" s="2"/>
      <c r="N87" s="2"/>
      <c r="O87" s="2"/>
      <c r="P87" s="2"/>
    </row>
    <row r="88" spans="1:16" x14ac:dyDescent="0.25">
      <c r="A88" s="30"/>
      <c r="B88" s="29"/>
      <c r="C88" s="29"/>
      <c r="D88" s="2"/>
      <c r="F88" s="2"/>
      <c r="H88" s="2"/>
      <c r="J88" s="2"/>
      <c r="K88" s="2"/>
      <c r="L88" s="2"/>
      <c r="M88" s="2"/>
      <c r="N88" s="2"/>
      <c r="O88" s="2"/>
      <c r="P88" s="2"/>
    </row>
    <row r="89" spans="1:16" x14ac:dyDescent="0.25">
      <c r="A89" s="30"/>
      <c r="B89" s="29"/>
      <c r="C89" s="29"/>
      <c r="D89" s="2"/>
      <c r="F89" s="2"/>
      <c r="H89" s="2"/>
      <c r="J89" s="2"/>
      <c r="K89" s="2"/>
      <c r="L89" s="2"/>
      <c r="M89" s="2"/>
      <c r="N89" s="2"/>
      <c r="O89" s="2"/>
      <c r="P89" s="2"/>
    </row>
    <row r="90" spans="1:16" x14ac:dyDescent="0.25">
      <c r="A90" s="30"/>
      <c r="B90" s="29"/>
      <c r="C90" s="29"/>
      <c r="D90" s="2"/>
      <c r="F90" s="2"/>
      <c r="H90" s="2"/>
      <c r="J90" s="2"/>
      <c r="K90" s="2"/>
      <c r="L90" s="2"/>
      <c r="M90" s="2"/>
      <c r="N90" s="2"/>
      <c r="O90" s="2"/>
      <c r="P90" s="2"/>
    </row>
    <row r="91" spans="1:16" x14ac:dyDescent="0.25">
      <c r="A91" s="30"/>
      <c r="B91" s="29"/>
      <c r="C91" s="29"/>
      <c r="D91" s="2"/>
      <c r="F91" s="2"/>
      <c r="H91" s="2"/>
      <c r="J91" s="2"/>
      <c r="K91" s="2"/>
      <c r="L91" s="2"/>
      <c r="M91" s="2"/>
      <c r="N91" s="2"/>
      <c r="O91" s="2"/>
      <c r="P91" s="2"/>
    </row>
    <row r="92" spans="1:16" x14ac:dyDescent="0.25">
      <c r="A92" s="30"/>
      <c r="B92" s="29"/>
      <c r="C92" s="29"/>
      <c r="D92" s="2"/>
      <c r="F92" s="2"/>
      <c r="H92" s="2"/>
      <c r="J92" s="2"/>
      <c r="K92" s="2"/>
      <c r="L92" s="2"/>
      <c r="M92" s="2"/>
      <c r="N92" s="2"/>
      <c r="O92" s="2"/>
      <c r="P92" s="2"/>
    </row>
    <row r="93" spans="1:16" x14ac:dyDescent="0.25">
      <c r="A93" s="30"/>
      <c r="B93" s="29"/>
      <c r="C93" s="29"/>
      <c r="D93" s="2"/>
      <c r="F93" s="2"/>
      <c r="H93" s="2"/>
      <c r="J93" s="2"/>
      <c r="K93" s="2"/>
      <c r="L93" s="2"/>
      <c r="M93" s="2"/>
      <c r="N93" s="2"/>
      <c r="O93" s="2"/>
      <c r="P93" s="2"/>
    </row>
    <row r="94" spans="1:16" x14ac:dyDescent="0.25">
      <c r="A94" s="30"/>
      <c r="B94" s="29"/>
      <c r="C94" s="29"/>
      <c r="D94" s="2"/>
      <c r="F94" s="2"/>
      <c r="H94" s="2"/>
      <c r="J94" s="2"/>
      <c r="K94" s="2"/>
      <c r="L94" s="2"/>
      <c r="M94" s="2"/>
      <c r="N94" s="2"/>
      <c r="O94" s="2"/>
      <c r="P94" s="2"/>
    </row>
    <row r="95" spans="1:16" x14ac:dyDescent="0.25">
      <c r="A95" s="30"/>
      <c r="B95" s="29"/>
      <c r="C95" s="29"/>
      <c r="D95" s="2"/>
      <c r="F95" s="2"/>
      <c r="H95" s="2"/>
      <c r="J95" s="2"/>
      <c r="K95" s="2"/>
      <c r="L95" s="2"/>
      <c r="M95" s="2"/>
      <c r="N95" s="2"/>
      <c r="O95" s="2"/>
      <c r="P95" s="2"/>
    </row>
    <row r="96" spans="1:16" x14ac:dyDescent="0.25">
      <c r="A96" s="30"/>
      <c r="B96" s="29"/>
      <c r="C96" s="29"/>
      <c r="D96" s="2"/>
      <c r="F96" s="2"/>
      <c r="H96" s="2"/>
      <c r="J96" s="2"/>
      <c r="K96" s="2"/>
      <c r="L96" s="2"/>
      <c r="M96" s="2"/>
      <c r="N96" s="2"/>
      <c r="O96" s="2"/>
      <c r="P96" s="2"/>
    </row>
    <row r="97" spans="1:16" x14ac:dyDescent="0.25">
      <c r="A97" s="30"/>
      <c r="B97" s="29"/>
      <c r="C97" s="29"/>
      <c r="D97" s="2"/>
      <c r="F97" s="2"/>
      <c r="H97" s="2"/>
      <c r="J97" s="2"/>
      <c r="K97" s="2"/>
      <c r="L97" s="2"/>
      <c r="M97" s="2"/>
      <c r="N97" s="2"/>
      <c r="O97" s="2"/>
      <c r="P97" s="2"/>
    </row>
    <row r="98" spans="1:16" x14ac:dyDescent="0.25">
      <c r="A98" s="30"/>
      <c r="B98" s="29"/>
      <c r="C98" s="29"/>
      <c r="D98" s="2"/>
      <c r="F98" s="2"/>
      <c r="H98" s="2"/>
      <c r="J98" s="2"/>
      <c r="K98" s="2"/>
      <c r="L98" s="2"/>
      <c r="M98" s="2"/>
      <c r="N98" s="2"/>
      <c r="O98" s="2"/>
      <c r="P98" s="2"/>
    </row>
    <row r="99" spans="1:16" x14ac:dyDescent="0.25">
      <c r="A99" s="30"/>
      <c r="B99" s="29"/>
      <c r="C99" s="29"/>
      <c r="D99" s="2"/>
      <c r="F99" s="2"/>
      <c r="H99" s="2"/>
      <c r="J99" s="2"/>
      <c r="K99" s="2"/>
      <c r="L99" s="2"/>
      <c r="M99" s="2"/>
      <c r="N99" s="2"/>
      <c r="O99" s="2"/>
      <c r="P99" s="2"/>
    </row>
    <row r="100" spans="1:16" x14ac:dyDescent="0.25">
      <c r="A100" s="30"/>
      <c r="B100" s="29"/>
      <c r="C100" s="29"/>
      <c r="D100" s="2"/>
      <c r="F100" s="2"/>
      <c r="H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30"/>
      <c r="B101" s="29"/>
      <c r="C101" s="29"/>
      <c r="D101" s="2"/>
      <c r="F101" s="2"/>
      <c r="H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0"/>
      <c r="B102" s="29"/>
      <c r="C102" s="29"/>
      <c r="D102" s="2"/>
      <c r="F102" s="2"/>
      <c r="H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0"/>
      <c r="B103" s="29"/>
      <c r="C103" s="29"/>
      <c r="D103" s="2"/>
      <c r="F103" s="2"/>
      <c r="H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0"/>
      <c r="B104" s="29"/>
      <c r="C104" s="29"/>
      <c r="D104" s="2"/>
      <c r="F104" s="2"/>
      <c r="H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30"/>
      <c r="B105" s="29"/>
      <c r="C105" s="29"/>
      <c r="D105" s="2"/>
      <c r="F105" s="2"/>
      <c r="H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30"/>
      <c r="B106" s="29"/>
      <c r="C106" s="29"/>
      <c r="D106" s="2"/>
      <c r="F106" s="2"/>
      <c r="H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30"/>
      <c r="B107" s="29"/>
      <c r="C107" s="29"/>
      <c r="D107" s="2"/>
      <c r="F107" s="2"/>
      <c r="H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30"/>
      <c r="B108" s="29"/>
      <c r="C108" s="29"/>
      <c r="D108" s="2"/>
      <c r="F108" s="2"/>
      <c r="H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30"/>
      <c r="B109" s="29"/>
      <c r="C109" s="29"/>
      <c r="D109" s="2"/>
      <c r="F109" s="2"/>
      <c r="H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30"/>
      <c r="B110" s="29"/>
      <c r="C110" s="29"/>
      <c r="D110" s="2"/>
      <c r="F110" s="2"/>
      <c r="H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30"/>
      <c r="B111" s="29"/>
      <c r="C111" s="29"/>
      <c r="D111" s="2"/>
      <c r="F111" s="2"/>
      <c r="H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30"/>
      <c r="B112" s="29"/>
      <c r="C112" s="29"/>
      <c r="D112" s="2"/>
      <c r="F112" s="2"/>
      <c r="H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30"/>
      <c r="B113" s="29"/>
      <c r="C113" s="29"/>
      <c r="D113" s="2"/>
      <c r="F113" s="2"/>
      <c r="H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30"/>
      <c r="B114" s="29"/>
      <c r="C114" s="29"/>
      <c r="D114" s="2"/>
      <c r="F114" s="2"/>
      <c r="H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30"/>
      <c r="B115" s="29"/>
      <c r="C115" s="29"/>
      <c r="D115" s="2"/>
      <c r="F115" s="2"/>
      <c r="H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30"/>
      <c r="B116" s="29"/>
      <c r="C116" s="29"/>
      <c r="D116" s="2"/>
      <c r="F116" s="2"/>
      <c r="H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30"/>
      <c r="B117" s="29"/>
      <c r="C117" s="29"/>
      <c r="D117" s="2"/>
      <c r="F117" s="2"/>
      <c r="H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30"/>
      <c r="B118" s="29"/>
      <c r="C118" s="29"/>
      <c r="D118" s="2"/>
      <c r="F118" s="2"/>
      <c r="H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30"/>
      <c r="B119" s="29"/>
      <c r="C119" s="29"/>
      <c r="D119" s="2"/>
      <c r="F119" s="2"/>
      <c r="H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30"/>
      <c r="B120" s="29"/>
      <c r="C120" s="29"/>
      <c r="D120" s="2"/>
      <c r="F120" s="2"/>
      <c r="H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30"/>
      <c r="B121" s="29"/>
      <c r="C121" s="29"/>
      <c r="D121" s="2"/>
      <c r="F121" s="2"/>
      <c r="H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30"/>
      <c r="B122" s="29"/>
      <c r="C122" s="29"/>
      <c r="D122" s="2"/>
      <c r="F122" s="2"/>
      <c r="H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30"/>
      <c r="B123" s="29"/>
      <c r="C123" s="29"/>
      <c r="D123" s="2"/>
      <c r="F123" s="2"/>
      <c r="H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30"/>
      <c r="B124" s="29"/>
      <c r="C124" s="29"/>
      <c r="D124" s="2"/>
      <c r="F124" s="2"/>
      <c r="H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30"/>
      <c r="B125" s="29"/>
      <c r="C125" s="29"/>
      <c r="D125" s="2"/>
      <c r="F125" s="2"/>
      <c r="H125" s="2"/>
      <c r="J125" s="2"/>
      <c r="K125" s="2"/>
      <c r="L125" s="2"/>
      <c r="M125" s="2"/>
      <c r="N125" s="2"/>
      <c r="O125" s="2"/>
      <c r="P125" s="2"/>
    </row>
    <row r="127" spans="1:16" x14ac:dyDescent="0.25">
      <c r="B127" s="29"/>
    </row>
    <row r="128" spans="1:16" x14ac:dyDescent="0.25">
      <c r="B128" s="29"/>
    </row>
    <row r="129" spans="1:18" x14ac:dyDescent="0.25">
      <c r="A129" s="2"/>
      <c r="D129" s="2"/>
      <c r="F129" s="2"/>
      <c r="H129" s="2"/>
      <c r="J129" s="2"/>
      <c r="K129" s="2"/>
      <c r="L129" s="2"/>
      <c r="M129" s="2"/>
      <c r="N129" s="2"/>
      <c r="O129" s="2"/>
      <c r="P129" s="2"/>
      <c r="R129" s="29"/>
    </row>
  </sheetData>
  <mergeCells count="12">
    <mergeCell ref="Q3:Q4"/>
    <mergeCell ref="R3:R4"/>
    <mergeCell ref="A1:R1"/>
    <mergeCell ref="A3:A4"/>
    <mergeCell ref="B3:B4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2023-05-16T08:06:43Z</dcterms:created>
  <dcterms:modified xsi:type="dcterms:W3CDTF">2023-05-16T08:08:42Z</dcterms:modified>
</cp:coreProperties>
</file>