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93" documentId="8_{C2FC1587-3B4A-46B5-8E39-A10DF7C74243}" xr6:coauthVersionLast="47" xr6:coauthVersionMax="47" xr10:uidLastSave="{405E8A15-5936-4F35-BEB4-8F5C3B86DD76}"/>
  <bookViews>
    <workbookView xWindow="-120" yWindow="-120" windowWidth="25440" windowHeight="15390" xr2:uid="{7363070F-F71A-481C-A87D-4FF6740A3605}"/>
  </bookViews>
  <sheets>
    <sheet name="DK Nr.9" sheetId="1" r:id="rId1"/>
  </sheets>
  <definedNames>
    <definedName name="_xlnm._FilterDatabase" localSheetId="0" hidden="1">'DK Nr.9'!$A$1:$I$61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D18" i="1"/>
  <c r="D55" i="1"/>
  <c r="D58" i="1"/>
  <c r="D61" i="1"/>
  <c r="D69" i="1"/>
  <c r="E69" i="1" l="1"/>
  <c r="D68" i="1"/>
  <c r="D67" i="1"/>
  <c r="D66" i="1"/>
  <c r="D65" i="1"/>
  <c r="D64" i="1"/>
  <c r="D63" i="1"/>
  <c r="D60" i="1" l="1"/>
  <c r="E61" i="1"/>
  <c r="F61" i="1"/>
  <c r="G61" i="1"/>
  <c r="E58" i="1"/>
  <c r="F58" i="1"/>
  <c r="G58" i="1"/>
  <c r="D57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34" i="1"/>
  <c r="E32" i="1"/>
  <c r="F32" i="1"/>
  <c r="G32" i="1"/>
  <c r="D21" i="1"/>
  <c r="D22" i="1"/>
  <c r="D23" i="1"/>
  <c r="D24" i="1"/>
  <c r="D25" i="1"/>
  <c r="D26" i="1"/>
  <c r="D27" i="1"/>
  <c r="D28" i="1"/>
  <c r="D29" i="1"/>
  <c r="D30" i="1"/>
  <c r="D31" i="1"/>
  <c r="D20" i="1"/>
  <c r="E18" i="1"/>
  <c r="F18" i="1"/>
  <c r="G18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E55" i="1"/>
  <c r="F55" i="1"/>
  <c r="G55" i="1"/>
</calcChain>
</file>

<file path=xl/sharedStrings.xml><?xml version="1.0" encoding="utf-8"?>
<sst xmlns="http://schemas.openxmlformats.org/spreadsheetml/2006/main" count="184" uniqueCount="98">
  <si>
    <t>Nr.</t>
  </si>
  <si>
    <t>Pašvaldība</t>
  </si>
  <si>
    <t>Projekta nosaukums</t>
  </si>
  <si>
    <t>Piezīmes</t>
  </si>
  <si>
    <t>Kopā:</t>
  </si>
  <si>
    <t>2023</t>
  </si>
  <si>
    <t>2024</t>
  </si>
  <si>
    <t>2025</t>
  </si>
  <si>
    <t>Ādažu novada pašvaldība</t>
  </si>
  <si>
    <t>Jelgavas novada pašvaldība</t>
  </si>
  <si>
    <t>Madonas novada pašvaldība</t>
  </si>
  <si>
    <t>Aizkraukles novada pašvaldība</t>
  </si>
  <si>
    <t>Rēzeknes novada pašvaldība</t>
  </si>
  <si>
    <t>ERAF projekts "Viļānu Mūzikas un mākslas skolas jaunās ēkas energoefektivitātes paaugstināšana"</t>
  </si>
  <si>
    <t>Rīgas valstspilsētas pašvaldība</t>
  </si>
  <si>
    <t>Ludzas novada pašvaldība</t>
  </si>
  <si>
    <t>Augšdaugavas novada pašvaldība</t>
  </si>
  <si>
    <t>Jelgavas valstspilsētas pašvaldība</t>
  </si>
  <si>
    <t>Preiļu novada pašvaldība</t>
  </si>
  <si>
    <t>EJZF projekts "Auto stāvlaukuma un atpūtas vietu labiekārtojuma projektēšana un būvniecība Lilastē"</t>
  </si>
  <si>
    <t>Cēsu novada pašvaldība</t>
  </si>
  <si>
    <t xml:space="preserve">ERAF projekts "Cēsu novada vispārējo izglītības iestāžu modernizācija" </t>
  </si>
  <si>
    <t>Ventspils novada pašvaldība</t>
  </si>
  <si>
    <t>ERAF projekts "Maltas Bērnu un jauniešu centra ēkas energoefektivitātes paaugstināšana"</t>
  </si>
  <si>
    <t>Jūrmalas valstspilsētas pašvaldība</t>
  </si>
  <si>
    <t>Jūrmalas Mežmalas pamatskolas āra sporta stadiona atjaunošana</t>
  </si>
  <si>
    <t>Dienvidkurzemes novada pašvaldība</t>
  </si>
  <si>
    <t>Grants ielu asfaltēšana Aizputes pilsētā, apvienojot ar autobusa pieturas izveidi Ceriņu ielā - Aizputē</t>
  </si>
  <si>
    <t>Saldus novada pašvaldība</t>
  </si>
  <si>
    <t>Talsu novada pašvaldība</t>
  </si>
  <si>
    <t>Kuldīgas novada pašvaldība</t>
  </si>
  <si>
    <t>Zemeņu ielas atjaunošana, Kuldīgā, Kuldīgas novadā</t>
  </si>
  <si>
    <t>Siguldas novada pašvaldība</t>
  </si>
  <si>
    <t>Jēkabpils novada pašvaldība</t>
  </si>
  <si>
    <t>Alejas ielas seguma pārbūve un ielu apgaismojuma izbūve Atašienes ciemā</t>
  </si>
  <si>
    <t>Draudzības ielas seguma pārbūve un ielu apgaismojuma izbūve Atašienes ciemā</t>
  </si>
  <si>
    <t>Braslavas ielas posma Krustpils pagastā seguma pārbūves izstrāde un tā īstenošanas autoruzraudzība</t>
  </si>
  <si>
    <t>Pašvaldības ceļa pārbūve Nr.6-34 Deles - Trepmuiža</t>
  </si>
  <si>
    <t>Kļavu ielas Zīlānu ciemā seguma pārbūve</t>
  </si>
  <si>
    <t>Variešu ciema Liliju iela un Ziedu iela asfaltbetona seguma atjaunošana</t>
  </si>
  <si>
    <t>Dzintaru dzelzceļa pārvada pārbūve</t>
  </si>
  <si>
    <t>Dobeles novada pašvaldība</t>
  </si>
  <si>
    <t>Varakļānu novada pašvaldība</t>
  </si>
  <si>
    <t>Valmieras novada pašvaldība</t>
  </si>
  <si>
    <t>Gulbenes novada pašvaldība</t>
  </si>
  <si>
    <t>Limbažu novada pašvaldība</t>
  </si>
  <si>
    <t>Mārupes novada pašvaldība</t>
  </si>
  <si>
    <t>Transporta iegāde skolēnu pārvadāšanai</t>
  </si>
  <si>
    <t>Rūpniecības ielas seguma atjaunošanu Lēdurgā, Lēdurgas pagastā, Siguldas novadā</t>
  </si>
  <si>
    <t>Tīnes ielas seguma atjaunošana Upmalās, Mālpils pagastā, Siguldas novadā</t>
  </si>
  <si>
    <t>Autoceļa 6831 (Putniņi - Staņģi) seguma atjaunošana Krimuldas pagastā, Siguldas novadā</t>
  </si>
  <si>
    <t>Atbalstīts</t>
  </si>
  <si>
    <t>Atbalstīts ar nosacījumu</t>
  </si>
  <si>
    <t>ERAF projekts "Uzņēmējdarbības vides uzlabošana un investīciju piesaistes veicināšana Riebiņu novadā"</t>
  </si>
  <si>
    <t>ERAF projekts "Tehniskās infrastruktūras sakārtošana uzņēmējdarbības attīstībai Rubeņu ceļa rūpnieciskajā teritorijā"</t>
  </si>
  <si>
    <t>ERAF projekts "Teritoriju revitalizācija, reģenerējot degradētās teritorijas - Ielu infrastruktūras pielāgošana uzņēmējdarbības attīstībai II kārta"</t>
  </si>
  <si>
    <t>ERAF projekts "Pilssalas ielas degradētās teritorijas sakārtošana"</t>
  </si>
  <si>
    <t>ERAF projekts "Industriālās teritorijas piekļuves uzlabošana un revitalizācija uzņēmējdarbības attīstībai Jēkabpils pilsētas Ziemeļaustrumu daļā"</t>
  </si>
  <si>
    <t>ERAF projekts "Energoefektivitātes paaugstināšana Jaungulbenes pirmsskolas izglītības iestādē "Pienenīte"</t>
  </si>
  <si>
    <t xml:space="preserve">ERAF projekts "Latviešu strēlnieku laukuma atjaunošana" </t>
  </si>
  <si>
    <t xml:space="preserve">ERAF projekts "Energoefektivitātes paaugstināšanas darbi Rīgas pašvaldības policijas ēkā Detlava Brantkalna ielā 21" </t>
  </si>
  <si>
    <t>KF projekts "Dienvidu industriālās maģistrāles attīstība - L.Laicena ielas līdz zemes vienībai "Vecais dzelzceļš" pārbūve/izbūve, Cēsu ielas pārbūve no zemes vienības "Vecais dzelzceļš" līdz Valmieras pilsētas robežai"</t>
  </si>
  <si>
    <t>Atbalstīts ar piebildi</t>
  </si>
  <si>
    <t>Ielu seguma virsmas apstrāde Madonas novadā (Barkavas ciema - Svaru un Dzirnavu ielās, Lubānas pilsētas - Dzelzceļa un Meža ielās, Ērgļu ciema- Rūpniecības ielā (posmā no Rīgas ielas līdz Blaumaņa ielai))</t>
  </si>
  <si>
    <t>Tilta "Mirolki" pāri Skirnas upei pārbūve Demenes pagastā, Augšdaugavas novadā</t>
  </si>
  <si>
    <t>Pašvaldības autoceļa T–21 "Reiņi - Upes" infrastruktūrā ietilpstošā tilta pārbūve (par caurteku), Ventspils novadā</t>
  </si>
  <si>
    <t>Pašvaldības autoceļa Va-4 “Cirpstenes ceļš” pārbūve, Vārves pagastā, Ventspils novadā</t>
  </si>
  <si>
    <t>Pašvaldības autoceļa - Bārtas autoceļš - Limbiķi - Ālande pārbūve (A12)</t>
  </si>
  <si>
    <t>Apvienotā gājēju – velosipēdistu ceļa izbūve gar Rīgas ielu posmā no Cēsu pilsētas robežas līdz Pētera ielai</t>
  </si>
  <si>
    <t>Ceļa posmu 6837 (Laimas - Vējiņi - meh.sektors - Valmieras ceļš) un 6838 (Ceļš uz mehānisko sektoru) seguma atjaunošana Raganā, Krimuldas pagastā, Siguldas novadā</t>
  </si>
  <si>
    <t>Kantora, Zvaigžņu, Mēness ielu Sidgundas ciemā, Siguldas novadā pārbūve</t>
  </si>
  <si>
    <t>Viestura ielas (posmā no Viestura ielas 5 līdz Brīvības ielai) pārbūve Dobelē, Dobeles novadā (1. kārta)</t>
  </si>
  <si>
    <t>Galvojums SIA "Ozolnieku KSDU" KF proj. "Fosilā kurināmā aizstāšana Ozolniekos, Jelgavas novadā"</t>
  </si>
  <si>
    <t>Galvojums SIA "Cesvaines siltums" kurināmā iegādei</t>
  </si>
  <si>
    <t>Galvojums SIA "Madonas siltums" kurināmā iegādei</t>
  </si>
  <si>
    <t>Galvojums SIA "Jelgavas komunālie pakalpojumi" KF proj. "Tādu bioloģiski noārdāmo atkritumu pārstrādes iekārtu izveide poligonā "Brakšķi", kas izmanto anaerobo pārstrādes metodi"</t>
  </si>
  <si>
    <t>Galvojums SIA "Jēkabpils reģionālā slimnīca" ERAF proj. "SIA "Jēkabpils reģionālā slimnīca" energoefektivitātes uzlabošana"</t>
  </si>
  <si>
    <t>Galvojums SIA "BABĪTES SILTUMS" proj. "Jaunu dzeramā ūdens sagatavošanas iekārtu izbūve Spuņciemā, Salas pagastā, Mārupes novadā"</t>
  </si>
  <si>
    <t>priorit. invest. proj. "Pansionāta ēkas telpu interjera risinājumi/ kosmētiskais remonts U. Sproģa ielā 9, Umurgas pagastā, Limbažu novadā"</t>
  </si>
  <si>
    <t>priorit. invest. proj. "Lubānas ielas posma atjaunošana Varakļānu pilsētā"</t>
  </si>
  <si>
    <t>priorit. invest. proj. "Preiļu ielas posma pārbūve Varakļānu pilsētā"</t>
  </si>
  <si>
    <t>priorit. invest. proj. "Skolas energoefektivitātes paaugstināšana un pārbūve K. Mīlenbaha ielā 28, Talsos"</t>
  </si>
  <si>
    <t>priorit.invest. proj. “Uzvaras parka atjaunošana un teritorijas labiekārtošana"</t>
  </si>
  <si>
    <t>priorit. invest. proj. "Ūdensapgādes tīklu paplašināšana Mežrūpniecības ielā, Mežvidos, Novadnieku pagastā, Saldus novadā; Jaunā, Lejas, Gravas ielās Saldū, Saldus novadā"</t>
  </si>
  <si>
    <t>priorit. invest. proj. "Teritorijas labiekārtojuma izbūve pie Brocēnu kultūras un izglītības centra Lielcieceres iela 10, Brocēni, II kārta"</t>
  </si>
  <si>
    <t>priorit. invest. proj. "Ēkas Augusta Saulieša iela 9, Cesvainē, telpu vienkāršotā atjaunošana"</t>
  </si>
  <si>
    <t>priorit. invest. proj. "Jelgavas Bērnu un jaunatnes sporta skolas infrastruktūras attīstība"</t>
  </si>
  <si>
    <t>priorit.invest. proj. "Raiņa ielas atjaunošana un pieguļošās teritorijas labiekārtošana Ludzas pilsētā"</t>
  </si>
  <si>
    <t>priorit. invest. proj. "Stadiona virsmas atjaunošana Koknesē"</t>
  </si>
  <si>
    <t>priorit. invest. proj. "Zaļenieku pagasta kultūras nama energoefektivitātes paaugstināšana, pārbūve un teritorijas labiekārtošana"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</si>
  <si>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</si>
  <si>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</si>
  <si>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</si>
  <si>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vispārējās izglītības iestāžu investīciju projektiem atbilstoši valsts budžeta likumam (ir IZM atzinums)</t>
  </si>
  <si>
    <t>Aizņēmumi transporta iegādei skolēnu pārvadāšanai</t>
  </si>
  <si>
    <t>Galvojumi</t>
  </si>
  <si>
    <t>2023.gada 26.jūlija Pašvaldību aizņēmumu un galvojumu kontroles un pārraudzības padomes sēdes Nr.9 aizņēmuma, galvojuma jautājumi</t>
  </si>
  <si>
    <t>Atbalstītā aizņēmuma/galvojuma apmērs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</si>
</sst>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2"/>
      <color indexed="8"/>
      <name val="Tahoma"/>
      <family val="2"/>
      <charset val="186"/>
    </font>
    <font>
      <sz val="11"/>
      <name val="Tahoma"/>
      <family val="2"/>
      <charset val="186"/>
    </font>
    <font>
      <sz val="8"/>
      <name val="Times New Roman"/>
      <family val="2"/>
      <charset val="186"/>
    </font>
    <font>
      <sz val="12"/>
      <color rgb="FFFF0000"/>
      <name val="Times New Roman"/>
      <family val="2"/>
      <charset val="186"/>
    </font>
    <font>
      <sz val="14"/>
      <color theme="1"/>
      <name val="Times New Roman"/>
      <family val="1"/>
      <charset val="186"/>
    </font>
    <font>
      <b/>
      <sz val="11"/>
      <color indexed="8"/>
      <name val="Tahoma"/>
      <family val="2"/>
      <charset val="186"/>
    </font>
    <font>
      <b/>
      <sz val="11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/>
    <xf numFmtId="49" fontId="2" fillId="0" borderId="6" xfId="0" applyNumberFormat="1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0" fontId="8" fillId="0" borderId="0" xfId="0" applyFont="1"/>
    <xf numFmtId="0" fontId="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 applyFill="1"/>
    <xf numFmtId="49" fontId="2" fillId="0" borderId="5" xfId="0" applyNumberFormat="1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K69"/>
  <sheetViews>
    <sheetView tabSelected="1" topLeftCell="A5" zoomScale="80" zoomScaleNormal="80" workbookViewId="0">
      <selection activeCell="E3" sqref="E1:G1048576"/>
    </sheetView>
  </sheetViews>
  <sheetFormatPr defaultRowHeight="15.75" x14ac:dyDescent="0.25"/>
  <cols>
    <col min="1" max="1" width="5.125" customWidth="1"/>
    <col min="2" max="2" width="17" customWidth="1"/>
    <col min="3" max="3" width="27.875" customWidth="1"/>
    <col min="4" max="4" width="11.25" customWidth="1"/>
    <col min="5" max="7" width="12.625" customWidth="1"/>
    <col min="8" max="8" width="18" customWidth="1"/>
  </cols>
  <sheetData>
    <row r="1" spans="1:11" ht="39" customHeight="1" x14ac:dyDescent="0.25">
      <c r="A1" s="24" t="s">
        <v>96</v>
      </c>
      <c r="B1" s="24"/>
      <c r="C1" s="24"/>
      <c r="D1" s="24"/>
      <c r="E1" s="24"/>
      <c r="F1" s="24"/>
      <c r="G1" s="24"/>
      <c r="H1" s="24"/>
    </row>
    <row r="2" spans="1:11" ht="31.5" customHeight="1" x14ac:dyDescent="0.25">
      <c r="A2" s="26" t="s">
        <v>0</v>
      </c>
      <c r="B2" s="26" t="s">
        <v>1</v>
      </c>
      <c r="C2" s="26" t="s">
        <v>2</v>
      </c>
      <c r="D2" s="52" t="s">
        <v>97</v>
      </c>
      <c r="E2" s="53"/>
      <c r="F2" s="53"/>
      <c r="G2" s="54"/>
      <c r="H2" s="55" t="s">
        <v>3</v>
      </c>
    </row>
    <row r="3" spans="1:11" ht="24.75" customHeight="1" x14ac:dyDescent="0.25">
      <c r="A3" s="26"/>
      <c r="B3" s="26"/>
      <c r="C3" s="26"/>
      <c r="D3" s="8" t="s">
        <v>4</v>
      </c>
      <c r="E3" s="8" t="s">
        <v>5</v>
      </c>
      <c r="F3" s="8" t="s">
        <v>6</v>
      </c>
      <c r="G3" s="8" t="s">
        <v>7</v>
      </c>
      <c r="H3" s="56"/>
    </row>
    <row r="4" spans="1:11" ht="23.25" customHeight="1" x14ac:dyDescent="0.25">
      <c r="A4" s="27" t="s">
        <v>90</v>
      </c>
      <c r="B4" s="28"/>
      <c r="C4" s="28"/>
      <c r="D4" s="28"/>
      <c r="E4" s="28"/>
      <c r="F4" s="28"/>
      <c r="G4" s="28"/>
      <c r="H4" s="29"/>
    </row>
    <row r="5" spans="1:11" ht="60" customHeight="1" x14ac:dyDescent="0.25">
      <c r="A5" s="1">
        <v>1</v>
      </c>
      <c r="B5" s="9" t="s">
        <v>8</v>
      </c>
      <c r="C5" s="9" t="s">
        <v>19</v>
      </c>
      <c r="D5" s="4">
        <f>SUM(E5:G5)</f>
        <v>167687</v>
      </c>
      <c r="E5" s="4">
        <v>167687</v>
      </c>
      <c r="F5" s="4"/>
      <c r="G5" s="4"/>
      <c r="H5" s="3" t="s">
        <v>51</v>
      </c>
      <c r="K5" s="34"/>
    </row>
    <row r="6" spans="1:11" s="40" customFormat="1" ht="59.25" customHeight="1" x14ac:dyDescent="0.25">
      <c r="A6" s="36">
        <v>2</v>
      </c>
      <c r="B6" s="37" t="s">
        <v>12</v>
      </c>
      <c r="C6" s="37" t="s">
        <v>13</v>
      </c>
      <c r="D6" s="4">
        <f t="shared" ref="D6:D17" si="0">SUM(E6:G6)</f>
        <v>328724</v>
      </c>
      <c r="E6" s="4">
        <v>328724</v>
      </c>
      <c r="F6" s="4"/>
      <c r="G6" s="4"/>
      <c r="H6" s="39" t="s">
        <v>52</v>
      </c>
      <c r="K6" s="41"/>
    </row>
    <row r="7" spans="1:11" s="40" customFormat="1" ht="59.25" customHeight="1" x14ac:dyDescent="0.25">
      <c r="A7" s="36">
        <v>3</v>
      </c>
      <c r="B7" s="37" t="s">
        <v>12</v>
      </c>
      <c r="C7" s="37" t="s">
        <v>23</v>
      </c>
      <c r="D7" s="4">
        <f t="shared" si="0"/>
        <v>175583</v>
      </c>
      <c r="E7" s="4">
        <v>175583</v>
      </c>
      <c r="F7" s="4"/>
      <c r="G7" s="4"/>
      <c r="H7" s="39" t="s">
        <v>52</v>
      </c>
      <c r="K7" s="41"/>
    </row>
    <row r="8" spans="1:11" s="40" customFormat="1" ht="59.25" customHeight="1" x14ac:dyDescent="0.25">
      <c r="A8" s="36">
        <v>4</v>
      </c>
      <c r="B8" s="37" t="s">
        <v>14</v>
      </c>
      <c r="C8" s="37" t="s">
        <v>60</v>
      </c>
      <c r="D8" s="4">
        <f t="shared" si="0"/>
        <v>135465</v>
      </c>
      <c r="E8" s="4">
        <v>135465</v>
      </c>
      <c r="F8" s="4"/>
      <c r="G8" s="4"/>
      <c r="H8" s="39" t="s">
        <v>51</v>
      </c>
      <c r="K8" s="41"/>
    </row>
    <row r="9" spans="1:11" s="40" customFormat="1" ht="42.75" customHeight="1" x14ac:dyDescent="0.25">
      <c r="A9" s="36">
        <v>5</v>
      </c>
      <c r="B9" s="37" t="s">
        <v>14</v>
      </c>
      <c r="C9" s="42" t="s">
        <v>59</v>
      </c>
      <c r="D9" s="4">
        <f t="shared" si="0"/>
        <v>516013</v>
      </c>
      <c r="E9" s="4">
        <v>516013</v>
      </c>
      <c r="F9" s="4"/>
      <c r="G9" s="4"/>
      <c r="H9" s="39" t="s">
        <v>52</v>
      </c>
      <c r="K9" s="41"/>
    </row>
    <row r="10" spans="1:11" s="40" customFormat="1" ht="63" customHeight="1" x14ac:dyDescent="0.25">
      <c r="A10" s="36">
        <v>6</v>
      </c>
      <c r="B10" s="37" t="s">
        <v>18</v>
      </c>
      <c r="C10" s="42" t="s">
        <v>53</v>
      </c>
      <c r="D10" s="4">
        <f t="shared" si="0"/>
        <v>74600</v>
      </c>
      <c r="E10" s="4">
        <v>74600</v>
      </c>
      <c r="F10" s="4"/>
      <c r="G10" s="4"/>
      <c r="H10" s="39" t="s">
        <v>51</v>
      </c>
      <c r="K10" s="41"/>
    </row>
    <row r="11" spans="1:11" s="40" customFormat="1" ht="51.75" customHeight="1" x14ac:dyDescent="0.25">
      <c r="A11" s="36">
        <v>7</v>
      </c>
      <c r="B11" s="37" t="s">
        <v>20</v>
      </c>
      <c r="C11" s="42" t="s">
        <v>21</v>
      </c>
      <c r="D11" s="4">
        <f t="shared" si="0"/>
        <v>3291500</v>
      </c>
      <c r="E11" s="4">
        <v>3291500</v>
      </c>
      <c r="F11" s="4"/>
      <c r="G11" s="4"/>
      <c r="H11" s="39" t="s">
        <v>51</v>
      </c>
      <c r="K11" s="41"/>
    </row>
    <row r="12" spans="1:11" s="40" customFormat="1" ht="67.5" customHeight="1" x14ac:dyDescent="0.25">
      <c r="A12" s="36">
        <v>8</v>
      </c>
      <c r="B12" s="37" t="s">
        <v>11</v>
      </c>
      <c r="C12" s="42" t="s">
        <v>55</v>
      </c>
      <c r="D12" s="4">
        <f t="shared" si="0"/>
        <v>93947</v>
      </c>
      <c r="E12" s="4">
        <v>93947</v>
      </c>
      <c r="F12" s="4"/>
      <c r="G12" s="4"/>
      <c r="H12" s="39" t="s">
        <v>51</v>
      </c>
      <c r="K12" s="41"/>
    </row>
    <row r="13" spans="1:11" s="40" customFormat="1" ht="73.5" customHeight="1" x14ac:dyDescent="0.25">
      <c r="A13" s="36">
        <v>9</v>
      </c>
      <c r="B13" s="37" t="s">
        <v>17</v>
      </c>
      <c r="C13" s="42" t="s">
        <v>54</v>
      </c>
      <c r="D13" s="4">
        <f t="shared" si="0"/>
        <v>741015</v>
      </c>
      <c r="E13" s="4">
        <v>741015</v>
      </c>
      <c r="F13" s="4"/>
      <c r="G13" s="4"/>
      <c r="H13" s="39" t="s">
        <v>51</v>
      </c>
      <c r="K13" s="41"/>
    </row>
    <row r="14" spans="1:11" s="40" customFormat="1" ht="41.25" customHeight="1" x14ac:dyDescent="0.25">
      <c r="A14" s="36">
        <v>10</v>
      </c>
      <c r="B14" s="37" t="s">
        <v>17</v>
      </c>
      <c r="C14" s="42" t="s">
        <v>56</v>
      </c>
      <c r="D14" s="4">
        <f t="shared" si="0"/>
        <v>6035628</v>
      </c>
      <c r="E14" s="4">
        <v>6035628</v>
      </c>
      <c r="F14" s="4"/>
      <c r="G14" s="4"/>
      <c r="H14" s="39" t="s">
        <v>52</v>
      </c>
      <c r="K14" s="41"/>
    </row>
    <row r="15" spans="1:11" s="40" customFormat="1" ht="70.5" customHeight="1" x14ac:dyDescent="0.25">
      <c r="A15" s="36">
        <v>11</v>
      </c>
      <c r="B15" s="37" t="s">
        <v>33</v>
      </c>
      <c r="C15" s="42" t="s">
        <v>57</v>
      </c>
      <c r="D15" s="4">
        <f t="shared" si="0"/>
        <v>871422</v>
      </c>
      <c r="E15" s="4">
        <v>871422</v>
      </c>
      <c r="F15" s="4"/>
      <c r="G15" s="4"/>
      <c r="H15" s="39" t="s">
        <v>51</v>
      </c>
      <c r="K15" s="41"/>
    </row>
    <row r="16" spans="1:11" s="40" customFormat="1" ht="100.5" customHeight="1" x14ac:dyDescent="0.25">
      <c r="A16" s="36">
        <v>12</v>
      </c>
      <c r="B16" s="37" t="s">
        <v>43</v>
      </c>
      <c r="C16" s="37" t="s">
        <v>61</v>
      </c>
      <c r="D16" s="4">
        <f t="shared" si="0"/>
        <v>2377102</v>
      </c>
      <c r="E16" s="4">
        <v>2377102</v>
      </c>
      <c r="F16" s="4"/>
      <c r="G16" s="4"/>
      <c r="H16" s="39" t="s">
        <v>51</v>
      </c>
      <c r="K16" s="41"/>
    </row>
    <row r="17" spans="1:11" ht="55.5" customHeight="1" x14ac:dyDescent="0.25">
      <c r="A17" s="1">
        <v>13</v>
      </c>
      <c r="B17" s="9" t="s">
        <v>44</v>
      </c>
      <c r="C17" s="9" t="s">
        <v>58</v>
      </c>
      <c r="D17" s="4">
        <f t="shared" si="0"/>
        <v>272108</v>
      </c>
      <c r="E17" s="4">
        <v>272108</v>
      </c>
      <c r="F17" s="4"/>
      <c r="G17" s="4"/>
      <c r="H17" s="3" t="s">
        <v>51</v>
      </c>
      <c r="K17" s="34"/>
    </row>
    <row r="18" spans="1:11" x14ac:dyDescent="0.25">
      <c r="A18" s="30" t="s">
        <v>4</v>
      </c>
      <c r="B18" s="31"/>
      <c r="C18" s="32"/>
      <c r="D18" s="5">
        <f>SUM(D5:D17)</f>
        <v>15080794</v>
      </c>
      <c r="E18" s="5">
        <f t="shared" ref="D18:G18" si="1">SUM(E5:E17)</f>
        <v>15080794</v>
      </c>
      <c r="F18" s="5">
        <f t="shared" si="1"/>
        <v>0</v>
      </c>
      <c r="G18" s="5">
        <f t="shared" si="1"/>
        <v>0</v>
      </c>
      <c r="H18" s="19"/>
      <c r="J18" s="34"/>
      <c r="K18" s="34"/>
    </row>
    <row r="19" spans="1:11" ht="23.25" customHeight="1" x14ac:dyDescent="0.25">
      <c r="A19" s="27" t="s">
        <v>91</v>
      </c>
      <c r="B19" s="28"/>
      <c r="C19" s="28"/>
      <c r="D19" s="28"/>
      <c r="E19" s="28"/>
      <c r="F19" s="28"/>
      <c r="G19" s="28"/>
      <c r="H19" s="29"/>
    </row>
    <row r="20" spans="1:11" ht="73.5" customHeight="1" x14ac:dyDescent="0.25">
      <c r="A20" s="1">
        <v>1</v>
      </c>
      <c r="B20" s="12" t="s">
        <v>9</v>
      </c>
      <c r="C20" s="13" t="s">
        <v>89</v>
      </c>
      <c r="D20" s="11">
        <f>SUM(E20:G20)</f>
        <v>1500000</v>
      </c>
      <c r="E20" s="11">
        <v>395250</v>
      </c>
      <c r="F20" s="11">
        <v>1104750</v>
      </c>
      <c r="G20" s="11"/>
      <c r="H20" s="3" t="s">
        <v>51</v>
      </c>
    </row>
    <row r="21" spans="1:11" ht="39" customHeight="1" x14ac:dyDescent="0.25">
      <c r="A21" s="1">
        <v>2</v>
      </c>
      <c r="B21" s="14" t="s">
        <v>11</v>
      </c>
      <c r="C21" s="14" t="s">
        <v>88</v>
      </c>
      <c r="D21" s="11">
        <f t="shared" ref="D21:D31" si="2">SUM(E21:G21)</f>
        <v>43779</v>
      </c>
      <c r="E21" s="11">
        <v>43779</v>
      </c>
      <c r="F21" s="11"/>
      <c r="G21" s="11"/>
      <c r="H21" s="3" t="s">
        <v>51</v>
      </c>
    </row>
    <row r="22" spans="1:11" ht="60.95" customHeight="1" x14ac:dyDescent="0.25">
      <c r="A22" s="1">
        <v>3</v>
      </c>
      <c r="B22" s="12" t="s">
        <v>15</v>
      </c>
      <c r="C22" s="13" t="s">
        <v>87</v>
      </c>
      <c r="D22" s="11">
        <f t="shared" si="2"/>
        <v>571733</v>
      </c>
      <c r="E22" s="11">
        <v>343040</v>
      </c>
      <c r="F22" s="11">
        <v>228693</v>
      </c>
      <c r="G22" s="11"/>
      <c r="H22" s="3" t="s">
        <v>51</v>
      </c>
    </row>
    <row r="23" spans="1:11" ht="48" customHeight="1" x14ac:dyDescent="0.25">
      <c r="A23" s="36">
        <v>4</v>
      </c>
      <c r="B23" s="45" t="s">
        <v>17</v>
      </c>
      <c r="C23" s="44" t="s">
        <v>86</v>
      </c>
      <c r="D23" s="43">
        <f t="shared" si="2"/>
        <v>700000</v>
      </c>
      <c r="E23" s="43">
        <v>700000</v>
      </c>
      <c r="F23" s="43"/>
      <c r="G23" s="43"/>
      <c r="H23" s="3" t="s">
        <v>51</v>
      </c>
    </row>
    <row r="24" spans="1:11" ht="48" customHeight="1" x14ac:dyDescent="0.25">
      <c r="A24" s="1">
        <v>5</v>
      </c>
      <c r="B24" s="12" t="s">
        <v>10</v>
      </c>
      <c r="C24" s="44" t="s">
        <v>85</v>
      </c>
      <c r="D24" s="43">
        <f t="shared" si="2"/>
        <v>86743</v>
      </c>
      <c r="E24" s="43">
        <v>86743</v>
      </c>
      <c r="F24" s="43"/>
      <c r="G24" s="43"/>
      <c r="H24" s="3" t="s">
        <v>51</v>
      </c>
    </row>
    <row r="25" spans="1:11" ht="69" customHeight="1" x14ac:dyDescent="0.25">
      <c r="A25" s="1">
        <v>6</v>
      </c>
      <c r="B25" s="12" t="s">
        <v>28</v>
      </c>
      <c r="C25" s="44" t="s">
        <v>84</v>
      </c>
      <c r="D25" s="43">
        <f t="shared" si="2"/>
        <v>271292</v>
      </c>
      <c r="E25" s="43">
        <v>210597</v>
      </c>
      <c r="F25" s="43">
        <v>60695</v>
      </c>
      <c r="G25" s="43"/>
      <c r="H25" s="3" t="s">
        <v>51</v>
      </c>
      <c r="I25" s="15"/>
    </row>
    <row r="26" spans="1:11" ht="83.25" customHeight="1" x14ac:dyDescent="0.25">
      <c r="A26" s="1">
        <v>7</v>
      </c>
      <c r="B26" s="12" t="s">
        <v>28</v>
      </c>
      <c r="C26" s="44" t="s">
        <v>83</v>
      </c>
      <c r="D26" s="43">
        <f t="shared" si="2"/>
        <v>157932</v>
      </c>
      <c r="E26" s="43">
        <v>157932</v>
      </c>
      <c r="F26" s="43"/>
      <c r="G26" s="43"/>
      <c r="H26" s="3" t="s">
        <v>51</v>
      </c>
    </row>
    <row r="27" spans="1:11" ht="57.75" customHeight="1" x14ac:dyDescent="0.25">
      <c r="A27" s="1">
        <v>8</v>
      </c>
      <c r="B27" s="12" t="s">
        <v>14</v>
      </c>
      <c r="C27" s="44" t="s">
        <v>82</v>
      </c>
      <c r="D27" s="43">
        <f t="shared" si="2"/>
        <v>6000000</v>
      </c>
      <c r="E27" s="43">
        <v>6000000</v>
      </c>
      <c r="F27" s="43"/>
      <c r="G27" s="43"/>
      <c r="H27" s="3" t="s">
        <v>62</v>
      </c>
    </row>
    <row r="28" spans="1:11" ht="57.75" customHeight="1" x14ac:dyDescent="0.25">
      <c r="A28" s="1">
        <v>9</v>
      </c>
      <c r="B28" s="12" t="s">
        <v>29</v>
      </c>
      <c r="C28" s="44" t="s">
        <v>81</v>
      </c>
      <c r="D28" s="43">
        <f t="shared" si="2"/>
        <v>1500000</v>
      </c>
      <c r="E28" s="43">
        <v>660600</v>
      </c>
      <c r="F28" s="43">
        <v>839400</v>
      </c>
      <c r="G28" s="43"/>
      <c r="H28" s="3" t="s">
        <v>51</v>
      </c>
    </row>
    <row r="29" spans="1:11" ht="40.5" customHeight="1" x14ac:dyDescent="0.25">
      <c r="A29" s="36">
        <v>10</v>
      </c>
      <c r="B29" s="45" t="s">
        <v>42</v>
      </c>
      <c r="C29" s="44" t="s">
        <v>80</v>
      </c>
      <c r="D29" s="43">
        <f t="shared" si="2"/>
        <v>294745</v>
      </c>
      <c r="E29" s="43">
        <v>132635</v>
      </c>
      <c r="F29" s="43">
        <v>162110</v>
      </c>
      <c r="G29" s="43"/>
      <c r="H29" s="3" t="s">
        <v>52</v>
      </c>
    </row>
    <row r="30" spans="1:11" ht="42" customHeight="1" x14ac:dyDescent="0.25">
      <c r="A30" s="36">
        <v>11</v>
      </c>
      <c r="B30" s="45" t="s">
        <v>42</v>
      </c>
      <c r="C30" s="44" t="s">
        <v>79</v>
      </c>
      <c r="D30" s="43">
        <f t="shared" si="2"/>
        <v>131597</v>
      </c>
      <c r="E30" s="43">
        <v>131597</v>
      </c>
      <c r="F30" s="43"/>
      <c r="G30" s="43"/>
      <c r="H30" s="3" t="s">
        <v>52</v>
      </c>
    </row>
    <row r="31" spans="1:11" ht="66" customHeight="1" x14ac:dyDescent="0.25">
      <c r="A31" s="22">
        <v>12</v>
      </c>
      <c r="B31" s="12" t="s">
        <v>45</v>
      </c>
      <c r="C31" s="13" t="s">
        <v>78</v>
      </c>
      <c r="D31" s="11">
        <f t="shared" si="2"/>
        <v>238829</v>
      </c>
      <c r="E31" s="11">
        <v>238829</v>
      </c>
      <c r="F31" s="11"/>
      <c r="G31" s="11"/>
      <c r="H31" s="2" t="s">
        <v>51</v>
      </c>
    </row>
    <row r="32" spans="1:11" x14ac:dyDescent="0.25">
      <c r="A32" s="30" t="s">
        <v>4</v>
      </c>
      <c r="B32" s="31"/>
      <c r="C32" s="32"/>
      <c r="D32" s="5">
        <f>SUM(D20:D31)</f>
        <v>11496650</v>
      </c>
      <c r="E32" s="5">
        <f t="shared" ref="D32:G32" si="3">SUM(E20:E31)</f>
        <v>9101002</v>
      </c>
      <c r="F32" s="5">
        <f t="shared" si="3"/>
        <v>2395648</v>
      </c>
      <c r="G32" s="5">
        <f t="shared" si="3"/>
        <v>0</v>
      </c>
      <c r="H32" s="20"/>
    </row>
    <row r="33" spans="1:9" ht="23.25" customHeight="1" x14ac:dyDescent="0.25">
      <c r="A33" s="33" t="s">
        <v>92</v>
      </c>
      <c r="B33" s="33"/>
      <c r="C33" s="33"/>
      <c r="D33" s="33"/>
      <c r="E33" s="33"/>
      <c r="F33" s="33"/>
      <c r="G33" s="33"/>
      <c r="H33" s="33"/>
    </row>
    <row r="34" spans="1:9" ht="102" customHeight="1" x14ac:dyDescent="0.3">
      <c r="A34" s="1">
        <v>1</v>
      </c>
      <c r="B34" s="14" t="s">
        <v>10</v>
      </c>
      <c r="C34" s="14" t="s">
        <v>63</v>
      </c>
      <c r="D34" s="4">
        <f>SUM(E34:G34)</f>
        <v>183238</v>
      </c>
      <c r="E34" s="4">
        <v>183238</v>
      </c>
      <c r="F34" s="4"/>
      <c r="G34" s="4"/>
      <c r="H34" s="2" t="s">
        <v>51</v>
      </c>
      <c r="I34" s="35"/>
    </row>
    <row r="35" spans="1:9" ht="51" customHeight="1" x14ac:dyDescent="0.3">
      <c r="A35" s="1">
        <v>2</v>
      </c>
      <c r="B35" s="18" t="s">
        <v>16</v>
      </c>
      <c r="C35" s="18" t="s">
        <v>64</v>
      </c>
      <c r="D35" s="4">
        <f t="shared" ref="D35:D54" si="4">SUM(E35:G35)</f>
        <v>167067</v>
      </c>
      <c r="E35" s="4">
        <v>121558</v>
      </c>
      <c r="F35" s="4">
        <v>45509</v>
      </c>
      <c r="G35" s="4"/>
      <c r="H35" s="2" t="s">
        <v>51</v>
      </c>
      <c r="I35" s="35"/>
    </row>
    <row r="36" spans="1:9" ht="51" customHeight="1" x14ac:dyDescent="0.3">
      <c r="A36" s="1">
        <v>3</v>
      </c>
      <c r="B36" s="18" t="s">
        <v>22</v>
      </c>
      <c r="C36" s="18" t="s">
        <v>65</v>
      </c>
      <c r="D36" s="4">
        <f t="shared" si="4"/>
        <v>111413</v>
      </c>
      <c r="E36" s="4">
        <v>111413</v>
      </c>
      <c r="F36" s="4"/>
      <c r="G36" s="4"/>
      <c r="H36" s="2" t="s">
        <v>51</v>
      </c>
      <c r="I36" s="35"/>
    </row>
    <row r="37" spans="1:9" ht="51" customHeight="1" x14ac:dyDescent="0.3">
      <c r="A37" s="1">
        <v>4</v>
      </c>
      <c r="B37" s="18" t="s">
        <v>22</v>
      </c>
      <c r="C37" s="18" t="s">
        <v>66</v>
      </c>
      <c r="D37" s="4">
        <f t="shared" si="4"/>
        <v>108069</v>
      </c>
      <c r="E37" s="4">
        <v>108069</v>
      </c>
      <c r="F37" s="4"/>
      <c r="G37" s="4"/>
      <c r="H37" s="2" t="s">
        <v>51</v>
      </c>
      <c r="I37" s="35"/>
    </row>
    <row r="38" spans="1:9" ht="51" customHeight="1" x14ac:dyDescent="0.3">
      <c r="A38" s="1">
        <v>5</v>
      </c>
      <c r="B38" s="18" t="s">
        <v>26</v>
      </c>
      <c r="C38" s="18" t="s">
        <v>67</v>
      </c>
      <c r="D38" s="4">
        <f t="shared" si="4"/>
        <v>102750</v>
      </c>
      <c r="E38" s="4">
        <v>102750</v>
      </c>
      <c r="F38" s="4"/>
      <c r="G38" s="4"/>
      <c r="H38" s="2" t="s">
        <v>51</v>
      </c>
      <c r="I38" s="35"/>
    </row>
    <row r="39" spans="1:9" ht="51" customHeight="1" x14ac:dyDescent="0.3">
      <c r="A39" s="36">
        <v>6</v>
      </c>
      <c r="B39" s="37" t="s">
        <v>26</v>
      </c>
      <c r="C39" s="37" t="s">
        <v>27</v>
      </c>
      <c r="D39" s="38">
        <f t="shared" si="4"/>
        <v>174253</v>
      </c>
      <c r="E39" s="38">
        <v>174253</v>
      </c>
      <c r="F39" s="38"/>
      <c r="G39" s="38"/>
      <c r="H39" s="2" t="s">
        <v>51</v>
      </c>
      <c r="I39" s="35"/>
    </row>
    <row r="40" spans="1:9" ht="60" customHeight="1" x14ac:dyDescent="0.3">
      <c r="A40" s="1">
        <v>7</v>
      </c>
      <c r="B40" s="18" t="s">
        <v>20</v>
      </c>
      <c r="C40" s="18" t="s">
        <v>68</v>
      </c>
      <c r="D40" s="4">
        <f t="shared" si="4"/>
        <v>50698</v>
      </c>
      <c r="E40" s="4">
        <v>50698</v>
      </c>
      <c r="F40" s="4"/>
      <c r="G40" s="4"/>
      <c r="H40" s="2" t="s">
        <v>51</v>
      </c>
      <c r="I40" s="35"/>
    </row>
    <row r="41" spans="1:9" ht="25.5" x14ac:dyDescent="0.3">
      <c r="A41" s="1">
        <v>8</v>
      </c>
      <c r="B41" s="12" t="s">
        <v>30</v>
      </c>
      <c r="C41" s="13" t="s">
        <v>31</v>
      </c>
      <c r="D41" s="4">
        <f t="shared" si="4"/>
        <v>215202</v>
      </c>
      <c r="E41" s="4">
        <v>215202</v>
      </c>
      <c r="F41" s="4"/>
      <c r="G41" s="4"/>
      <c r="H41" s="2" t="s">
        <v>51</v>
      </c>
      <c r="I41" s="35"/>
    </row>
    <row r="42" spans="1:9" ht="46.5" customHeight="1" x14ac:dyDescent="0.3">
      <c r="A42" s="1">
        <v>9</v>
      </c>
      <c r="B42" s="18" t="s">
        <v>32</v>
      </c>
      <c r="C42" s="18" t="s">
        <v>48</v>
      </c>
      <c r="D42" s="4">
        <f t="shared" si="4"/>
        <v>59796</v>
      </c>
      <c r="E42" s="4">
        <v>59796</v>
      </c>
      <c r="F42" s="4"/>
      <c r="G42" s="4"/>
      <c r="H42" s="2" t="s">
        <v>62</v>
      </c>
      <c r="I42" s="35"/>
    </row>
    <row r="43" spans="1:9" ht="63.75" x14ac:dyDescent="0.3">
      <c r="A43" s="1">
        <v>10</v>
      </c>
      <c r="B43" s="18" t="s">
        <v>32</v>
      </c>
      <c r="C43" s="18" t="s">
        <v>69</v>
      </c>
      <c r="D43" s="4">
        <f t="shared" si="4"/>
        <v>81508</v>
      </c>
      <c r="E43" s="4">
        <v>81508</v>
      </c>
      <c r="F43" s="4"/>
      <c r="G43" s="4"/>
      <c r="H43" s="2" t="s">
        <v>62</v>
      </c>
      <c r="I43" s="35"/>
    </row>
    <row r="44" spans="1:9" ht="38.25" x14ac:dyDescent="0.3">
      <c r="A44" s="1">
        <v>11</v>
      </c>
      <c r="B44" s="18" t="s">
        <v>32</v>
      </c>
      <c r="C44" s="18" t="s">
        <v>49</v>
      </c>
      <c r="D44" s="4">
        <f t="shared" si="4"/>
        <v>106173</v>
      </c>
      <c r="E44" s="4">
        <v>106173</v>
      </c>
      <c r="F44" s="4"/>
      <c r="G44" s="4"/>
      <c r="H44" s="2" t="s">
        <v>62</v>
      </c>
      <c r="I44" s="35"/>
    </row>
    <row r="45" spans="1:9" ht="38.25" x14ac:dyDescent="0.3">
      <c r="A45" s="1">
        <v>12</v>
      </c>
      <c r="B45" s="18" t="s">
        <v>32</v>
      </c>
      <c r="C45" s="18" t="s">
        <v>50</v>
      </c>
      <c r="D45" s="4">
        <f t="shared" si="4"/>
        <v>187597</v>
      </c>
      <c r="E45" s="4">
        <v>187597</v>
      </c>
      <c r="F45" s="4"/>
      <c r="G45" s="4"/>
      <c r="H45" s="2" t="s">
        <v>62</v>
      </c>
      <c r="I45" s="35"/>
    </row>
    <row r="46" spans="1:9" ht="38.25" x14ac:dyDescent="0.3">
      <c r="A46" s="1">
        <v>13</v>
      </c>
      <c r="B46" s="18" t="s">
        <v>32</v>
      </c>
      <c r="C46" s="18" t="s">
        <v>70</v>
      </c>
      <c r="D46" s="4">
        <f t="shared" si="4"/>
        <v>304135</v>
      </c>
      <c r="E46" s="4">
        <v>121654</v>
      </c>
      <c r="F46" s="4">
        <v>182481</v>
      </c>
      <c r="G46" s="4"/>
      <c r="H46" s="2" t="s">
        <v>62</v>
      </c>
      <c r="I46" s="35"/>
    </row>
    <row r="47" spans="1:9" ht="46.5" customHeight="1" x14ac:dyDescent="0.3">
      <c r="A47" s="1">
        <v>14</v>
      </c>
      <c r="B47" s="18" t="s">
        <v>33</v>
      </c>
      <c r="C47" s="18" t="s">
        <v>34</v>
      </c>
      <c r="D47" s="4">
        <f t="shared" si="4"/>
        <v>92639</v>
      </c>
      <c r="E47" s="4">
        <v>27792</v>
      </c>
      <c r="F47" s="4">
        <v>64847</v>
      </c>
      <c r="G47" s="4"/>
      <c r="H47" s="2" t="s">
        <v>62</v>
      </c>
      <c r="I47" s="35"/>
    </row>
    <row r="48" spans="1:9" ht="46.5" customHeight="1" x14ac:dyDescent="0.3">
      <c r="A48" s="1">
        <v>15</v>
      </c>
      <c r="B48" s="18" t="s">
        <v>33</v>
      </c>
      <c r="C48" s="18" t="s">
        <v>35</v>
      </c>
      <c r="D48" s="4">
        <f t="shared" si="4"/>
        <v>64447</v>
      </c>
      <c r="E48" s="4">
        <v>18964</v>
      </c>
      <c r="F48" s="4">
        <v>45483</v>
      </c>
      <c r="G48" s="4"/>
      <c r="H48" s="2" t="s">
        <v>62</v>
      </c>
      <c r="I48" s="35"/>
    </row>
    <row r="49" spans="1:9" ht="46.5" customHeight="1" x14ac:dyDescent="0.3">
      <c r="A49" s="1">
        <v>16</v>
      </c>
      <c r="B49" s="18" t="s">
        <v>33</v>
      </c>
      <c r="C49" s="18" t="s">
        <v>36</v>
      </c>
      <c r="D49" s="4">
        <f t="shared" si="4"/>
        <v>200764</v>
      </c>
      <c r="E49" s="4">
        <v>60229</v>
      </c>
      <c r="F49" s="4">
        <v>140535</v>
      </c>
      <c r="G49" s="4"/>
      <c r="H49" s="2" t="s">
        <v>62</v>
      </c>
      <c r="I49" s="35"/>
    </row>
    <row r="50" spans="1:9" ht="39" customHeight="1" x14ac:dyDescent="0.3">
      <c r="A50" s="1">
        <v>17</v>
      </c>
      <c r="B50" s="18" t="s">
        <v>33</v>
      </c>
      <c r="C50" s="18" t="s">
        <v>37</v>
      </c>
      <c r="D50" s="4">
        <f t="shared" si="4"/>
        <v>234590</v>
      </c>
      <c r="E50" s="4">
        <v>70377</v>
      </c>
      <c r="F50" s="4">
        <v>164213</v>
      </c>
      <c r="G50" s="4"/>
      <c r="H50" s="2" t="s">
        <v>62</v>
      </c>
      <c r="I50" s="35"/>
    </row>
    <row r="51" spans="1:9" ht="39" customHeight="1" x14ac:dyDescent="0.3">
      <c r="A51" s="1">
        <v>18</v>
      </c>
      <c r="B51" s="18" t="s">
        <v>33</v>
      </c>
      <c r="C51" s="18" t="s">
        <v>38</v>
      </c>
      <c r="D51" s="4">
        <f t="shared" si="4"/>
        <v>76874</v>
      </c>
      <c r="E51" s="4">
        <v>23062</v>
      </c>
      <c r="F51" s="4">
        <v>53812</v>
      </c>
      <c r="G51" s="4"/>
      <c r="H51" s="2" t="s">
        <v>62</v>
      </c>
      <c r="I51" s="35"/>
    </row>
    <row r="52" spans="1:9" ht="39" customHeight="1" x14ac:dyDescent="0.3">
      <c r="A52" s="1">
        <v>19</v>
      </c>
      <c r="B52" s="18" t="s">
        <v>33</v>
      </c>
      <c r="C52" s="18" t="s">
        <v>39</v>
      </c>
      <c r="D52" s="4">
        <f t="shared" si="4"/>
        <v>159409</v>
      </c>
      <c r="E52" s="4">
        <v>47823</v>
      </c>
      <c r="F52" s="4">
        <v>111586</v>
      </c>
      <c r="G52" s="4"/>
      <c r="H52" s="2" t="s">
        <v>62</v>
      </c>
      <c r="I52" s="35"/>
    </row>
    <row r="53" spans="1:9" ht="39" customHeight="1" x14ac:dyDescent="0.3">
      <c r="A53" s="1">
        <v>20</v>
      </c>
      <c r="B53" s="18" t="s">
        <v>24</v>
      </c>
      <c r="C53" s="18" t="s">
        <v>40</v>
      </c>
      <c r="D53" s="4">
        <f t="shared" si="4"/>
        <v>7303321</v>
      </c>
      <c r="E53" s="4">
        <v>1458196</v>
      </c>
      <c r="F53" s="4">
        <v>3706735</v>
      </c>
      <c r="G53" s="4">
        <v>2138390</v>
      </c>
      <c r="H53" s="2" t="s">
        <v>62</v>
      </c>
      <c r="I53" s="35"/>
    </row>
    <row r="54" spans="1:9" s="40" customFormat="1" ht="48.75" customHeight="1" x14ac:dyDescent="0.3">
      <c r="A54" s="36">
        <v>21</v>
      </c>
      <c r="B54" s="37" t="s">
        <v>41</v>
      </c>
      <c r="C54" s="37" t="s">
        <v>71</v>
      </c>
      <c r="D54" s="38">
        <f t="shared" si="4"/>
        <v>483690</v>
      </c>
      <c r="E54" s="38">
        <v>391000</v>
      </c>
      <c r="F54" s="38">
        <v>92690</v>
      </c>
      <c r="G54" s="38"/>
      <c r="H54" s="46" t="s">
        <v>62</v>
      </c>
      <c r="I54" s="47"/>
    </row>
    <row r="55" spans="1:9" x14ac:dyDescent="0.25">
      <c r="A55" s="25"/>
      <c r="B55" s="25"/>
      <c r="C55" s="6" t="s">
        <v>4</v>
      </c>
      <c r="D55" s="5">
        <f>SUM(D34:D54)</f>
        <v>10467633</v>
      </c>
      <c r="E55" s="5">
        <f t="shared" ref="D55:G55" si="5">SUM(E34:E54)</f>
        <v>3721352</v>
      </c>
      <c r="F55" s="5">
        <f t="shared" si="5"/>
        <v>4607891</v>
      </c>
      <c r="G55" s="5">
        <f t="shared" si="5"/>
        <v>2138390</v>
      </c>
      <c r="H55" s="20"/>
    </row>
    <row r="56" spans="1:9" ht="35.25" customHeight="1" x14ac:dyDescent="0.25">
      <c r="A56" s="57" t="s">
        <v>93</v>
      </c>
      <c r="B56" s="57"/>
      <c r="C56" s="57"/>
      <c r="D56" s="57"/>
      <c r="E56" s="57"/>
      <c r="F56" s="57"/>
      <c r="G56" s="57"/>
      <c r="H56" s="57"/>
    </row>
    <row r="57" spans="1:9" ht="48" customHeight="1" x14ac:dyDescent="0.3">
      <c r="A57" s="1">
        <v>1</v>
      </c>
      <c r="B57" s="9" t="s">
        <v>24</v>
      </c>
      <c r="C57" s="9" t="s">
        <v>25</v>
      </c>
      <c r="D57" s="4">
        <f>SUM(E57:G57)</f>
        <v>1080794</v>
      </c>
      <c r="E57" s="10">
        <v>213383</v>
      </c>
      <c r="F57" s="10">
        <v>867411</v>
      </c>
      <c r="G57" s="10"/>
      <c r="H57" s="2" t="s">
        <v>62</v>
      </c>
      <c r="I57" s="35"/>
    </row>
    <row r="58" spans="1:9" ht="15.6" customHeight="1" x14ac:dyDescent="0.25">
      <c r="A58" s="25"/>
      <c r="B58" s="25"/>
      <c r="C58" s="6" t="s">
        <v>4</v>
      </c>
      <c r="D58" s="5">
        <f>SUM(D57:D57)</f>
        <v>1080794</v>
      </c>
      <c r="E58" s="5">
        <f t="shared" ref="D58:G58" si="6">SUM(E57:E57)</f>
        <v>213383</v>
      </c>
      <c r="F58" s="5">
        <f t="shared" si="6"/>
        <v>867411</v>
      </c>
      <c r="G58" s="5">
        <f t="shared" si="6"/>
        <v>0</v>
      </c>
      <c r="H58" s="20"/>
    </row>
    <row r="59" spans="1:9" ht="23.25" customHeight="1" x14ac:dyDescent="0.25">
      <c r="A59" s="57" t="s">
        <v>94</v>
      </c>
      <c r="B59" s="57"/>
      <c r="C59" s="57"/>
      <c r="D59" s="57"/>
      <c r="E59" s="57"/>
      <c r="F59" s="57"/>
      <c r="G59" s="57"/>
      <c r="H59" s="57"/>
    </row>
    <row r="60" spans="1:9" ht="50.1" customHeight="1" x14ac:dyDescent="0.25">
      <c r="A60" s="1">
        <v>1</v>
      </c>
      <c r="B60" s="9" t="s">
        <v>26</v>
      </c>
      <c r="C60" s="9" t="s">
        <v>47</v>
      </c>
      <c r="D60" s="4">
        <f>SUM(E60:G60)</f>
        <v>435817</v>
      </c>
      <c r="E60" s="4">
        <v>435817</v>
      </c>
      <c r="F60" s="4"/>
      <c r="G60" s="4"/>
      <c r="H60" s="2" t="s">
        <v>51</v>
      </c>
    </row>
    <row r="61" spans="1:9" x14ac:dyDescent="0.25">
      <c r="A61" s="25"/>
      <c r="B61" s="25"/>
      <c r="C61" s="6" t="s">
        <v>4</v>
      </c>
      <c r="D61" s="5">
        <f>SUM(D60:D60)</f>
        <v>435817</v>
      </c>
      <c r="E61" s="5">
        <f t="shared" ref="D61:G61" si="7">SUM(E60:E60)</f>
        <v>435817</v>
      </c>
      <c r="F61" s="5">
        <f t="shared" si="7"/>
        <v>0</v>
      </c>
      <c r="G61" s="5">
        <f t="shared" si="7"/>
        <v>0</v>
      </c>
      <c r="H61" s="20"/>
    </row>
    <row r="62" spans="1:9" ht="23.25" customHeight="1" x14ac:dyDescent="0.25">
      <c r="A62" s="27" t="s">
        <v>95</v>
      </c>
      <c r="B62" s="28"/>
      <c r="C62" s="28"/>
      <c r="D62" s="28"/>
      <c r="E62" s="28"/>
      <c r="F62" s="28"/>
      <c r="G62" s="28"/>
      <c r="H62" s="29"/>
    </row>
    <row r="63" spans="1:9" ht="38.25" x14ac:dyDescent="0.25">
      <c r="A63" s="21">
        <v>1</v>
      </c>
      <c r="B63" s="16" t="s">
        <v>9</v>
      </c>
      <c r="C63" s="16" t="s">
        <v>72</v>
      </c>
      <c r="D63" s="17">
        <f>E63+I63+J63</f>
        <v>153808</v>
      </c>
      <c r="E63" s="17">
        <v>153808</v>
      </c>
      <c r="F63" s="51"/>
      <c r="G63" s="51"/>
      <c r="H63" s="2" t="s">
        <v>51</v>
      </c>
    </row>
    <row r="64" spans="1:9" ht="25.5" x14ac:dyDescent="0.25">
      <c r="A64" s="48">
        <v>2</v>
      </c>
      <c r="B64" s="49" t="s">
        <v>10</v>
      </c>
      <c r="C64" s="16" t="s">
        <v>73</v>
      </c>
      <c r="D64" s="50">
        <f>E64+I64+J64</f>
        <v>245000</v>
      </c>
      <c r="E64" s="50">
        <v>245000</v>
      </c>
      <c r="F64" s="51"/>
      <c r="G64" s="51"/>
      <c r="H64" s="2" t="s">
        <v>51</v>
      </c>
    </row>
    <row r="65" spans="1:8" ht="25.5" x14ac:dyDescent="0.25">
      <c r="A65" s="48">
        <v>3</v>
      </c>
      <c r="B65" s="49" t="s">
        <v>10</v>
      </c>
      <c r="C65" s="16" t="s">
        <v>74</v>
      </c>
      <c r="D65" s="50">
        <f>E65+I65+J65</f>
        <v>833400</v>
      </c>
      <c r="E65" s="50">
        <v>833400</v>
      </c>
      <c r="F65" s="51"/>
      <c r="G65" s="51"/>
      <c r="H65" s="2" t="s">
        <v>51</v>
      </c>
    </row>
    <row r="66" spans="1:8" ht="81" customHeight="1" x14ac:dyDescent="0.25">
      <c r="A66" s="21">
        <v>4</v>
      </c>
      <c r="B66" s="16" t="s">
        <v>17</v>
      </c>
      <c r="C66" s="16" t="s">
        <v>75</v>
      </c>
      <c r="D66" s="17">
        <f>E66+I66+J66</f>
        <v>3326627</v>
      </c>
      <c r="E66" s="17">
        <v>3326627</v>
      </c>
      <c r="F66" s="51"/>
      <c r="G66" s="51"/>
      <c r="H66" s="2" t="s">
        <v>51</v>
      </c>
    </row>
    <row r="67" spans="1:8" ht="51" x14ac:dyDescent="0.25">
      <c r="A67" s="1">
        <v>5</v>
      </c>
      <c r="B67" s="9" t="s">
        <v>33</v>
      </c>
      <c r="C67" s="9" t="s">
        <v>76</v>
      </c>
      <c r="D67" s="4">
        <f>E67+I67+J67</f>
        <v>87773</v>
      </c>
      <c r="E67" s="4">
        <v>87773</v>
      </c>
      <c r="F67" s="51"/>
      <c r="G67" s="51"/>
      <c r="H67" s="2" t="s">
        <v>51</v>
      </c>
    </row>
    <row r="68" spans="1:8" ht="63.75" x14ac:dyDescent="0.25">
      <c r="A68" s="1">
        <v>6</v>
      </c>
      <c r="B68" s="9" t="s">
        <v>46</v>
      </c>
      <c r="C68" s="9" t="s">
        <v>77</v>
      </c>
      <c r="D68" s="4">
        <f>E68+I68+J68</f>
        <v>449041</v>
      </c>
      <c r="E68" s="4">
        <v>449041</v>
      </c>
      <c r="F68" s="51"/>
      <c r="G68" s="51"/>
      <c r="H68" s="2" t="s">
        <v>51</v>
      </c>
    </row>
    <row r="69" spans="1:8" x14ac:dyDescent="0.25">
      <c r="A69" s="23"/>
      <c r="B69" s="31" t="s">
        <v>4</v>
      </c>
      <c r="C69" s="32"/>
      <c r="D69" s="7">
        <f>SUM(D63:D68)</f>
        <v>5095649</v>
      </c>
      <c r="E69" s="5">
        <f>SUM(E63:E68)</f>
        <v>5095649</v>
      </c>
      <c r="F69" s="51"/>
      <c r="G69" s="51"/>
      <c r="H69" s="51"/>
    </row>
  </sheetData>
  <mergeCells count="18">
    <mergeCell ref="A62:H62"/>
    <mergeCell ref="B69:C69"/>
    <mergeCell ref="A59:H59"/>
    <mergeCell ref="A61:B61"/>
    <mergeCell ref="A56:H56"/>
    <mergeCell ref="A58:B58"/>
    <mergeCell ref="A4:H4"/>
    <mergeCell ref="A18:C18"/>
    <mergeCell ref="A32:C32"/>
    <mergeCell ref="A19:H19"/>
    <mergeCell ref="A55:B55"/>
    <mergeCell ref="A33:H33"/>
    <mergeCell ref="A1:H1"/>
    <mergeCell ref="A2:A3"/>
    <mergeCell ref="B2:B3"/>
    <mergeCell ref="C2:C3"/>
    <mergeCell ref="D2:G2"/>
    <mergeCell ref="H2:H3"/>
  </mergeCells>
  <phoneticPr fontId="6" type="noConversion"/>
  <pageMargins left="0.7" right="0.7" top="0.75" bottom="0.75" header="0.3" footer="0.3"/>
  <pageSetup paperSize="9" scale="60" fitToHeight="0" orientation="landscape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 Nr.9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2023-07-13T06:11:42Z</cp:lastPrinted>
  <dcterms:created xsi:type="dcterms:W3CDTF">2023-05-25T06:46:01Z</dcterms:created>
  <dcterms:modified xsi:type="dcterms:W3CDTF">2023-07-31T10:22:21Z</dcterms:modified>
</cp:coreProperties>
</file>