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8_Augusts_2023\Mājas lapai\"/>
    </mc:Choice>
  </mc:AlternateContent>
  <xr:revisionPtr revIDLastSave="0" documentId="13_ncr:1_{D6989C2B-045D-4E7C-BC8A-66B1B80D146B}" xr6:coauthVersionLast="47" xr6:coauthVersionMax="47" xr10:uidLastSave="{00000000-0000-0000-0000-000000000000}"/>
  <bookViews>
    <workbookView xWindow="25080" yWindow="-570" windowWidth="29040" windowHeight="15840" xr2:uid="{80A03D52-6436-4E6E-963B-68277BAF34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G47" i="1" s="1"/>
  <c r="B47" i="1"/>
  <c r="G46" i="1"/>
  <c r="F46" i="1"/>
  <c r="B46" i="1"/>
  <c r="F45" i="1"/>
  <c r="G45" i="1" s="1"/>
  <c r="B45" i="1"/>
  <c r="F44" i="1"/>
  <c r="G44" i="1" s="1"/>
  <c r="B44" i="1"/>
  <c r="F43" i="1"/>
  <c r="B43" i="1"/>
  <c r="G43" i="1" s="1"/>
  <c r="G42" i="1"/>
  <c r="F42" i="1"/>
  <c r="B42" i="1"/>
  <c r="F41" i="1"/>
  <c r="G41" i="1" s="1"/>
  <c r="B41" i="1"/>
  <c r="F40" i="1"/>
  <c r="G40" i="1" s="1"/>
  <c r="B40" i="1"/>
  <c r="F39" i="1"/>
  <c r="G39" i="1" s="1"/>
  <c r="B39" i="1"/>
  <c r="G38" i="1"/>
  <c r="F38" i="1"/>
  <c r="B38" i="1"/>
  <c r="F37" i="1"/>
  <c r="G37" i="1" s="1"/>
  <c r="B37" i="1"/>
  <c r="F36" i="1"/>
  <c r="G36" i="1" s="1"/>
  <c r="B36" i="1"/>
  <c r="F35" i="1"/>
  <c r="G35" i="1" s="1"/>
  <c r="B35" i="1"/>
  <c r="G34" i="1"/>
  <c r="F34" i="1"/>
  <c r="B34" i="1"/>
  <c r="F33" i="1"/>
  <c r="G33" i="1" s="1"/>
  <c r="B33" i="1"/>
  <c r="F32" i="1"/>
  <c r="G32" i="1" s="1"/>
  <c r="B32" i="1"/>
  <c r="F31" i="1"/>
  <c r="G31" i="1" s="1"/>
  <c r="B31" i="1"/>
  <c r="G30" i="1"/>
  <c r="F30" i="1"/>
  <c r="B30" i="1"/>
  <c r="F29" i="1"/>
  <c r="G29" i="1" s="1"/>
  <c r="B29" i="1"/>
  <c r="F28" i="1"/>
  <c r="G28" i="1" s="1"/>
  <c r="B28" i="1"/>
  <c r="F27" i="1"/>
  <c r="B27" i="1"/>
  <c r="G27" i="1" s="1"/>
  <c r="G26" i="1"/>
  <c r="F26" i="1"/>
  <c r="B26" i="1"/>
  <c r="F25" i="1"/>
  <c r="G25" i="1" s="1"/>
  <c r="B25" i="1"/>
  <c r="F24" i="1"/>
  <c r="G24" i="1" s="1"/>
  <c r="B24" i="1"/>
  <c r="F23" i="1"/>
  <c r="B23" i="1"/>
  <c r="G23" i="1" s="1"/>
  <c r="G22" i="1"/>
  <c r="F22" i="1"/>
  <c r="B22" i="1"/>
  <c r="F21" i="1"/>
  <c r="G21" i="1" s="1"/>
  <c r="B21" i="1"/>
  <c r="F20" i="1"/>
  <c r="G20" i="1" s="1"/>
  <c r="B20" i="1"/>
  <c r="F19" i="1"/>
  <c r="B19" i="1"/>
  <c r="G19" i="1" s="1"/>
  <c r="G18" i="1"/>
  <c r="F18" i="1"/>
  <c r="B18" i="1"/>
  <c r="F17" i="1"/>
  <c r="G17" i="1" s="1"/>
  <c r="B17" i="1"/>
  <c r="F16" i="1"/>
  <c r="G16" i="1" s="1"/>
  <c r="B16" i="1"/>
  <c r="F15" i="1"/>
  <c r="B15" i="1"/>
  <c r="G15" i="1" s="1"/>
  <c r="G14" i="1"/>
  <c r="F14" i="1"/>
  <c r="B14" i="1"/>
  <c r="F13" i="1"/>
  <c r="G13" i="1" s="1"/>
  <c r="B13" i="1"/>
  <c r="F12" i="1"/>
  <c r="G12" i="1" s="1"/>
  <c r="B12" i="1"/>
  <c r="F11" i="1"/>
  <c r="B11" i="1"/>
  <c r="G11" i="1" s="1"/>
  <c r="G10" i="1"/>
  <c r="F10" i="1"/>
  <c r="B10" i="1"/>
  <c r="F9" i="1"/>
  <c r="G9" i="1" s="1"/>
  <c r="B9" i="1"/>
  <c r="F8" i="1"/>
  <c r="G8" i="1" s="1"/>
  <c r="B8" i="1"/>
  <c r="B4" i="1" s="1"/>
  <c r="F7" i="1"/>
  <c r="B7" i="1"/>
  <c r="G7" i="1" s="1"/>
  <c r="G6" i="1"/>
  <c r="F6" i="1"/>
  <c r="B6" i="1"/>
  <c r="F5" i="1"/>
  <c r="G5" i="1" s="1"/>
  <c r="B5" i="1"/>
  <c r="E4" i="1"/>
  <c r="D4" i="1"/>
  <c r="C4" i="1"/>
  <c r="F4" i="1" l="1"/>
  <c r="G4" i="1" s="1"/>
</calcChain>
</file>

<file path=xl/sharedStrings.xml><?xml version="1.0" encoding="utf-8"?>
<sst xmlns="http://schemas.openxmlformats.org/spreadsheetml/2006/main" count="52" uniqueCount="52">
  <si>
    <t>Pašvaldību saistību apmērs 2023.gadā (uz 31.08.2023.), EUR</t>
  </si>
  <si>
    <t xml:space="preserve">Pašvaldība </t>
  </si>
  <si>
    <t>Plānotie pamatbudžeta ieņēmumi bez mērķdotācijām un iemaksām PFIF</t>
  </si>
  <si>
    <t xml:space="preserve">Aizņēmumi </t>
  </si>
  <si>
    <t xml:space="preserve">Galvojumi </t>
  </si>
  <si>
    <t xml:space="preserve">Ilgtermiņa saistības </t>
  </si>
  <si>
    <t>Saistības kopā</t>
  </si>
  <si>
    <t>Saistību apmērs 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</si>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</sst>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3" fontId="5" fillId="0" borderId="8" xfId="0" applyNumberFormat="1" applyFont="1" applyBorder="1"/>
    <xf numFmtId="4" fontId="5" fillId="0" borderId="9" xfId="0" applyNumberFormat="1" applyFont="1" applyBorder="1"/>
    <xf numFmtId="0" fontId="6" fillId="0" borderId="10" xfId="2" applyFont="1" applyBorder="1" applyAlignment="1">
      <alignment vertical="center"/>
    </xf>
    <xf numFmtId="3" fontId="7" fillId="0" borderId="11" xfId="3" applyNumberFormat="1" applyFont="1" applyBorder="1" applyAlignment="1">
      <alignment horizontal="right" vertical="center"/>
    </xf>
    <xf numFmtId="3" fontId="8" fillId="0" borderId="11" xfId="0" applyNumberFormat="1" applyFont="1" applyBorder="1"/>
    <xf numFmtId="4" fontId="8" fillId="0" borderId="11" xfId="0" applyNumberFormat="1" applyFont="1" applyBorder="1"/>
    <xf numFmtId="0" fontId="6" fillId="0" borderId="12" xfId="2" applyFont="1" applyBorder="1" applyAlignment="1">
      <alignment vertical="center"/>
    </xf>
    <xf numFmtId="3" fontId="7" fillId="0" borderId="13" xfId="3" applyNumberFormat="1" applyFont="1" applyBorder="1" applyAlignment="1">
      <alignment horizontal="right" vertical="center"/>
    </xf>
    <xf numFmtId="3" fontId="8" fillId="0" borderId="13" xfId="0" applyNumberFormat="1" applyFont="1" applyBorder="1"/>
    <xf numFmtId="4" fontId="8" fillId="0" borderId="13" xfId="0" applyNumberFormat="1" applyFont="1" applyBorder="1"/>
    <xf numFmtId="0" fontId="6" fillId="0" borderId="12" xfId="2" applyFont="1" applyBorder="1" applyAlignment="1">
      <alignment horizontal="left" vertical="top"/>
    </xf>
    <xf numFmtId="0" fontId="5" fillId="0" borderId="0" xfId="0" applyFont="1" applyAlignment="1">
      <alignment horizontal="left"/>
    </xf>
    <xf numFmtId="3" fontId="5" fillId="0" borderId="0" xfId="0" applyNumberFormat="1" applyFont="1"/>
  </cellXfs>
  <cellStyles count="4">
    <cellStyle name="Normal" xfId="0" builtinId="0"/>
    <cellStyle name="Normal 10" xfId="3" xr:uid="{823E4C69-D76E-4CD5-8C79-51A734E883CA}"/>
    <cellStyle name="Normal 2" xfId="1" xr:uid="{92B85EB6-4BB6-4C17-B05C-6F5BFAEC2160}"/>
    <cellStyle name="Normal 3" xfId="2" xr:uid="{756F2A68-CF90-46B6-AA1F-44A21B210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u%20b&#257;zes/2023/8_Augusts_2023/Saist&#299;bas_2023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saistības "/>
      <sheetName val="saistības 2023.gadam"/>
      <sheetName val="sort 2023"/>
      <sheetName val="sagatave grafikam "/>
      <sheetName val="Grafiks "/>
      <sheetName val="Ieņēmumu salīdzinājums"/>
      <sheetName val="saistību salīdzinājums "/>
      <sheetName val="% izdevumi "/>
    </sheetNames>
    <sheetDataSet>
      <sheetData sheetId="0">
        <row r="6">
          <cell r="B6">
            <v>860649863</v>
          </cell>
        </row>
        <row r="7">
          <cell r="B7">
            <v>86049385</v>
          </cell>
        </row>
        <row r="8">
          <cell r="B8">
            <v>67956018</v>
          </cell>
        </row>
        <row r="9">
          <cell r="B9">
            <v>80738583</v>
          </cell>
        </row>
        <row r="10">
          <cell r="B10">
            <v>88511705</v>
          </cell>
        </row>
        <row r="11">
          <cell r="B11">
            <v>34245738</v>
          </cell>
        </row>
        <row r="12">
          <cell r="B12">
            <v>49014045</v>
          </cell>
        </row>
        <row r="13">
          <cell r="B13">
            <v>35144905</v>
          </cell>
        </row>
        <row r="14">
          <cell r="B14">
            <v>15256364</v>
          </cell>
        </row>
        <row r="15">
          <cell r="B15">
            <v>29333601</v>
          </cell>
        </row>
        <row r="16">
          <cell r="B16">
            <v>31969217</v>
          </cell>
        </row>
        <row r="17">
          <cell r="B17">
            <v>25535441</v>
          </cell>
        </row>
        <row r="18">
          <cell r="B18">
            <v>50486762</v>
          </cell>
        </row>
        <row r="19">
          <cell r="B19">
            <v>54581756</v>
          </cell>
        </row>
        <row r="20">
          <cell r="B20">
            <v>44353702</v>
          </cell>
        </row>
        <row r="21">
          <cell r="B21">
            <v>39499463</v>
          </cell>
        </row>
        <row r="22">
          <cell r="B22">
            <v>30132903</v>
          </cell>
        </row>
        <row r="23">
          <cell r="B23">
            <v>43020065</v>
          </cell>
        </row>
        <row r="24">
          <cell r="B24">
            <v>49735300</v>
          </cell>
        </row>
        <row r="25">
          <cell r="B25">
            <v>22242591</v>
          </cell>
        </row>
        <row r="26">
          <cell r="B26">
            <v>40107620</v>
          </cell>
        </row>
        <row r="27">
          <cell r="B27">
            <v>40700997</v>
          </cell>
        </row>
        <row r="28">
          <cell r="B28">
            <v>29931920</v>
          </cell>
        </row>
        <row r="29">
          <cell r="B29">
            <v>11260190</v>
          </cell>
        </row>
        <row r="30">
          <cell r="B30">
            <v>23930515</v>
          </cell>
        </row>
        <row r="31">
          <cell r="B31">
            <v>33418598</v>
          </cell>
        </row>
        <row r="32">
          <cell r="B32">
            <v>50780421</v>
          </cell>
        </row>
        <row r="33">
          <cell r="B33">
            <v>73466110</v>
          </cell>
        </row>
        <row r="34">
          <cell r="B34">
            <v>26265799</v>
          </cell>
        </row>
        <row r="35">
          <cell r="B35">
            <v>19705613</v>
          </cell>
        </row>
        <row r="36">
          <cell r="B36">
            <v>34318060</v>
          </cell>
        </row>
        <row r="37">
          <cell r="B37">
            <v>57993371</v>
          </cell>
        </row>
        <row r="38">
          <cell r="B38">
            <v>27494789</v>
          </cell>
        </row>
        <row r="39">
          <cell r="B39">
            <v>33422777</v>
          </cell>
        </row>
        <row r="40">
          <cell r="B40">
            <v>13088933</v>
          </cell>
        </row>
        <row r="41">
          <cell r="B41">
            <v>43113228</v>
          </cell>
        </row>
        <row r="42">
          <cell r="B42">
            <v>23658529</v>
          </cell>
        </row>
        <row r="43">
          <cell r="B43">
            <v>44993086</v>
          </cell>
        </row>
        <row r="44">
          <cell r="B44">
            <v>44536401</v>
          </cell>
        </row>
        <row r="45">
          <cell r="B45">
            <v>16306386</v>
          </cell>
        </row>
        <row r="46">
          <cell r="B46">
            <v>78175858</v>
          </cell>
        </row>
        <row r="47">
          <cell r="B47">
            <v>3463128</v>
          </cell>
        </row>
        <row r="48">
          <cell r="B48">
            <v>13945860</v>
          </cell>
        </row>
      </sheetData>
      <sheetData sheetId="1"/>
      <sheetData sheetId="2"/>
      <sheetData sheetId="3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957B-1D30-426E-852E-73BADA40804E}">
  <dimension ref="A1:G124"/>
  <sheetViews>
    <sheetView tabSelected="1" zoomScaleNormal="100" workbookViewId="0">
      <selection activeCell="D14" sqref="D14"/>
    </sheetView>
  </sheetViews>
  <sheetFormatPr defaultColWidth="9" defaultRowHeight="15.75" x14ac:dyDescent="0.25"/>
  <cols>
    <col min="1" max="1" width="20.75" customWidth="1"/>
    <col min="2" max="2" width="14.75" customWidth="1"/>
    <col min="3" max="3" width="14.625" customWidth="1"/>
    <col min="4" max="4" width="14.125" customWidth="1"/>
    <col min="5" max="5" width="14.875" customWidth="1"/>
    <col min="6" max="6" width="15.375" customWidth="1"/>
    <col min="7" max="7" width="11.125" customWidth="1"/>
  </cols>
  <sheetData>
    <row r="1" spans="1:7" ht="19.5" thickBot="1" x14ac:dyDescent="0.3">
      <c r="A1" s="1" t="s">
        <v>0</v>
      </c>
      <c r="B1" s="1"/>
      <c r="C1" s="1"/>
      <c r="D1" s="1"/>
      <c r="E1" s="1"/>
      <c r="F1" s="1"/>
      <c r="G1" s="1"/>
    </row>
    <row r="2" spans="1:7" ht="85.9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ht="15.6" customHeight="1" thickBot="1" x14ac:dyDescent="0.3">
      <c r="A3" s="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8">
        <v>7</v>
      </c>
    </row>
    <row r="4" spans="1:7" ht="16.5" thickBot="1" x14ac:dyDescent="0.3">
      <c r="A4" s="9" t="s">
        <v>8</v>
      </c>
      <c r="B4" s="10">
        <f>SUM(B5:B47)</f>
        <v>2522535596</v>
      </c>
      <c r="C4" s="10">
        <f>SUM(C5:C47)</f>
        <v>234525842</v>
      </c>
      <c r="D4" s="10">
        <f>SUM(D5:D47)</f>
        <v>20262496</v>
      </c>
      <c r="E4" s="10">
        <f>SUM(E5:E47)</f>
        <v>8771863</v>
      </c>
      <c r="F4" s="10">
        <f>SUM(F5:F47)</f>
        <v>263560201</v>
      </c>
      <c r="G4" s="11">
        <f>F4/B4*100</f>
        <v>10.448225246768727</v>
      </c>
    </row>
    <row r="5" spans="1:7" x14ac:dyDescent="0.25">
      <c r="A5" s="12" t="s">
        <v>9</v>
      </c>
      <c r="B5" s="13">
        <f>'[1]Kop.saistības '!B6</f>
        <v>860649863</v>
      </c>
      <c r="C5" s="13">
        <v>88986092</v>
      </c>
      <c r="D5" s="13">
        <v>450524</v>
      </c>
      <c r="E5" s="13">
        <v>2427145</v>
      </c>
      <c r="F5" s="14">
        <f>C5+D5+E5</f>
        <v>91863761</v>
      </c>
      <c r="G5" s="15">
        <f t="shared" ref="G5:G47" si="0">F5/B5*100</f>
        <v>10.67376699274511</v>
      </c>
    </row>
    <row r="6" spans="1:7" x14ac:dyDescent="0.25">
      <c r="A6" s="16" t="s">
        <v>10</v>
      </c>
      <c r="B6" s="13">
        <f>'[1]Kop.saistības '!B7</f>
        <v>86049385</v>
      </c>
      <c r="C6" s="17">
        <v>7343635</v>
      </c>
      <c r="D6" s="17">
        <v>4170482</v>
      </c>
      <c r="E6" s="17">
        <v>3702197</v>
      </c>
      <c r="F6" s="18">
        <f>C6+D6+E6</f>
        <v>15216314</v>
      </c>
      <c r="G6" s="19">
        <f>F6/B6*100</f>
        <v>17.683233877848167</v>
      </c>
    </row>
    <row r="7" spans="1:7" x14ac:dyDescent="0.25">
      <c r="A7" s="16" t="s">
        <v>11</v>
      </c>
      <c r="B7" s="13">
        <f>'[1]Kop.saistības '!B8</f>
        <v>67956018</v>
      </c>
      <c r="C7" s="17">
        <v>6828917</v>
      </c>
      <c r="D7" s="17">
        <v>748879</v>
      </c>
      <c r="E7" s="17">
        <v>0</v>
      </c>
      <c r="F7" s="18">
        <f>C7+D7+E7</f>
        <v>7577796</v>
      </c>
      <c r="G7" s="19">
        <f t="shared" si="0"/>
        <v>11.151030067712325</v>
      </c>
    </row>
    <row r="8" spans="1:7" x14ac:dyDescent="0.25">
      <c r="A8" s="16" t="s">
        <v>12</v>
      </c>
      <c r="B8" s="13">
        <f>'[1]Kop.saistības '!B9</f>
        <v>80738583</v>
      </c>
      <c r="C8" s="17">
        <v>8737018</v>
      </c>
      <c r="D8" s="17">
        <v>691013</v>
      </c>
      <c r="E8" s="17">
        <v>2089704</v>
      </c>
      <c r="F8" s="18">
        <f t="shared" ref="F8:F47" si="1">C8+D8+E8</f>
        <v>11517735</v>
      </c>
      <c r="G8" s="19">
        <f t="shared" si="0"/>
        <v>14.265465867787153</v>
      </c>
    </row>
    <row r="9" spans="1:7" x14ac:dyDescent="0.25">
      <c r="A9" s="16" t="s">
        <v>13</v>
      </c>
      <c r="B9" s="13">
        <f>'[1]Kop.saistības '!B10</f>
        <v>88511705</v>
      </c>
      <c r="C9" s="17">
        <v>5293943</v>
      </c>
      <c r="D9" s="17">
        <v>536706</v>
      </c>
      <c r="E9" s="17">
        <v>0</v>
      </c>
      <c r="F9" s="18">
        <f t="shared" si="1"/>
        <v>5830649</v>
      </c>
      <c r="G9" s="19">
        <f t="shared" si="0"/>
        <v>6.5874327016974767</v>
      </c>
    </row>
    <row r="10" spans="1:7" x14ac:dyDescent="0.25">
      <c r="A10" s="16" t="s">
        <v>14</v>
      </c>
      <c r="B10" s="13">
        <f>'[1]Kop.saistības '!B11</f>
        <v>34245738</v>
      </c>
      <c r="C10" s="17">
        <v>5500365</v>
      </c>
      <c r="D10" s="17">
        <v>814149</v>
      </c>
      <c r="E10" s="17">
        <v>0</v>
      </c>
      <c r="F10" s="18">
        <f t="shared" si="1"/>
        <v>6314514</v>
      </c>
      <c r="G10" s="19">
        <f t="shared" si="0"/>
        <v>18.438831716811009</v>
      </c>
    </row>
    <row r="11" spans="1:7" x14ac:dyDescent="0.25">
      <c r="A11" s="16" t="s">
        <v>15</v>
      </c>
      <c r="B11" s="13">
        <f>'[1]Kop.saistības '!B12</f>
        <v>49014045</v>
      </c>
      <c r="C11" s="17">
        <v>1988212</v>
      </c>
      <c r="D11" s="17">
        <v>442233</v>
      </c>
      <c r="E11" s="17">
        <v>0</v>
      </c>
      <c r="F11" s="18">
        <f t="shared" si="1"/>
        <v>2430445</v>
      </c>
      <c r="G11" s="19">
        <f t="shared" si="0"/>
        <v>4.9586705198479333</v>
      </c>
    </row>
    <row r="12" spans="1:7" x14ac:dyDescent="0.25">
      <c r="A12" s="16" t="s">
        <v>16</v>
      </c>
      <c r="B12" s="13">
        <f>'[1]Kop.saistības '!B13</f>
        <v>35144905</v>
      </c>
      <c r="C12" s="17">
        <v>3189108</v>
      </c>
      <c r="D12" s="17">
        <v>430301</v>
      </c>
      <c r="E12" s="17">
        <v>0</v>
      </c>
      <c r="F12" s="18">
        <f t="shared" si="1"/>
        <v>3619409</v>
      </c>
      <c r="G12" s="19">
        <f t="shared" si="0"/>
        <v>10.298531181119994</v>
      </c>
    </row>
    <row r="13" spans="1:7" x14ac:dyDescent="0.25">
      <c r="A13" s="16" t="s">
        <v>17</v>
      </c>
      <c r="B13" s="13">
        <f>'[1]Kop.saistības '!B14</f>
        <v>15256364</v>
      </c>
      <c r="C13" s="17">
        <v>2682158</v>
      </c>
      <c r="D13" s="17">
        <v>155038</v>
      </c>
      <c r="E13" s="17">
        <v>0</v>
      </c>
      <c r="F13" s="18">
        <f t="shared" si="1"/>
        <v>2837196</v>
      </c>
      <c r="G13" s="19">
        <f t="shared" si="0"/>
        <v>18.596803275013627</v>
      </c>
    </row>
    <row r="14" spans="1:7" x14ac:dyDescent="0.25">
      <c r="A14" s="16" t="s">
        <v>18</v>
      </c>
      <c r="B14" s="13">
        <f>'[1]Kop.saistības '!B15</f>
        <v>29333601</v>
      </c>
      <c r="C14" s="17">
        <v>2344568</v>
      </c>
      <c r="D14" s="17">
        <v>93870</v>
      </c>
      <c r="E14" s="17">
        <v>5400</v>
      </c>
      <c r="F14" s="18">
        <f t="shared" si="1"/>
        <v>2443838</v>
      </c>
      <c r="G14" s="19">
        <f t="shared" si="0"/>
        <v>8.3311898869831911</v>
      </c>
    </row>
    <row r="15" spans="1:7" x14ac:dyDescent="0.25">
      <c r="A15" s="16" t="s">
        <v>19</v>
      </c>
      <c r="B15" s="13">
        <f>'[1]Kop.saistības '!B16</f>
        <v>31969217</v>
      </c>
      <c r="C15" s="17">
        <v>4690225</v>
      </c>
      <c r="D15" s="17">
        <v>56983</v>
      </c>
      <c r="E15" s="17">
        <v>0</v>
      </c>
      <c r="F15" s="18">
        <f t="shared" si="1"/>
        <v>4747208</v>
      </c>
      <c r="G15" s="19">
        <f t="shared" si="0"/>
        <v>14.849309571767117</v>
      </c>
    </row>
    <row r="16" spans="1:7" x14ac:dyDescent="0.25">
      <c r="A16" s="16" t="s">
        <v>20</v>
      </c>
      <c r="B16" s="13">
        <f>'[1]Kop.saistības '!B17</f>
        <v>25535441</v>
      </c>
      <c r="C16" s="17">
        <v>2254468</v>
      </c>
      <c r="D16" s="17">
        <v>6537</v>
      </c>
      <c r="E16" s="17">
        <v>0</v>
      </c>
      <c r="F16" s="18">
        <f t="shared" si="1"/>
        <v>2261005</v>
      </c>
      <c r="G16" s="19">
        <f t="shared" si="0"/>
        <v>8.8543800751277413</v>
      </c>
    </row>
    <row r="17" spans="1:7" x14ac:dyDescent="0.25">
      <c r="A17" s="16" t="s">
        <v>21</v>
      </c>
      <c r="B17" s="13">
        <f>'[1]Kop.saistības '!B18</f>
        <v>50486762</v>
      </c>
      <c r="C17" s="17">
        <v>4811399</v>
      </c>
      <c r="D17" s="17">
        <v>599913</v>
      </c>
      <c r="E17" s="17">
        <v>0</v>
      </c>
      <c r="F17" s="18">
        <f t="shared" si="1"/>
        <v>5411312</v>
      </c>
      <c r="G17" s="19">
        <f t="shared" si="0"/>
        <v>10.718278981725943</v>
      </c>
    </row>
    <row r="18" spans="1:7" x14ac:dyDescent="0.25">
      <c r="A18" s="16" t="s">
        <v>22</v>
      </c>
      <c r="B18" s="13">
        <f>'[1]Kop.saistības '!B19</f>
        <v>54581756</v>
      </c>
      <c r="C18" s="17">
        <v>5836134</v>
      </c>
      <c r="D18" s="17">
        <v>6876</v>
      </c>
      <c r="E18" s="17">
        <v>0</v>
      </c>
      <c r="F18" s="18">
        <f t="shared" si="1"/>
        <v>5843010</v>
      </c>
      <c r="G18" s="19">
        <f t="shared" si="0"/>
        <v>10.705060496771118</v>
      </c>
    </row>
    <row r="19" spans="1:7" x14ac:dyDescent="0.25">
      <c r="A19" s="16" t="s">
        <v>23</v>
      </c>
      <c r="B19" s="13">
        <f>'[1]Kop.saistības '!B20</f>
        <v>44353702</v>
      </c>
      <c r="C19" s="17">
        <v>2750817</v>
      </c>
      <c r="D19" s="17">
        <v>305468</v>
      </c>
      <c r="E19" s="17">
        <v>0</v>
      </c>
      <c r="F19" s="18">
        <f t="shared" si="1"/>
        <v>3056285</v>
      </c>
      <c r="G19" s="19">
        <f t="shared" si="0"/>
        <v>6.8907100471568299</v>
      </c>
    </row>
    <row r="20" spans="1:7" x14ac:dyDescent="0.25">
      <c r="A20" s="16" t="s">
        <v>24</v>
      </c>
      <c r="B20" s="13">
        <f>'[1]Kop.saistības '!B21</f>
        <v>39499463</v>
      </c>
      <c r="C20" s="17">
        <v>3089517</v>
      </c>
      <c r="D20" s="17">
        <v>142806</v>
      </c>
      <c r="E20" s="17">
        <v>0</v>
      </c>
      <c r="F20" s="18">
        <f t="shared" si="1"/>
        <v>3232323</v>
      </c>
      <c r="G20" s="19">
        <f t="shared" si="0"/>
        <v>8.1832074527190404</v>
      </c>
    </row>
    <row r="21" spans="1:7" x14ac:dyDescent="0.25">
      <c r="A21" s="16" t="s">
        <v>25</v>
      </c>
      <c r="B21" s="13">
        <f>'[1]Kop.saistības '!B22</f>
        <v>30132903</v>
      </c>
      <c r="C21" s="17">
        <v>1508430</v>
      </c>
      <c r="D21" s="17">
        <v>91798</v>
      </c>
      <c r="E21" s="17">
        <v>0</v>
      </c>
      <c r="F21" s="18">
        <f t="shared" si="1"/>
        <v>1600228</v>
      </c>
      <c r="G21" s="19">
        <f t="shared" si="0"/>
        <v>5.310566990508681</v>
      </c>
    </row>
    <row r="22" spans="1:7" x14ac:dyDescent="0.25">
      <c r="A22" s="16" t="s">
        <v>26</v>
      </c>
      <c r="B22" s="13">
        <f>'[1]Kop.saistības '!B23</f>
        <v>43020065</v>
      </c>
      <c r="C22" s="17">
        <v>2920774</v>
      </c>
      <c r="D22" s="17">
        <v>1099729</v>
      </c>
      <c r="E22" s="17">
        <v>0</v>
      </c>
      <c r="F22" s="18">
        <f t="shared" si="1"/>
        <v>4020503</v>
      </c>
      <c r="G22" s="19">
        <f t="shared" si="0"/>
        <v>9.3456460374943653</v>
      </c>
    </row>
    <row r="23" spans="1:7" x14ac:dyDescent="0.25">
      <c r="A23" s="16" t="s">
        <v>27</v>
      </c>
      <c r="B23" s="13">
        <f>'[1]Kop.saistības '!B24</f>
        <v>49735300</v>
      </c>
      <c r="C23" s="17">
        <v>5780401</v>
      </c>
      <c r="D23" s="17">
        <v>1789740</v>
      </c>
      <c r="E23" s="17">
        <v>6436</v>
      </c>
      <c r="F23" s="18">
        <f t="shared" si="1"/>
        <v>7576577</v>
      </c>
      <c r="G23" s="19">
        <f t="shared" si="0"/>
        <v>15.233801746445682</v>
      </c>
    </row>
    <row r="24" spans="1:7" x14ac:dyDescent="0.25">
      <c r="A24" s="16" t="s">
        <v>28</v>
      </c>
      <c r="B24" s="13">
        <f>'[1]Kop.saistības '!B25</f>
        <v>22242591</v>
      </c>
      <c r="C24" s="17">
        <v>1545437</v>
      </c>
      <c r="D24" s="17">
        <v>124573</v>
      </c>
      <c r="E24" s="17">
        <v>0</v>
      </c>
      <c r="F24" s="18">
        <f t="shared" si="1"/>
        <v>1670010</v>
      </c>
      <c r="G24" s="19">
        <f t="shared" si="0"/>
        <v>7.5081630552843421</v>
      </c>
    </row>
    <row r="25" spans="1:7" x14ac:dyDescent="0.25">
      <c r="A25" s="20" t="s">
        <v>29</v>
      </c>
      <c r="B25" s="13">
        <f>'[1]Kop.saistības '!B26</f>
        <v>40107620</v>
      </c>
      <c r="C25" s="17">
        <v>3253656</v>
      </c>
      <c r="D25" s="17">
        <v>260232</v>
      </c>
      <c r="E25" s="17">
        <v>0</v>
      </c>
      <c r="F25" s="18">
        <f t="shared" si="1"/>
        <v>3513888</v>
      </c>
      <c r="G25" s="19">
        <f t="shared" si="0"/>
        <v>8.7611481309536696</v>
      </c>
    </row>
    <row r="26" spans="1:7" x14ac:dyDescent="0.25">
      <c r="A26" s="16" t="s">
        <v>30</v>
      </c>
      <c r="B26" s="13">
        <f>'[1]Kop.saistības '!B27</f>
        <v>40700997</v>
      </c>
      <c r="C26" s="17">
        <v>3820618</v>
      </c>
      <c r="D26" s="17">
        <v>220641</v>
      </c>
      <c r="E26" s="17">
        <v>347496</v>
      </c>
      <c r="F26" s="18">
        <f t="shared" si="1"/>
        <v>4388755</v>
      </c>
      <c r="G26" s="19">
        <f t="shared" si="0"/>
        <v>10.782917676439228</v>
      </c>
    </row>
    <row r="27" spans="1:7" x14ac:dyDescent="0.25">
      <c r="A27" s="16" t="s">
        <v>31</v>
      </c>
      <c r="B27" s="13">
        <f>'[1]Kop.saistības '!B28</f>
        <v>29931920</v>
      </c>
      <c r="C27" s="17">
        <v>3348771</v>
      </c>
      <c r="D27" s="17">
        <v>417883</v>
      </c>
      <c r="E27" s="17">
        <v>0</v>
      </c>
      <c r="F27" s="18">
        <f t="shared" si="1"/>
        <v>3766654</v>
      </c>
      <c r="G27" s="19">
        <f t="shared" si="0"/>
        <v>12.58407078463393</v>
      </c>
    </row>
    <row r="28" spans="1:7" x14ac:dyDescent="0.25">
      <c r="A28" s="16" t="s">
        <v>32</v>
      </c>
      <c r="B28" s="13">
        <f>'[1]Kop.saistības '!B29</f>
        <v>11260190</v>
      </c>
      <c r="C28" s="17">
        <v>1023638</v>
      </c>
      <c r="D28" s="17">
        <v>177421</v>
      </c>
      <c r="E28" s="17">
        <v>54546</v>
      </c>
      <c r="F28" s="18">
        <f t="shared" si="1"/>
        <v>1255605</v>
      </c>
      <c r="G28" s="19">
        <f t="shared" si="0"/>
        <v>11.150833156456507</v>
      </c>
    </row>
    <row r="29" spans="1:7" x14ac:dyDescent="0.25">
      <c r="A29" s="16" t="s">
        <v>33</v>
      </c>
      <c r="B29" s="13">
        <f>'[1]Kop.saistības '!B30</f>
        <v>23930515</v>
      </c>
      <c r="C29" s="17">
        <v>2136500</v>
      </c>
      <c r="D29" s="17">
        <v>361877</v>
      </c>
      <c r="E29" s="17">
        <v>0</v>
      </c>
      <c r="F29" s="18">
        <f t="shared" si="1"/>
        <v>2498377</v>
      </c>
      <c r="G29" s="19">
        <f t="shared" si="0"/>
        <v>10.440130519547949</v>
      </c>
    </row>
    <row r="30" spans="1:7" x14ac:dyDescent="0.25">
      <c r="A30" s="16" t="s">
        <v>34</v>
      </c>
      <c r="B30" s="13">
        <f>'[1]Kop.saistības '!B31</f>
        <v>33418598</v>
      </c>
      <c r="C30" s="17">
        <v>2357213</v>
      </c>
      <c r="D30" s="17">
        <v>1360744</v>
      </c>
      <c r="E30" s="17">
        <v>0</v>
      </c>
      <c r="F30" s="18">
        <f t="shared" si="1"/>
        <v>3717957</v>
      </c>
      <c r="G30" s="19">
        <f t="shared" si="0"/>
        <v>11.125412861425247</v>
      </c>
    </row>
    <row r="31" spans="1:7" x14ac:dyDescent="0.25">
      <c r="A31" s="16" t="s">
        <v>35</v>
      </c>
      <c r="B31" s="13">
        <f>'[1]Kop.saistības '!B32</f>
        <v>50780421</v>
      </c>
      <c r="C31" s="17">
        <v>4918408</v>
      </c>
      <c r="D31" s="17">
        <v>268307</v>
      </c>
      <c r="E31" s="17">
        <v>0</v>
      </c>
      <c r="F31" s="18">
        <f t="shared" si="1"/>
        <v>5186715</v>
      </c>
      <c r="G31" s="19">
        <f t="shared" si="0"/>
        <v>10.214005512085061</v>
      </c>
    </row>
    <row r="32" spans="1:7" x14ac:dyDescent="0.25">
      <c r="A32" s="16" t="s">
        <v>36</v>
      </c>
      <c r="B32" s="13">
        <f>'[1]Kop.saistības '!B33</f>
        <v>73466110</v>
      </c>
      <c r="C32" s="17">
        <v>8673079</v>
      </c>
      <c r="D32" s="17">
        <v>2012287</v>
      </c>
      <c r="E32" s="17">
        <v>0</v>
      </c>
      <c r="F32" s="18">
        <f t="shared" si="1"/>
        <v>10685366</v>
      </c>
      <c r="G32" s="19">
        <f t="shared" si="0"/>
        <v>14.54461928091742</v>
      </c>
    </row>
    <row r="33" spans="1:7" x14ac:dyDescent="0.25">
      <c r="A33" s="16" t="s">
        <v>37</v>
      </c>
      <c r="B33" s="13">
        <f>'[1]Kop.saistības '!B34</f>
        <v>26265799</v>
      </c>
      <c r="C33" s="17">
        <v>998690</v>
      </c>
      <c r="D33" s="17">
        <v>49710</v>
      </c>
      <c r="E33" s="17">
        <v>0</v>
      </c>
      <c r="F33" s="18">
        <f t="shared" si="1"/>
        <v>1048400</v>
      </c>
      <c r="G33" s="19">
        <f t="shared" si="0"/>
        <v>3.9915024096544709</v>
      </c>
    </row>
    <row r="34" spans="1:7" x14ac:dyDescent="0.25">
      <c r="A34" s="16" t="s">
        <v>38</v>
      </c>
      <c r="B34" s="13">
        <f>'[1]Kop.saistības '!B35</f>
        <v>19705613</v>
      </c>
      <c r="C34" s="17">
        <v>2017776</v>
      </c>
      <c r="D34" s="17">
        <v>0</v>
      </c>
      <c r="E34" s="17">
        <v>0</v>
      </c>
      <c r="F34" s="18">
        <f t="shared" si="1"/>
        <v>2017776</v>
      </c>
      <c r="G34" s="19">
        <f t="shared" si="0"/>
        <v>10.239600260088331</v>
      </c>
    </row>
    <row r="35" spans="1:7" x14ac:dyDescent="0.25">
      <c r="A35" s="16" t="s">
        <v>39</v>
      </c>
      <c r="B35" s="13">
        <f>'[1]Kop.saistības '!B36</f>
        <v>34318060</v>
      </c>
      <c r="C35" s="17">
        <v>1615275</v>
      </c>
      <c r="D35" s="17">
        <v>122741</v>
      </c>
      <c r="E35" s="17">
        <v>0</v>
      </c>
      <c r="F35" s="18">
        <f t="shared" si="1"/>
        <v>1738016</v>
      </c>
      <c r="G35" s="19">
        <f t="shared" si="0"/>
        <v>5.0644354605126276</v>
      </c>
    </row>
    <row r="36" spans="1:7" x14ac:dyDescent="0.25">
      <c r="A36" s="16" t="s">
        <v>40</v>
      </c>
      <c r="B36" s="13">
        <f>'[1]Kop.saistības '!B37</f>
        <v>57993371</v>
      </c>
      <c r="C36" s="17">
        <v>3452369</v>
      </c>
      <c r="D36" s="17">
        <v>146207</v>
      </c>
      <c r="E36" s="17">
        <v>0</v>
      </c>
      <c r="F36" s="18">
        <f t="shared" si="1"/>
        <v>3598576</v>
      </c>
      <c r="G36" s="19">
        <f t="shared" si="0"/>
        <v>6.205150585228095</v>
      </c>
    </row>
    <row r="37" spans="1:7" x14ac:dyDescent="0.25">
      <c r="A37" s="16" t="s">
        <v>41</v>
      </c>
      <c r="B37" s="13">
        <f>'[1]Kop.saistības '!B38</f>
        <v>27494789</v>
      </c>
      <c r="C37" s="17">
        <v>1179638</v>
      </c>
      <c r="D37" s="17">
        <v>62753</v>
      </c>
      <c r="E37" s="17">
        <v>0</v>
      </c>
      <c r="F37" s="18">
        <f t="shared" si="1"/>
        <v>1242391</v>
      </c>
      <c r="G37" s="19">
        <f t="shared" si="0"/>
        <v>4.5186416960682987</v>
      </c>
    </row>
    <row r="38" spans="1:7" x14ac:dyDescent="0.25">
      <c r="A38" s="16" t="s">
        <v>42</v>
      </c>
      <c r="B38" s="13">
        <f>'[1]Kop.saistības '!B39</f>
        <v>33422777</v>
      </c>
      <c r="C38" s="17">
        <v>3687686</v>
      </c>
      <c r="D38" s="17">
        <v>35019</v>
      </c>
      <c r="E38" s="17">
        <v>0</v>
      </c>
      <c r="F38" s="18">
        <f t="shared" si="1"/>
        <v>3722705</v>
      </c>
      <c r="G38" s="19">
        <f t="shared" si="0"/>
        <v>11.138227682277867</v>
      </c>
    </row>
    <row r="39" spans="1:7" x14ac:dyDescent="0.25">
      <c r="A39" s="16" t="s">
        <v>43</v>
      </c>
      <c r="B39" s="13">
        <f>'[1]Kop.saistības '!B40</f>
        <v>13088933</v>
      </c>
      <c r="C39" s="17">
        <v>1069493</v>
      </c>
      <c r="D39" s="17">
        <v>0</v>
      </c>
      <c r="E39" s="17">
        <v>0</v>
      </c>
      <c r="F39" s="18">
        <f t="shared" si="1"/>
        <v>1069493</v>
      </c>
      <c r="G39" s="19">
        <f t="shared" si="0"/>
        <v>8.1709716139581428</v>
      </c>
    </row>
    <row r="40" spans="1:7" x14ac:dyDescent="0.25">
      <c r="A40" s="16" t="s">
        <v>44</v>
      </c>
      <c r="B40" s="13">
        <f>'[1]Kop.saistības '!B41</f>
        <v>43113228</v>
      </c>
      <c r="C40" s="17">
        <v>2145416</v>
      </c>
      <c r="D40" s="17">
        <v>252428</v>
      </c>
      <c r="E40" s="17">
        <v>0</v>
      </c>
      <c r="F40" s="18">
        <f t="shared" si="1"/>
        <v>2397844</v>
      </c>
      <c r="G40" s="19">
        <f t="shared" si="0"/>
        <v>5.5617361799028364</v>
      </c>
    </row>
    <row r="41" spans="1:7" x14ac:dyDescent="0.25">
      <c r="A41" s="16" t="s">
        <v>45</v>
      </c>
      <c r="B41" s="13">
        <f>'[1]Kop.saistības '!B42</f>
        <v>23658529</v>
      </c>
      <c r="C41" s="17">
        <v>2258795</v>
      </c>
      <c r="D41" s="17">
        <v>97887</v>
      </c>
      <c r="E41" s="17">
        <v>0</v>
      </c>
      <c r="F41" s="18">
        <f t="shared" si="1"/>
        <v>2356682</v>
      </c>
      <c r="G41" s="19">
        <f t="shared" si="0"/>
        <v>9.9612363896335232</v>
      </c>
    </row>
    <row r="42" spans="1:7" x14ac:dyDescent="0.25">
      <c r="A42" s="16" t="s">
        <v>46</v>
      </c>
      <c r="B42" s="13">
        <f>'[1]Kop.saistības '!B43</f>
        <v>44993086</v>
      </c>
      <c r="C42" s="17">
        <v>2697662</v>
      </c>
      <c r="D42" s="17">
        <v>223409</v>
      </c>
      <c r="E42" s="17">
        <v>0</v>
      </c>
      <c r="F42" s="18">
        <f t="shared" si="1"/>
        <v>2921071</v>
      </c>
      <c r="G42" s="19">
        <f t="shared" si="0"/>
        <v>6.4922663895514976</v>
      </c>
    </row>
    <row r="43" spans="1:7" x14ac:dyDescent="0.25">
      <c r="A43" s="16" t="s">
        <v>47</v>
      </c>
      <c r="B43" s="13">
        <f>'[1]Kop.saistības '!B44</f>
        <v>44536401</v>
      </c>
      <c r="C43" s="17">
        <v>5532609</v>
      </c>
      <c r="D43" s="17">
        <v>867909</v>
      </c>
      <c r="E43" s="17">
        <v>127979</v>
      </c>
      <c r="F43" s="18">
        <f t="shared" si="1"/>
        <v>6528497</v>
      </c>
      <c r="G43" s="19">
        <f t="shared" si="0"/>
        <v>14.658788885972173</v>
      </c>
    </row>
    <row r="44" spans="1:7" x14ac:dyDescent="0.25">
      <c r="A44" s="16" t="s">
        <v>48</v>
      </c>
      <c r="B44" s="13">
        <f>'[1]Kop.saistības '!B45</f>
        <v>16306386</v>
      </c>
      <c r="C44" s="17">
        <v>2584678</v>
      </c>
      <c r="D44" s="17">
        <v>42515</v>
      </c>
      <c r="E44" s="17">
        <v>10960</v>
      </c>
      <c r="F44" s="18">
        <f t="shared" si="1"/>
        <v>2638153</v>
      </c>
      <c r="G44" s="19">
        <f t="shared" si="0"/>
        <v>16.178649272745048</v>
      </c>
    </row>
    <row r="45" spans="1:7" x14ac:dyDescent="0.25">
      <c r="A45" s="16" t="s">
        <v>49</v>
      </c>
      <c r="B45" s="13">
        <f>'[1]Kop.saistības '!B46</f>
        <v>78175858</v>
      </c>
      <c r="C45" s="17">
        <v>5593543</v>
      </c>
      <c r="D45" s="17">
        <v>250640</v>
      </c>
      <c r="E45" s="17">
        <v>0</v>
      </c>
      <c r="F45" s="18">
        <f t="shared" si="1"/>
        <v>5844183</v>
      </c>
      <c r="G45" s="19">
        <f t="shared" si="0"/>
        <v>7.4756876988801322</v>
      </c>
    </row>
    <row r="46" spans="1:7" x14ac:dyDescent="0.25">
      <c r="A46" s="16" t="s">
        <v>50</v>
      </c>
      <c r="B46" s="13">
        <f>'[1]Kop.saistības '!B47</f>
        <v>3463128</v>
      </c>
      <c r="C46" s="17">
        <v>277632</v>
      </c>
      <c r="D46" s="17">
        <v>11348</v>
      </c>
      <c r="E46" s="17">
        <v>0</v>
      </c>
      <c r="F46" s="18">
        <f t="shared" si="1"/>
        <v>288980</v>
      </c>
      <c r="G46" s="19">
        <f t="shared" si="0"/>
        <v>8.3444793262045174</v>
      </c>
    </row>
    <row r="47" spans="1:7" x14ac:dyDescent="0.25">
      <c r="A47" s="16" t="s">
        <v>51</v>
      </c>
      <c r="B47" s="13">
        <f>'[1]Kop.saistības '!B48</f>
        <v>13945860</v>
      </c>
      <c r="C47" s="17">
        <v>1801079</v>
      </c>
      <c r="D47" s="17">
        <v>262920</v>
      </c>
      <c r="E47" s="17">
        <v>0</v>
      </c>
      <c r="F47" s="18">
        <f t="shared" si="1"/>
        <v>2063999</v>
      </c>
      <c r="G47" s="19">
        <f t="shared" si="0"/>
        <v>14.800084039277605</v>
      </c>
    </row>
    <row r="63" customFormat="1" ht="21" customHeight="1" x14ac:dyDescent="0.25"/>
    <row r="124" spans="1:2" x14ac:dyDescent="0.25">
      <c r="A124" s="21"/>
      <c r="B124" s="22"/>
    </row>
  </sheetData>
  <mergeCells count="1">
    <mergeCell ref="A1:G1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2023-09-18T09:03:04Z</dcterms:created>
  <dcterms:modified xsi:type="dcterms:W3CDTF">2023-09-18T09:05:46Z</dcterms:modified>
</cp:coreProperties>
</file>