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mlv-my.sharepoint.com/personal/liga_rimsane_fm_gov_lv/Documents/pfd-karkl/D.K mājaslapai/"/>
    </mc:Choice>
  </mc:AlternateContent>
  <xr:revisionPtr revIDLastSave="255" documentId="13_ncr:1_{712C69B4-1D91-4EF0-B202-39D856B0B46D}" xr6:coauthVersionLast="47" xr6:coauthVersionMax="47" xr10:uidLastSave="{D4AC0C0B-8E26-4F95-9CF4-643B64B53924}"/>
  <bookViews>
    <workbookView xWindow="-120" yWindow="-120" windowWidth="25440" windowHeight="15390" xr2:uid="{7363070F-F71A-481C-A87D-4FF6740A3605}"/>
  </bookViews>
  <sheets>
    <sheet name="DK Nr.12" sheetId="1" r:id="rId1"/>
  </sheets>
  <definedNames>
    <definedName name="_xlnm._FilterDatabase" localSheetId="0" hidden="1">'DK Nr.12'!$A$1:$Z$49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4" i="1" l="1"/>
  <c r="E40" i="1"/>
  <c r="E44" i="1"/>
  <c r="E49" i="1"/>
  <c r="E53" i="1"/>
  <c r="H53" i="1"/>
  <c r="G53" i="1"/>
  <c r="F53" i="1"/>
  <c r="E52" i="1"/>
  <c r="E51" i="1"/>
  <c r="E47" i="1" l="1"/>
  <c r="E48" i="1"/>
  <c r="E46" i="1"/>
  <c r="F44" i="1"/>
  <c r="G44" i="1"/>
  <c r="E43" i="1"/>
  <c r="E42" i="1"/>
  <c r="F40" i="1"/>
  <c r="G40" i="1"/>
  <c r="H40" i="1"/>
  <c r="E37" i="1"/>
  <c r="E38" i="1"/>
  <c r="E39" i="1"/>
  <c r="E26" i="1"/>
  <c r="E27" i="1"/>
  <c r="E28" i="1"/>
  <c r="E29" i="1"/>
  <c r="E30" i="1"/>
  <c r="E31" i="1"/>
  <c r="E32" i="1"/>
  <c r="E33" i="1"/>
  <c r="E24" i="1"/>
  <c r="F22" i="1"/>
  <c r="G22" i="1"/>
  <c r="H22" i="1"/>
  <c r="E19" i="1"/>
  <c r="E21" i="1"/>
  <c r="E18" i="1"/>
  <c r="F16" i="1"/>
  <c r="G16" i="1"/>
  <c r="H16" i="1"/>
  <c r="E7" i="1"/>
  <c r="E8" i="1"/>
  <c r="E9" i="1"/>
  <c r="E10" i="1"/>
  <c r="E11" i="1"/>
  <c r="E12" i="1"/>
  <c r="E13" i="1"/>
  <c r="E14" i="1"/>
  <c r="E15" i="1"/>
  <c r="E6" i="1"/>
  <c r="E22" i="1" l="1"/>
  <c r="E16" i="1"/>
  <c r="F49" i="1"/>
  <c r="G49" i="1"/>
  <c r="H49" i="1"/>
  <c r="F34" i="1" l="1"/>
  <c r="G34" i="1"/>
  <c r="H34" i="1"/>
</calcChain>
</file>

<file path=xl/sharedStrings.xml><?xml version="1.0" encoding="utf-8"?>
<sst xmlns="http://schemas.openxmlformats.org/spreadsheetml/2006/main" count="130" uniqueCount="79">
  <si>
    <t>Nr.</t>
  </si>
  <si>
    <t>Pašvaldība</t>
  </si>
  <si>
    <t>Projekta nosaukums</t>
  </si>
  <si>
    <t>Piezīmes</t>
  </si>
  <si>
    <t>Kopā:</t>
  </si>
  <si>
    <t>2023</t>
  </si>
  <si>
    <t>2024</t>
  </si>
  <si>
    <t>2025</t>
  </si>
  <si>
    <t>Rīgas valstspilsētas pašvaldība</t>
  </si>
  <si>
    <t>Liepājas valstspilsētas pašvaldība</t>
  </si>
  <si>
    <t>Kuldīgas novada pašvaldība</t>
  </si>
  <si>
    <t>Talsu novada pašvaldība</t>
  </si>
  <si>
    <t>Bauskas novada pašvaldība</t>
  </si>
  <si>
    <t>Balvu novada pašvaldība</t>
  </si>
  <si>
    <t>Ventspils valstspilsētas pašvaldība</t>
  </si>
  <si>
    <t>Cēsu novada pašvaldība</t>
  </si>
  <si>
    <t>Ķekavas novada pašvaldība</t>
  </si>
  <si>
    <t>Augšdaugavas novada pašvaldība</t>
  </si>
  <si>
    <t>Valmieras novada pašvaldība</t>
  </si>
  <si>
    <t>Madonas novada pašvaldība</t>
  </si>
  <si>
    <t>Siguldas novada pašvaldība</t>
  </si>
  <si>
    <t>Ādažu novada pašvaldība</t>
  </si>
  <si>
    <t>Atpūtas ielas pārbūve posmā no Zvejnieku ielas līdz Nēģu ielai, Carnikavas ciemā, Carnikavas pagastā, Ādažu novadā</t>
  </si>
  <si>
    <t>3</t>
  </si>
  <si>
    <t>Skolēnu autobusu iegāde Augšdaugavas novada vajadzībām</t>
  </si>
  <si>
    <t>Jūrmalas valstspilsētas pašvaldība</t>
  </si>
  <si>
    <t>Jūrmalas Jaundubultu pamatskolas stadiona atjaunošana</t>
  </si>
  <si>
    <t>Jūrmalas Aspazijas pamatskolas mācību vides labiekārtošana</t>
  </si>
  <si>
    <t>Mazās sporta zāles vienkāršota pārbūve Raiņa ielā 11, Valmierā</t>
  </si>
  <si>
    <t>Ielas seguma dubultās virsmas izbūve un sadzīves kanalizācijas inženiertīkli Strēlnieku ielā, Kuldīgā, Kuldīgas novadā</t>
  </si>
  <si>
    <t>Ietve Raiņa ielā, Skrundā, Kuldīgas novadā no Pērkona ielas līdz Skrundas pilsētas robežai</t>
  </si>
  <si>
    <t>Transporta iegāde skolēnu pārvadāšanai</t>
  </si>
  <si>
    <t>Odukalna ielas pārbūve, Odukalns, Ķekavas pagasts, Ķekavas novads</t>
  </si>
  <si>
    <t>Titurgas PII apkārtējo ceļu infrastruktūra, Baloži, Ķekavas novads</t>
  </si>
  <si>
    <t>Naudītes ielas pārbūve no Ķekavas apvedceļa līdz Asteru ielai, Katlakalns, Ķekavas pagasts, Ķekavas novads</t>
  </si>
  <si>
    <t>Apvienotā gājēju ceļa un veloceļa izbūve gar autoceļu V2 Ķekavas pagastā, Ķekavas novadā, no Katlakalna ielas (a/c V1) līdz Kāpu ielai</t>
  </si>
  <si>
    <t>Rēzeknes novada pašvaldība</t>
  </si>
  <si>
    <t>ERAF projekts "Sabiedrībā balstītu sociālo pakalpojumu infrastruktūras izveide un attīstība Rēzeknes novada pašvaldības Viļānu apvienībā"</t>
  </si>
  <si>
    <t>Aizkraukles novada pašvaldība</t>
  </si>
  <si>
    <t>Ogres novada pašvaldība</t>
  </si>
  <si>
    <t>Krāslavas novada pašvaldība</t>
  </si>
  <si>
    <t>Gulbenes novada pašvaldība</t>
  </si>
  <si>
    <t>Ropažu novada pašvaldība</t>
  </si>
  <si>
    <t xml:space="preserve">ERAF projekts “Energoefektivitātes uzlabošanas pasākumi "Kastaņās", Sausnējas pagasts, Madonas novads" </t>
  </si>
  <si>
    <t>Galvojums SIA “Veselības un sociālās aprūpes centra - Sloka” proj. "Veselības un sociālās aprūpes centra "Sloka" A korpusa pārbūve"</t>
  </si>
  <si>
    <t>priorit. invest. proj. "Traktora ar frontālo iekrāvēju un darba rīku piegāde"</t>
  </si>
  <si>
    <t>priorit. invest. proj. "Pagalmu pārbūve Silakrogā Priedes 1, 2"</t>
  </si>
  <si>
    <t>Piebalgas un Bērzaines ielu, Cēsīs, Cēsu novadā segumu atjaunošana</t>
  </si>
  <si>
    <t>Gājēju un velosipēdistu ceļa pārbūve un ielas seguma virskārtas atjaunošana Dundagas ielā, Talsu pilsētā, 1.kārta</t>
  </si>
  <si>
    <t>ERAF projekts "Pakalpojumu infrastruktūras attīstība deinstitucionalizācijas plānu īstenošanai Krāslavas novadā"</t>
  </si>
  <si>
    <t>Galvojums SIA "Skrundas komunālā saimniecība" proj. "Šķeldas katlu mājas būvnbiecība un iekārtu uzstādīšana Rudbāržu ciemā"</t>
  </si>
  <si>
    <t>Atbalstīts ar nosacījumu</t>
  </si>
  <si>
    <t xml:space="preserve">Atbalstīts </t>
  </si>
  <si>
    <t>Atbalstīts</t>
  </si>
  <si>
    <t>Atlikts</t>
  </si>
  <si>
    <t>Atbalstīts ar piebildi</t>
  </si>
  <si>
    <t>EKII projekts "Siltumnīcefekta gāzu emisiju samazināšana Liepājas valstspilsētas pašvaldības publisko teritoriju apgaismojuma infrastruktūrā, 1.daļa"</t>
  </si>
  <si>
    <t>ERAF projekts "Pašvaldības struktūrvienību ēkas "Pagastmāja", Vietalvā, Vietalvas pagastā, Aizkraukles novadā, energoefektivitātes paaugstināšana"</t>
  </si>
  <si>
    <t>ERAF projekts "Balvu mākslas skolas ēkas energoefektivitātes paaugstināšana"</t>
  </si>
  <si>
    <t>SIA "Liepājas reģionālā slimnīca" pamatkapitāla palielināšana ERAF projekts "Infrastruktūras attīstība SIA "Liepājas reģionālā slimnīca", uzlabojot kardioloģijas, onkoloģijas un bērnu veselības aprūpes pakalpojumu pieejamību un kvalitāti Kurzemē"</t>
  </si>
  <si>
    <t>SIA “Lielvārdes Remte” pamatkapitāla palielināšana KF projekts "Ūdenssaimniecības pakalpojumu attīstība Lielvārdē 3.kārta"</t>
  </si>
  <si>
    <t>ERAF projekts "Bauskas Valsts ģimnāzijas un Bauskas 2. vidusskolas infrastruktūras sakārtošana"</t>
  </si>
  <si>
    <t>ERAF projekts "LĪVU PIRMSSKOLAS IZGLĪTĪBAS IESTĀDES, "Līvu skola", Krīvos, Vaives pag., Cēsu novadā, ēkas energoefektivitātes paaugstināšana"</t>
  </si>
  <si>
    <t xml:space="preserve">priorit. invest. proj. "Balvu muižas apbūves kompleksa pārbūve 2.kārta" </t>
  </si>
  <si>
    <t>priorit. invest. proj. "Kalngales notekūdeņu attīrīšanas iekārtu pārbūves I kārta"</t>
  </si>
  <si>
    <t>Mūkusalas ielas krastmalas nostiprināšana un saistītās infrastruktūras būvniecība</t>
  </si>
  <si>
    <t>Ventspils valstspilsētas pašvaldības pirmsskolas izglītības iestādes "Margrietiņa" infrastruktūras attīstība</t>
  </si>
  <si>
    <t>PII "Tornīši" āra kāpņu un atbalsta sienu atjaunošana un āra nojumju pārbūve</t>
  </si>
  <si>
    <t>Ādažu vidusskolas "B" korpusa siltināšana</t>
  </si>
  <si>
    <t>Autobusa iegāde skolēnu pārvadājumiem</t>
  </si>
  <si>
    <t xml:space="preserve">Aizņēmumi ES līdzfinansētajiem un EKII projektiem atbilstoši valsts budžeta likumam </t>
  </si>
  <si>
    <t xml:space="preserve">Aizņēmumi prioritārajiem investīciju projektiem atbilstoši valsts budžeta likumam </t>
  </si>
  <si>
    <t>Aizņēmumi ceļu būvniecības projektiem atbilstoši valsts budžeta likumam (ir SM atzinums)</t>
  </si>
  <si>
    <t>Aizņēmumi vispārējās izglītības iestāžu investīciju projektiem atbilstoši valsts budžeta likumam (ir IZM atzinums)</t>
  </si>
  <si>
    <t>Aizņēmumi PII investīciju projektiem atbilstoši valsts budžeta likumam (ir VARAM atzinums)</t>
  </si>
  <si>
    <t>Aizņēmumi transporta iegādei skolēnu pārvadāšanai</t>
  </si>
  <si>
    <t>2023.gada 20.septembra Pašvaldību aizņēmumu un galvojumu kontroles un pārraudzības padomes sēdes Nr.12 aizņēmuma, galvojuma jautājumi</t>
  </si>
  <si>
    <t>Atbalstītā aizņēmuma/galvojuma apmērs (euro)</t>
  </si>
  <si>
    <t>Galvojumi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</si>
</sst>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Times New Roman"/>
      <family val="2"/>
      <charset val="186"/>
    </font>
    <font>
      <b/>
      <sz val="10"/>
      <color indexed="8"/>
      <name val="Tahoma"/>
      <family val="2"/>
      <charset val="186"/>
    </font>
    <font>
      <sz val="10"/>
      <color indexed="8"/>
      <name val="Tahoma"/>
      <family val="2"/>
      <charset val="186"/>
    </font>
    <font>
      <sz val="10"/>
      <name val="Tahoma"/>
      <family val="2"/>
      <charset val="186"/>
    </font>
    <font>
      <b/>
      <sz val="10"/>
      <name val="Tahoma"/>
      <family val="2"/>
      <charset val="186"/>
    </font>
    <font>
      <sz val="8"/>
      <name val="Times New Roman"/>
      <family val="2"/>
      <charset val="186"/>
    </font>
    <font>
      <b/>
      <sz val="10"/>
      <color theme="1"/>
      <name val="Tahoma"/>
      <family val="2"/>
      <charset val="186"/>
    </font>
    <font>
      <b/>
      <sz val="9"/>
      <name val="Tahoma"/>
      <family val="2"/>
      <charset val="186"/>
    </font>
    <font>
      <sz val="9"/>
      <color theme="1"/>
      <name val="Times New Roman"/>
      <family val="2"/>
      <charset val="186"/>
    </font>
    <font>
      <b/>
      <sz val="9"/>
      <color indexed="8"/>
      <name val="Tahoma"/>
      <family val="2"/>
      <charset val="186"/>
    </font>
    <font>
      <sz val="14"/>
      <color theme="1"/>
      <name val="Times New Roman"/>
      <family val="1"/>
      <charset val="186"/>
    </font>
    <font>
      <sz val="12"/>
      <name val="Times New Roman"/>
      <family val="2"/>
      <charset val="186"/>
    </font>
    <font>
      <sz val="9"/>
      <name val="Times New Roman"/>
      <family val="2"/>
      <charset val="186"/>
    </font>
    <font>
      <sz val="12"/>
      <color rgb="FFFF0000"/>
      <name val="Times New Roman"/>
      <family val="2"/>
      <charset val="186"/>
    </font>
    <font>
      <b/>
      <sz val="14"/>
      <name val="Tahoma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vertical="center" wrapText="1"/>
    </xf>
    <xf numFmtId="49" fontId="2" fillId="4" borderId="2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Border="1" applyAlignment="1">
      <alignment vertical="center" wrapText="1"/>
    </xf>
    <xf numFmtId="0" fontId="8" fillId="0" borderId="0" xfId="0" applyFont="1"/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1" fontId="0" fillId="0" borderId="0" xfId="0" applyNumberFormat="1"/>
    <xf numFmtId="3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3" fontId="11" fillId="0" borderId="0" xfId="0" applyNumberFormat="1" applyFont="1"/>
    <xf numFmtId="3" fontId="9" fillId="0" borderId="0" xfId="0" applyNumberFormat="1" applyFont="1" applyAlignment="1">
      <alignment horizontal="center" vertical="center" wrapText="1"/>
    </xf>
    <xf numFmtId="3" fontId="9" fillId="0" borderId="0" xfId="0" applyNumberFormat="1" applyFont="1" applyAlignment="1">
      <alignment horizontal="center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2" fillId="5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8C997-BF9B-4B45-A9FA-BD5C97300347}">
  <sheetPr>
    <pageSetUpPr fitToPage="1"/>
  </sheetPr>
  <dimension ref="A2:Z55"/>
  <sheetViews>
    <sheetView tabSelected="1" zoomScale="70" zoomScaleNormal="70" workbookViewId="0">
      <selection activeCell="J10" sqref="J10"/>
    </sheetView>
  </sheetViews>
  <sheetFormatPr defaultColWidth="9" defaultRowHeight="15.75" x14ac:dyDescent="0.25"/>
  <cols>
    <col min="1" max="1" width="4" style="22" customWidth="1"/>
    <col min="2" max="2" width="5.125" style="21" customWidth="1"/>
    <col min="3" max="3" width="20.875" style="21" customWidth="1"/>
    <col min="4" max="4" width="34.375" style="21" customWidth="1"/>
    <col min="5" max="6" width="12.25" customWidth="1"/>
    <col min="7" max="7" width="12.5" customWidth="1"/>
    <col min="8" max="8" width="10.875" customWidth="1"/>
    <col min="9" max="9" width="11.875" customWidth="1"/>
    <col min="10" max="10" width="15" style="22" customWidth="1"/>
    <col min="11" max="16384" width="9" style="21"/>
  </cols>
  <sheetData>
    <row r="2" spans="1:26" ht="39" customHeight="1" x14ac:dyDescent="0.25">
      <c r="A2" s="20"/>
      <c r="B2" s="62" t="s">
        <v>76</v>
      </c>
      <c r="C2" s="62"/>
      <c r="D2" s="62"/>
      <c r="E2" s="62"/>
      <c r="F2" s="62"/>
      <c r="G2" s="62"/>
      <c r="H2" s="62"/>
      <c r="I2" s="62"/>
      <c r="J2" s="20"/>
    </row>
    <row r="3" spans="1:26" customFormat="1" ht="31.5" customHeight="1" x14ac:dyDescent="0.25">
      <c r="A3" s="14"/>
      <c r="B3" s="52" t="s">
        <v>0</v>
      </c>
      <c r="C3" s="41" t="s">
        <v>1</v>
      </c>
      <c r="D3" s="41" t="s">
        <v>2</v>
      </c>
      <c r="E3" s="42" t="s">
        <v>77</v>
      </c>
      <c r="F3" s="43"/>
      <c r="G3" s="43"/>
      <c r="H3" s="44"/>
      <c r="I3" s="37" t="s">
        <v>3</v>
      </c>
      <c r="J3" s="14"/>
    </row>
    <row r="4" spans="1:26" customFormat="1" ht="72.75" customHeight="1" x14ac:dyDescent="0.25">
      <c r="A4" s="14"/>
      <c r="B4" s="52"/>
      <c r="C4" s="41"/>
      <c r="D4" s="41"/>
      <c r="E4" s="6" t="s">
        <v>4</v>
      </c>
      <c r="F4" s="6" t="s">
        <v>5</v>
      </c>
      <c r="G4" s="6" t="s">
        <v>6</v>
      </c>
      <c r="H4" s="6" t="s">
        <v>7</v>
      </c>
      <c r="I4" s="38"/>
      <c r="J4" s="14"/>
    </row>
    <row r="5" spans="1:26" customFormat="1" ht="26.1" customHeight="1" x14ac:dyDescent="0.25">
      <c r="A5" s="14"/>
      <c r="B5" s="39" t="s">
        <v>70</v>
      </c>
      <c r="C5" s="39"/>
      <c r="D5" s="39"/>
      <c r="E5" s="39"/>
      <c r="F5" s="39"/>
      <c r="G5" s="39"/>
      <c r="H5" s="39"/>
      <c r="I5" s="39"/>
      <c r="J5" s="14"/>
    </row>
    <row r="6" spans="1:26" customFormat="1" ht="93" customHeight="1" x14ac:dyDescent="0.3">
      <c r="A6" s="15"/>
      <c r="B6" s="1">
        <v>1</v>
      </c>
      <c r="C6" s="7" t="s">
        <v>9</v>
      </c>
      <c r="D6" s="7" t="s">
        <v>59</v>
      </c>
      <c r="E6" s="3">
        <f>SUM(F6:H6)</f>
        <v>2453419</v>
      </c>
      <c r="F6" s="3">
        <v>2453419</v>
      </c>
      <c r="G6" s="3"/>
      <c r="H6" s="3"/>
      <c r="I6" s="8" t="s">
        <v>53</v>
      </c>
      <c r="J6" s="23"/>
    </row>
    <row r="7" spans="1:26" customFormat="1" ht="51.75" customHeight="1" x14ac:dyDescent="0.3">
      <c r="A7" s="15"/>
      <c r="B7" s="1">
        <v>2</v>
      </c>
      <c r="C7" s="7" t="s">
        <v>9</v>
      </c>
      <c r="D7" s="7" t="s">
        <v>56</v>
      </c>
      <c r="E7" s="3">
        <f t="shared" ref="E7:E15" si="0">SUM(F7:H7)</f>
        <v>254564</v>
      </c>
      <c r="F7" s="3">
        <v>137486</v>
      </c>
      <c r="G7" s="3">
        <v>117078</v>
      </c>
      <c r="H7" s="3"/>
      <c r="I7" s="8" t="s">
        <v>53</v>
      </c>
      <c r="J7" s="23"/>
    </row>
    <row r="8" spans="1:26" customFormat="1" ht="51.75" customHeight="1" x14ac:dyDescent="0.3">
      <c r="A8" s="15"/>
      <c r="B8" s="1">
        <v>3</v>
      </c>
      <c r="C8" s="7" t="s">
        <v>36</v>
      </c>
      <c r="D8" s="7" t="s">
        <v>37</v>
      </c>
      <c r="E8" s="3">
        <f t="shared" si="0"/>
        <v>1506011</v>
      </c>
      <c r="F8" s="3">
        <v>1506011</v>
      </c>
      <c r="G8" s="3"/>
      <c r="H8" s="3"/>
      <c r="I8" s="8" t="s">
        <v>51</v>
      </c>
      <c r="J8" s="23"/>
      <c r="K8" s="26"/>
      <c r="L8" s="26"/>
      <c r="M8" s="26"/>
      <c r="N8" s="26"/>
      <c r="O8" s="2"/>
      <c r="P8" s="2"/>
      <c r="Q8" s="2"/>
      <c r="R8" s="2"/>
      <c r="S8" s="27"/>
      <c r="T8" s="27"/>
      <c r="U8" s="28"/>
      <c r="V8" s="2"/>
      <c r="W8" s="28"/>
      <c r="X8" s="28"/>
      <c r="Y8" s="28"/>
      <c r="Z8" s="28"/>
    </row>
    <row r="9" spans="1:26" customFormat="1" ht="61.5" customHeight="1" x14ac:dyDescent="0.3">
      <c r="A9" s="15"/>
      <c r="B9" s="1">
        <v>4</v>
      </c>
      <c r="C9" s="7" t="s">
        <v>38</v>
      </c>
      <c r="D9" s="7" t="s">
        <v>57</v>
      </c>
      <c r="E9" s="3">
        <f t="shared" si="0"/>
        <v>92472</v>
      </c>
      <c r="F9" s="3">
        <v>92472</v>
      </c>
      <c r="G9" s="3"/>
      <c r="H9" s="3"/>
      <c r="I9" s="8" t="s">
        <v>51</v>
      </c>
      <c r="J9" s="23"/>
      <c r="K9" s="26"/>
      <c r="L9" s="26"/>
      <c r="M9" s="26"/>
      <c r="N9" s="26"/>
      <c r="O9" s="2"/>
      <c r="P9" s="2"/>
      <c r="Q9" s="2"/>
      <c r="R9" s="2"/>
      <c r="S9" s="27"/>
      <c r="T9" s="27"/>
      <c r="U9" s="28"/>
      <c r="V9" s="2"/>
      <c r="W9" s="28"/>
      <c r="X9" s="28"/>
      <c r="Y9" s="28"/>
      <c r="Z9" s="28"/>
    </row>
    <row r="10" spans="1:26" customFormat="1" ht="41.25" customHeight="1" x14ac:dyDescent="0.3">
      <c r="A10" s="15"/>
      <c r="B10" s="1">
        <v>5</v>
      </c>
      <c r="C10" s="7" t="s">
        <v>13</v>
      </c>
      <c r="D10" s="7" t="s">
        <v>58</v>
      </c>
      <c r="E10" s="3">
        <f t="shared" si="0"/>
        <v>237042</v>
      </c>
      <c r="F10" s="3">
        <v>237042</v>
      </c>
      <c r="G10" s="3"/>
      <c r="H10" s="3"/>
      <c r="I10" s="8" t="s">
        <v>52</v>
      </c>
      <c r="J10" s="23"/>
      <c r="K10" s="26"/>
      <c r="L10" s="26"/>
      <c r="M10" s="26"/>
      <c r="N10" s="26"/>
      <c r="O10" s="2"/>
      <c r="P10" s="2"/>
      <c r="Q10" s="2"/>
      <c r="R10" s="2"/>
      <c r="S10" s="27"/>
      <c r="T10" s="27"/>
      <c r="U10" s="28"/>
      <c r="V10" s="2"/>
      <c r="W10" s="28"/>
      <c r="X10" s="28"/>
      <c r="Y10" s="28"/>
      <c r="Z10" s="28"/>
    </row>
    <row r="11" spans="1:26" customFormat="1" ht="51.75" customHeight="1" x14ac:dyDescent="0.3">
      <c r="A11" s="15"/>
      <c r="B11" s="1">
        <v>6</v>
      </c>
      <c r="C11" s="7" t="s">
        <v>39</v>
      </c>
      <c r="D11" s="7" t="s">
        <v>60</v>
      </c>
      <c r="E11" s="3">
        <f t="shared" si="0"/>
        <v>255434</v>
      </c>
      <c r="F11" s="3">
        <v>255434</v>
      </c>
      <c r="G11" s="3"/>
      <c r="H11" s="3"/>
      <c r="I11" s="8" t="s">
        <v>52</v>
      </c>
      <c r="J11" s="23"/>
      <c r="K11" s="26"/>
      <c r="L11" s="26"/>
      <c r="M11" s="26"/>
      <c r="N11" s="26"/>
      <c r="O11" s="2"/>
      <c r="P11" s="2"/>
      <c r="Q11" s="2"/>
      <c r="R11" s="2"/>
      <c r="S11" s="27"/>
      <c r="T11" s="27"/>
      <c r="U11" s="28"/>
      <c r="V11" s="2"/>
      <c r="W11" s="28"/>
      <c r="X11" s="28"/>
      <c r="Y11" s="28"/>
      <c r="Z11" s="28"/>
    </row>
    <row r="12" spans="1:26" customFormat="1" ht="51.75" customHeight="1" x14ac:dyDescent="0.3">
      <c r="A12" s="15"/>
      <c r="B12" s="1">
        <v>7</v>
      </c>
      <c r="C12" s="7" t="s">
        <v>19</v>
      </c>
      <c r="D12" s="7" t="s">
        <v>43</v>
      </c>
      <c r="E12" s="3">
        <f t="shared" si="0"/>
        <v>406645</v>
      </c>
      <c r="F12" s="3">
        <v>406645</v>
      </c>
      <c r="G12" s="3"/>
      <c r="H12" s="3"/>
      <c r="I12" s="8" t="s">
        <v>51</v>
      </c>
      <c r="J12" s="23"/>
      <c r="K12" s="26"/>
      <c r="L12" s="26"/>
      <c r="M12" s="26"/>
      <c r="N12" s="26"/>
      <c r="O12" s="2"/>
      <c r="P12" s="2"/>
      <c r="Q12" s="2"/>
      <c r="R12" s="2"/>
      <c r="S12" s="27"/>
      <c r="T12" s="27"/>
      <c r="U12" s="28"/>
      <c r="V12" s="2"/>
      <c r="W12" s="28"/>
      <c r="X12" s="28"/>
      <c r="Y12" s="28"/>
      <c r="Z12" s="28"/>
    </row>
    <row r="13" spans="1:26" customFormat="1" ht="51.75" customHeight="1" x14ac:dyDescent="0.3">
      <c r="A13" s="15"/>
      <c r="B13" s="1">
        <v>8</v>
      </c>
      <c r="C13" s="7" t="s">
        <v>12</v>
      </c>
      <c r="D13" s="7" t="s">
        <v>61</v>
      </c>
      <c r="E13" s="3">
        <f t="shared" si="0"/>
        <v>324703</v>
      </c>
      <c r="F13" s="3">
        <v>324703</v>
      </c>
      <c r="G13" s="3"/>
      <c r="H13" s="3"/>
      <c r="I13" s="8" t="s">
        <v>52</v>
      </c>
      <c r="J13" s="23"/>
      <c r="K13" s="26"/>
      <c r="L13" s="26"/>
      <c r="M13" s="26"/>
      <c r="N13" s="26"/>
      <c r="O13" s="2"/>
      <c r="P13" s="2"/>
      <c r="Q13" s="2"/>
      <c r="R13" s="2"/>
      <c r="S13" s="27"/>
      <c r="T13" s="27"/>
      <c r="U13" s="28"/>
      <c r="V13" s="2"/>
      <c r="W13" s="28"/>
      <c r="X13" s="28"/>
      <c r="Y13" s="28"/>
      <c r="Z13" s="28"/>
    </row>
    <row r="14" spans="1:26" customFormat="1" ht="51.75" customHeight="1" x14ac:dyDescent="0.3">
      <c r="A14" s="15"/>
      <c r="B14" s="1">
        <v>9</v>
      </c>
      <c r="C14" s="7" t="s">
        <v>40</v>
      </c>
      <c r="D14" s="7" t="s">
        <v>49</v>
      </c>
      <c r="E14" s="3">
        <f t="shared" si="0"/>
        <v>384970</v>
      </c>
      <c r="F14" s="3">
        <v>384970</v>
      </c>
      <c r="G14" s="3"/>
      <c r="H14" s="3"/>
      <c r="I14" s="56" t="s">
        <v>51</v>
      </c>
      <c r="J14" s="23"/>
      <c r="K14" s="26"/>
      <c r="L14" s="26"/>
      <c r="M14" s="26"/>
      <c r="N14" s="26"/>
      <c r="O14" s="2"/>
      <c r="P14" s="2"/>
      <c r="Q14" s="2"/>
      <c r="R14" s="2"/>
      <c r="S14" s="27"/>
      <c r="T14" s="27"/>
      <c r="U14" s="28"/>
      <c r="V14" s="2"/>
      <c r="W14" s="28"/>
      <c r="X14" s="28"/>
      <c r="Y14" s="28"/>
      <c r="Z14" s="28"/>
    </row>
    <row r="15" spans="1:26" customFormat="1" ht="54.75" customHeight="1" x14ac:dyDescent="0.3">
      <c r="A15" s="15"/>
      <c r="B15" s="1">
        <v>10</v>
      </c>
      <c r="C15" s="7" t="s">
        <v>15</v>
      </c>
      <c r="D15" s="7" t="s">
        <v>62</v>
      </c>
      <c r="E15" s="3">
        <f t="shared" si="0"/>
        <v>351783</v>
      </c>
      <c r="F15" s="3">
        <v>351783</v>
      </c>
      <c r="G15" s="3"/>
      <c r="H15" s="3"/>
      <c r="I15" s="8" t="s">
        <v>53</v>
      </c>
      <c r="J15" s="23"/>
      <c r="K15" s="26"/>
      <c r="L15" s="26"/>
      <c r="M15" s="26"/>
      <c r="N15" s="26"/>
      <c r="O15" s="2"/>
      <c r="P15" s="2"/>
      <c r="Q15" s="2"/>
      <c r="R15" s="2"/>
      <c r="S15" s="27"/>
      <c r="T15" s="27"/>
      <c r="U15" s="28"/>
      <c r="V15" s="2"/>
      <c r="W15" s="28"/>
      <c r="X15" s="28"/>
      <c r="Y15" s="28"/>
      <c r="Z15" s="28"/>
    </row>
    <row r="16" spans="1:26" customFormat="1" ht="31.5" customHeight="1" x14ac:dyDescent="0.25">
      <c r="A16" s="15"/>
      <c r="B16" s="40" t="s">
        <v>4</v>
      </c>
      <c r="C16" s="40"/>
      <c r="D16" s="40"/>
      <c r="E16" s="4">
        <f t="shared" ref="E16:H16" si="1">SUM(E6:E15)</f>
        <v>6267043</v>
      </c>
      <c r="F16" s="4">
        <f t="shared" si="1"/>
        <v>6149965</v>
      </c>
      <c r="G16" s="4">
        <f t="shared" si="1"/>
        <v>117078</v>
      </c>
      <c r="H16" s="4">
        <f t="shared" si="1"/>
        <v>0</v>
      </c>
      <c r="I16" s="10"/>
      <c r="J16" s="15"/>
    </row>
    <row r="17" spans="1:11" customFormat="1" ht="26.1" customHeight="1" x14ac:dyDescent="0.25">
      <c r="A17" s="15"/>
      <c r="B17" s="52" t="s">
        <v>71</v>
      </c>
      <c r="C17" s="52"/>
      <c r="D17" s="52"/>
      <c r="E17" s="52"/>
      <c r="F17" s="52"/>
      <c r="G17" s="52"/>
      <c r="H17" s="52"/>
      <c r="I17" s="52"/>
      <c r="J17" s="15"/>
    </row>
    <row r="18" spans="1:11" customFormat="1" ht="33" customHeight="1" x14ac:dyDescent="0.3">
      <c r="A18" s="15"/>
      <c r="B18" s="1">
        <v>1</v>
      </c>
      <c r="C18" s="10" t="s">
        <v>13</v>
      </c>
      <c r="D18" s="10" t="s">
        <v>63</v>
      </c>
      <c r="E18" s="3">
        <f>SUM(F18:H18)</f>
        <v>154045</v>
      </c>
      <c r="F18" s="3">
        <v>154045</v>
      </c>
      <c r="G18" s="3"/>
      <c r="H18" s="3"/>
      <c r="I18" s="8" t="s">
        <v>52</v>
      </c>
      <c r="J18" s="23"/>
    </row>
    <row r="19" spans="1:11" customFormat="1" ht="33" customHeight="1" x14ac:dyDescent="0.3">
      <c r="A19" s="15"/>
      <c r="B19" s="1">
        <v>2</v>
      </c>
      <c r="C19" s="7" t="s">
        <v>41</v>
      </c>
      <c r="D19" s="7" t="s">
        <v>45</v>
      </c>
      <c r="E19" s="3">
        <f t="shared" ref="E19:E21" si="2">SUM(F19:H19)</f>
        <v>95141</v>
      </c>
      <c r="F19" s="3">
        <v>95141</v>
      </c>
      <c r="G19" s="3"/>
      <c r="H19" s="3"/>
      <c r="I19" s="8" t="s">
        <v>52</v>
      </c>
      <c r="J19" s="23"/>
    </row>
    <row r="20" spans="1:11" customFormat="1" ht="33" customHeight="1" x14ac:dyDescent="0.3">
      <c r="A20" s="17"/>
      <c r="B20" s="1">
        <v>3</v>
      </c>
      <c r="C20" s="16" t="s">
        <v>21</v>
      </c>
      <c r="D20" s="16" t="s">
        <v>64</v>
      </c>
      <c r="E20" s="3"/>
      <c r="F20" s="3"/>
      <c r="G20" s="3"/>
      <c r="H20" s="3"/>
      <c r="I20" s="56" t="s">
        <v>54</v>
      </c>
      <c r="J20" s="23"/>
    </row>
    <row r="21" spans="1:11" customFormat="1" ht="33" customHeight="1" x14ac:dyDescent="0.3">
      <c r="A21" s="17"/>
      <c r="B21" s="1">
        <v>4</v>
      </c>
      <c r="C21" s="16" t="s">
        <v>42</v>
      </c>
      <c r="D21" s="16" t="s">
        <v>46</v>
      </c>
      <c r="E21" s="3">
        <f t="shared" si="2"/>
        <v>173768</v>
      </c>
      <c r="F21" s="3">
        <v>62507</v>
      </c>
      <c r="G21" s="3">
        <v>111261</v>
      </c>
      <c r="H21" s="3"/>
      <c r="I21" s="8" t="s">
        <v>52</v>
      </c>
      <c r="J21" s="23"/>
    </row>
    <row r="22" spans="1:11" customFormat="1" ht="29.45" customHeight="1" x14ac:dyDescent="0.25">
      <c r="A22" s="15"/>
      <c r="B22" s="49" t="s">
        <v>4</v>
      </c>
      <c r="C22" s="50"/>
      <c r="D22" s="51"/>
      <c r="E22" s="4">
        <f>SUM(E18:E21)</f>
        <v>422954</v>
      </c>
      <c r="F22" s="4">
        <f t="shared" ref="F22:H22" si="3">SUM(F18:F21)</f>
        <v>311693</v>
      </c>
      <c r="G22" s="4">
        <f t="shared" si="3"/>
        <v>111261</v>
      </c>
      <c r="H22" s="4">
        <f t="shared" si="3"/>
        <v>0</v>
      </c>
      <c r="I22" s="12"/>
      <c r="J22" s="35"/>
    </row>
    <row r="23" spans="1:11" customFormat="1" ht="29.45" customHeight="1" x14ac:dyDescent="0.25">
      <c r="A23" s="15"/>
      <c r="B23" s="52" t="s">
        <v>72</v>
      </c>
      <c r="C23" s="52"/>
      <c r="D23" s="52"/>
      <c r="E23" s="52"/>
      <c r="F23" s="52"/>
      <c r="G23" s="52"/>
      <c r="H23" s="52"/>
      <c r="I23" s="52"/>
      <c r="J23" s="15"/>
    </row>
    <row r="24" spans="1:11" customFormat="1" ht="33.75" customHeight="1" x14ac:dyDescent="0.3">
      <c r="A24" s="15"/>
      <c r="B24" s="1">
        <v>1</v>
      </c>
      <c r="C24" s="7" t="s">
        <v>15</v>
      </c>
      <c r="D24" s="7" t="s">
        <v>47</v>
      </c>
      <c r="E24" s="3">
        <f>SUM(F24:H24)</f>
        <v>484111</v>
      </c>
      <c r="F24" s="3">
        <v>484111</v>
      </c>
      <c r="G24" s="3"/>
      <c r="H24" s="3"/>
      <c r="I24" s="8" t="s">
        <v>52</v>
      </c>
      <c r="J24" s="23"/>
      <c r="K24" s="24"/>
    </row>
    <row r="25" spans="1:11" customFormat="1" ht="40.5" customHeight="1" x14ac:dyDescent="0.3">
      <c r="A25" s="15"/>
      <c r="B25" s="1">
        <v>2</v>
      </c>
      <c r="C25" s="7" t="s">
        <v>21</v>
      </c>
      <c r="D25" s="7" t="s">
        <v>22</v>
      </c>
      <c r="E25" s="3"/>
      <c r="F25" s="3"/>
      <c r="G25" s="3"/>
      <c r="H25" s="3"/>
      <c r="I25" s="56" t="s">
        <v>54</v>
      </c>
      <c r="J25" s="23"/>
      <c r="K25" s="25"/>
    </row>
    <row r="26" spans="1:11" customFormat="1" ht="40.5" customHeight="1" x14ac:dyDescent="0.3">
      <c r="A26" s="15"/>
      <c r="B26" s="1">
        <v>3</v>
      </c>
      <c r="C26" s="7" t="s">
        <v>10</v>
      </c>
      <c r="D26" s="7" t="s">
        <v>29</v>
      </c>
      <c r="E26" s="3">
        <f t="shared" ref="E25:E33" si="4">SUM(F26:H26)</f>
        <v>210756</v>
      </c>
      <c r="F26" s="3">
        <v>21076</v>
      </c>
      <c r="G26" s="3">
        <v>189680</v>
      </c>
      <c r="H26" s="3"/>
      <c r="I26" s="8" t="s">
        <v>52</v>
      </c>
      <c r="J26" s="23"/>
      <c r="K26" s="25"/>
    </row>
    <row r="27" spans="1:11" customFormat="1" ht="40.5" customHeight="1" x14ac:dyDescent="0.3">
      <c r="A27" s="15"/>
      <c r="B27" s="1">
        <v>4</v>
      </c>
      <c r="C27" s="7" t="s">
        <v>10</v>
      </c>
      <c r="D27" s="7" t="s">
        <v>30</v>
      </c>
      <c r="E27" s="3">
        <f t="shared" si="4"/>
        <v>70721</v>
      </c>
      <c r="F27" s="3">
        <v>35361</v>
      </c>
      <c r="G27" s="3">
        <v>35360</v>
      </c>
      <c r="H27" s="3"/>
      <c r="I27" s="8" t="s">
        <v>52</v>
      </c>
      <c r="J27" s="23"/>
      <c r="K27" s="25"/>
    </row>
    <row r="28" spans="1:11" customFormat="1" ht="40.5" customHeight="1" x14ac:dyDescent="0.3">
      <c r="A28" s="15"/>
      <c r="B28" s="1">
        <v>5</v>
      </c>
      <c r="C28" s="7" t="s">
        <v>11</v>
      </c>
      <c r="D28" s="7" t="s">
        <v>48</v>
      </c>
      <c r="E28" s="3">
        <f t="shared" si="4"/>
        <v>1217715</v>
      </c>
      <c r="F28" s="3">
        <v>60886</v>
      </c>
      <c r="G28" s="3">
        <v>1156829</v>
      </c>
      <c r="H28" s="3"/>
      <c r="I28" s="8" t="s">
        <v>52</v>
      </c>
      <c r="J28" s="23"/>
      <c r="K28" s="25"/>
    </row>
    <row r="29" spans="1:11" customFormat="1" ht="30" customHeight="1" x14ac:dyDescent="0.3">
      <c r="A29" s="15"/>
      <c r="B29" s="1">
        <v>6</v>
      </c>
      <c r="C29" s="7" t="s">
        <v>16</v>
      </c>
      <c r="D29" s="7" t="s">
        <v>32</v>
      </c>
      <c r="E29" s="3">
        <f t="shared" si="4"/>
        <v>808607</v>
      </c>
      <c r="F29" s="3">
        <v>42500</v>
      </c>
      <c r="G29" s="3">
        <v>766107</v>
      </c>
      <c r="H29" s="3"/>
      <c r="I29" s="8" t="s">
        <v>52</v>
      </c>
      <c r="J29" s="23"/>
      <c r="K29" s="25"/>
    </row>
    <row r="30" spans="1:11" customFormat="1" ht="30" customHeight="1" x14ac:dyDescent="0.3">
      <c r="A30" s="15"/>
      <c r="B30" s="1">
        <v>7</v>
      </c>
      <c r="C30" s="7" t="s">
        <v>16</v>
      </c>
      <c r="D30" s="7" t="s">
        <v>33</v>
      </c>
      <c r="E30" s="3">
        <f t="shared" si="4"/>
        <v>843012</v>
      </c>
      <c r="F30" s="3">
        <v>42500</v>
      </c>
      <c r="G30" s="3">
        <v>800512</v>
      </c>
      <c r="H30" s="3"/>
      <c r="I30" s="8" t="s">
        <v>51</v>
      </c>
      <c r="J30" s="23"/>
      <c r="K30" s="25"/>
    </row>
    <row r="31" spans="1:11" customFormat="1" ht="43.5" customHeight="1" x14ac:dyDescent="0.3">
      <c r="A31" s="15"/>
      <c r="B31" s="1">
        <v>8</v>
      </c>
      <c r="C31" s="7" t="s">
        <v>16</v>
      </c>
      <c r="D31" s="7" t="s">
        <v>34</v>
      </c>
      <c r="E31" s="3">
        <f t="shared" si="4"/>
        <v>352168</v>
      </c>
      <c r="F31" s="3">
        <v>42500</v>
      </c>
      <c r="G31" s="3">
        <v>309668</v>
      </c>
      <c r="H31" s="3"/>
      <c r="I31" s="8" t="s">
        <v>52</v>
      </c>
      <c r="J31" s="23"/>
      <c r="K31" s="25"/>
    </row>
    <row r="32" spans="1:11" customFormat="1" ht="51" x14ac:dyDescent="0.3">
      <c r="A32" s="15"/>
      <c r="B32" s="1">
        <v>9</v>
      </c>
      <c r="C32" s="7" t="s">
        <v>16</v>
      </c>
      <c r="D32" s="7" t="s">
        <v>35</v>
      </c>
      <c r="E32" s="3">
        <f t="shared" si="4"/>
        <v>182245</v>
      </c>
      <c r="F32" s="3">
        <v>19550</v>
      </c>
      <c r="G32" s="3">
        <v>162695</v>
      </c>
      <c r="H32" s="3"/>
      <c r="I32" s="8" t="s">
        <v>52</v>
      </c>
      <c r="J32" s="23"/>
      <c r="K32" s="25"/>
    </row>
    <row r="33" spans="1:10" customFormat="1" ht="33.75" customHeight="1" x14ac:dyDescent="0.3">
      <c r="A33" s="15"/>
      <c r="B33" s="18">
        <v>10</v>
      </c>
      <c r="C33" s="16" t="s">
        <v>8</v>
      </c>
      <c r="D33" s="16" t="s">
        <v>65</v>
      </c>
      <c r="E33" s="3">
        <f t="shared" si="4"/>
        <v>20509724</v>
      </c>
      <c r="F33" s="3">
        <v>6823810</v>
      </c>
      <c r="G33" s="3">
        <v>6427166</v>
      </c>
      <c r="H33" s="3">
        <v>7258748</v>
      </c>
      <c r="I33" s="8" t="s">
        <v>52</v>
      </c>
      <c r="J33" s="23"/>
    </row>
    <row r="34" spans="1:10" customFormat="1" ht="31.5" customHeight="1" x14ac:dyDescent="0.25">
      <c r="A34" s="14"/>
      <c r="B34" s="48"/>
      <c r="C34" s="48"/>
      <c r="D34" s="5" t="s">
        <v>4</v>
      </c>
      <c r="E34" s="4">
        <f>SUM(E24:E33)</f>
        <v>24679059</v>
      </c>
      <c r="F34" s="4">
        <f>SUM(F24:F33)</f>
        <v>7572294</v>
      </c>
      <c r="G34" s="4">
        <f>SUM(G24:G33)</f>
        <v>9848017</v>
      </c>
      <c r="H34" s="4">
        <f>SUM(H24:H33)</f>
        <v>7258748</v>
      </c>
      <c r="I34" s="12"/>
      <c r="J34" s="36"/>
    </row>
    <row r="35" spans="1:10" customFormat="1" ht="26.1" customHeight="1" x14ac:dyDescent="0.25">
      <c r="A35" s="15"/>
      <c r="B35" s="45" t="s">
        <v>73</v>
      </c>
      <c r="C35" s="46"/>
      <c r="D35" s="46"/>
      <c r="E35" s="46"/>
      <c r="F35" s="46"/>
      <c r="G35" s="46"/>
      <c r="H35" s="46"/>
      <c r="I35" s="47"/>
      <c r="J35" s="15"/>
    </row>
    <row r="36" spans="1:10" customFormat="1" ht="32.25" customHeight="1" x14ac:dyDescent="0.3">
      <c r="A36" s="15"/>
      <c r="B36" s="18">
        <v>1</v>
      </c>
      <c r="C36" s="9" t="s">
        <v>21</v>
      </c>
      <c r="D36" s="9" t="s">
        <v>68</v>
      </c>
      <c r="E36" s="3"/>
      <c r="F36" s="3"/>
      <c r="G36" s="3"/>
      <c r="H36" s="3"/>
      <c r="I36" s="56" t="s">
        <v>54</v>
      </c>
      <c r="J36" s="23"/>
    </row>
    <row r="37" spans="1:10" customFormat="1" ht="32.25" customHeight="1" x14ac:dyDescent="0.3">
      <c r="A37" s="15"/>
      <c r="B37" s="29">
        <v>2</v>
      </c>
      <c r="C37" s="9" t="s">
        <v>25</v>
      </c>
      <c r="D37" s="9" t="s">
        <v>26</v>
      </c>
      <c r="E37" s="3">
        <f t="shared" ref="E37:E39" si="5">SUM(F37:H37)</f>
        <v>1364957</v>
      </c>
      <c r="F37" s="3">
        <v>268657</v>
      </c>
      <c r="G37" s="3">
        <v>1096300</v>
      </c>
      <c r="H37" s="3"/>
      <c r="I37" s="8" t="s">
        <v>55</v>
      </c>
      <c r="J37" s="23"/>
    </row>
    <row r="38" spans="1:10" ht="32.25" customHeight="1" x14ac:dyDescent="0.3">
      <c r="A38" s="17"/>
      <c r="B38" s="29">
        <v>3</v>
      </c>
      <c r="C38" s="30" t="s">
        <v>25</v>
      </c>
      <c r="D38" s="30" t="s">
        <v>27</v>
      </c>
      <c r="E38" s="3">
        <f t="shared" si="5"/>
        <v>981673</v>
      </c>
      <c r="F38" s="3">
        <v>219737</v>
      </c>
      <c r="G38" s="3">
        <v>761936</v>
      </c>
      <c r="H38" s="3"/>
      <c r="I38" s="8" t="s">
        <v>55</v>
      </c>
      <c r="J38" s="23"/>
    </row>
    <row r="39" spans="1:10" ht="32.25" customHeight="1" x14ac:dyDescent="0.3">
      <c r="A39" s="17"/>
      <c r="B39" s="18">
        <v>4</v>
      </c>
      <c r="C39" s="30" t="s">
        <v>18</v>
      </c>
      <c r="D39" s="30" t="s">
        <v>28</v>
      </c>
      <c r="E39" s="3">
        <f t="shared" si="5"/>
        <v>308507</v>
      </c>
      <c r="F39" s="3">
        <v>208036</v>
      </c>
      <c r="G39" s="3">
        <v>100471</v>
      </c>
      <c r="H39" s="3"/>
      <c r="I39" s="8" t="s">
        <v>52</v>
      </c>
      <c r="J39" s="23"/>
    </row>
    <row r="40" spans="1:10" customFormat="1" ht="26.45" customHeight="1" x14ac:dyDescent="0.25">
      <c r="A40" s="14"/>
      <c r="B40" s="49" t="s">
        <v>4</v>
      </c>
      <c r="C40" s="50"/>
      <c r="D40" s="51"/>
      <c r="E40" s="19">
        <f>SUM(E36:E39)</f>
        <v>2655137</v>
      </c>
      <c r="F40" s="19">
        <f t="shared" ref="E40:H40" si="6">SUM(F36:F39)</f>
        <v>696430</v>
      </c>
      <c r="G40" s="19">
        <f t="shared" si="6"/>
        <v>1958707</v>
      </c>
      <c r="H40" s="19">
        <f t="shared" si="6"/>
        <v>0</v>
      </c>
      <c r="I40" s="12"/>
      <c r="J40" s="36"/>
    </row>
    <row r="41" spans="1:10" customFormat="1" ht="29.25" customHeight="1" x14ac:dyDescent="0.25">
      <c r="A41" s="14"/>
      <c r="B41" s="53" t="s">
        <v>74</v>
      </c>
      <c r="C41" s="54"/>
      <c r="D41" s="54"/>
      <c r="E41" s="54"/>
      <c r="F41" s="54"/>
      <c r="G41" s="54"/>
      <c r="H41" s="54"/>
      <c r="I41" s="55"/>
      <c r="J41" s="14"/>
    </row>
    <row r="42" spans="1:10" customFormat="1" ht="42" customHeight="1" x14ac:dyDescent="0.25">
      <c r="A42" s="15"/>
      <c r="B42" s="1">
        <v>1</v>
      </c>
      <c r="C42" s="31" t="s">
        <v>20</v>
      </c>
      <c r="D42" s="31" t="s">
        <v>67</v>
      </c>
      <c r="E42" s="3">
        <f>SUM(F42:G42)</f>
        <v>176958</v>
      </c>
      <c r="F42" s="3">
        <v>150417</v>
      </c>
      <c r="G42" s="3">
        <v>26541</v>
      </c>
      <c r="H42" s="4"/>
      <c r="I42" s="8" t="s">
        <v>52</v>
      </c>
      <c r="J42" s="14"/>
    </row>
    <row r="43" spans="1:10" customFormat="1" ht="42" customHeight="1" x14ac:dyDescent="0.25">
      <c r="A43" s="15"/>
      <c r="B43" s="1">
        <v>2</v>
      </c>
      <c r="C43" s="31" t="s">
        <v>14</v>
      </c>
      <c r="D43" s="31" t="s">
        <v>66</v>
      </c>
      <c r="E43" s="3">
        <f>SUM(F43:G43)</f>
        <v>500000</v>
      </c>
      <c r="F43" s="3">
        <v>197333</v>
      </c>
      <c r="G43" s="3">
        <v>302667</v>
      </c>
      <c r="H43" s="4"/>
      <c r="I43" s="8" t="s">
        <v>52</v>
      </c>
      <c r="J43" s="14"/>
    </row>
    <row r="44" spans="1:10" customFormat="1" ht="31.5" customHeight="1" x14ac:dyDescent="0.25">
      <c r="A44" s="14"/>
      <c r="B44" s="49" t="s">
        <v>4</v>
      </c>
      <c r="C44" s="50"/>
      <c r="D44" s="51"/>
      <c r="E44" s="19">
        <f>SUM(E42:E43)</f>
        <v>676958</v>
      </c>
      <c r="F44" s="19">
        <f t="shared" ref="E44:G44" si="7">SUM(F42:F43)</f>
        <v>347750</v>
      </c>
      <c r="G44" s="19">
        <f t="shared" si="7"/>
        <v>329208</v>
      </c>
      <c r="H44" s="4"/>
      <c r="I44" s="12"/>
      <c r="J44" s="14"/>
    </row>
    <row r="45" spans="1:10" customFormat="1" ht="28.5" customHeight="1" x14ac:dyDescent="0.25">
      <c r="A45" s="13"/>
      <c r="B45" s="39" t="s">
        <v>75</v>
      </c>
      <c r="C45" s="39"/>
      <c r="D45" s="39"/>
      <c r="E45" s="39"/>
      <c r="F45" s="39"/>
      <c r="G45" s="39"/>
      <c r="H45" s="39"/>
      <c r="I45" s="39"/>
      <c r="J45" s="13"/>
    </row>
    <row r="46" spans="1:10" customFormat="1" ht="48" customHeight="1" x14ac:dyDescent="0.25">
      <c r="A46" s="15"/>
      <c r="B46" s="1">
        <v>1</v>
      </c>
      <c r="C46" s="11" t="s">
        <v>17</v>
      </c>
      <c r="D46" s="11" t="s">
        <v>24</v>
      </c>
      <c r="E46" s="3">
        <f>SUM(F46:H46)</f>
        <v>303918</v>
      </c>
      <c r="F46" s="3">
        <v>30392</v>
      </c>
      <c r="G46" s="3">
        <v>273526</v>
      </c>
      <c r="H46" s="3"/>
      <c r="I46" s="8" t="s">
        <v>52</v>
      </c>
      <c r="J46" s="15"/>
    </row>
    <row r="47" spans="1:10" customFormat="1" ht="44.25" customHeight="1" x14ac:dyDescent="0.25">
      <c r="A47" s="15"/>
      <c r="B47" s="1">
        <v>2</v>
      </c>
      <c r="C47" s="11" t="s">
        <v>12</v>
      </c>
      <c r="D47" s="11" t="s">
        <v>31</v>
      </c>
      <c r="E47" s="3">
        <f t="shared" ref="E47:E48" si="8">SUM(F47:H47)</f>
        <v>94525</v>
      </c>
      <c r="F47" s="3">
        <v>94525</v>
      </c>
      <c r="G47" s="3"/>
      <c r="H47" s="3"/>
      <c r="I47" s="8" t="s">
        <v>52</v>
      </c>
      <c r="J47" s="15"/>
    </row>
    <row r="48" spans="1:10" customFormat="1" ht="43.5" customHeight="1" x14ac:dyDescent="0.25">
      <c r="A48" s="15"/>
      <c r="B48" s="32" t="s">
        <v>23</v>
      </c>
      <c r="C48" s="33" t="s">
        <v>13</v>
      </c>
      <c r="D48" s="11" t="s">
        <v>69</v>
      </c>
      <c r="E48" s="3">
        <f t="shared" si="8"/>
        <v>127195</v>
      </c>
      <c r="F48" s="3">
        <v>127195</v>
      </c>
      <c r="G48" s="3"/>
      <c r="H48" s="3"/>
      <c r="I48" s="8" t="s">
        <v>52</v>
      </c>
      <c r="J48" s="15"/>
    </row>
    <row r="49" spans="1:10" customFormat="1" ht="31.5" customHeight="1" x14ac:dyDescent="0.25">
      <c r="A49" s="14"/>
      <c r="B49" s="49" t="s">
        <v>4</v>
      </c>
      <c r="C49" s="50"/>
      <c r="D49" s="51"/>
      <c r="E49" s="4">
        <f>SUM(E46:E48)</f>
        <v>525638</v>
      </c>
      <c r="F49" s="4">
        <f t="shared" ref="E49:H49" si="9">SUM(F46:F48)</f>
        <v>252112</v>
      </c>
      <c r="G49" s="4">
        <f t="shared" si="9"/>
        <v>273526</v>
      </c>
      <c r="H49" s="4">
        <f t="shared" si="9"/>
        <v>0</v>
      </c>
      <c r="I49" s="12"/>
      <c r="J49" s="14"/>
    </row>
    <row r="50" spans="1:10" ht="29.25" customHeight="1" x14ac:dyDescent="0.25">
      <c r="B50" s="53" t="s">
        <v>78</v>
      </c>
      <c r="C50" s="54"/>
      <c r="D50" s="54"/>
      <c r="E50" s="54"/>
      <c r="F50" s="54"/>
      <c r="G50" s="54"/>
      <c r="H50" s="54"/>
      <c r="I50" s="55"/>
    </row>
    <row r="51" spans="1:10" ht="51" x14ac:dyDescent="0.25">
      <c r="B51" s="1">
        <v>1</v>
      </c>
      <c r="C51" s="7" t="s">
        <v>25</v>
      </c>
      <c r="D51" s="7" t="s">
        <v>44</v>
      </c>
      <c r="E51" s="3">
        <f>F51+G51+H51</f>
        <v>210280</v>
      </c>
      <c r="F51" s="3">
        <v>210280</v>
      </c>
      <c r="G51" s="4"/>
      <c r="H51" s="4"/>
      <c r="I51" s="8" t="s">
        <v>52</v>
      </c>
    </row>
    <row r="52" spans="1:10" ht="51" x14ac:dyDescent="0.25">
      <c r="B52" s="1">
        <v>2</v>
      </c>
      <c r="C52" s="7" t="s">
        <v>10</v>
      </c>
      <c r="D52" s="7" t="s">
        <v>50</v>
      </c>
      <c r="E52" s="3">
        <f t="shared" ref="E52" si="10">F52+G52+H52</f>
        <v>715789</v>
      </c>
      <c r="F52" s="3">
        <v>200000</v>
      </c>
      <c r="G52" s="3">
        <v>515789</v>
      </c>
      <c r="H52" s="4"/>
      <c r="I52" s="8" t="s">
        <v>52</v>
      </c>
    </row>
    <row r="53" spans="1:10" ht="25.5" customHeight="1" x14ac:dyDescent="0.25">
      <c r="B53" s="58" t="s">
        <v>4</v>
      </c>
      <c r="C53" s="59"/>
      <c r="D53" s="60"/>
      <c r="E53" s="61">
        <f>SUM(E51:E52)</f>
        <v>926069</v>
      </c>
      <c r="F53" s="61">
        <f t="shared" ref="F53:H53" si="11">SUM(F51:F52)</f>
        <v>410280</v>
      </c>
      <c r="G53" s="61">
        <f t="shared" si="11"/>
        <v>515789</v>
      </c>
      <c r="H53" s="61">
        <f t="shared" si="11"/>
        <v>0</v>
      </c>
      <c r="I53" s="57"/>
    </row>
    <row r="55" spans="1:10" x14ac:dyDescent="0.25">
      <c r="E55" s="34"/>
      <c r="F55" s="34"/>
      <c r="G55" s="34"/>
      <c r="H55" s="34"/>
    </row>
  </sheetData>
  <mergeCells count="20">
    <mergeCell ref="B50:I50"/>
    <mergeCell ref="B44:D44"/>
    <mergeCell ref="B49:D49"/>
    <mergeCell ref="B53:D53"/>
    <mergeCell ref="B2:I2"/>
    <mergeCell ref="B41:I41"/>
    <mergeCell ref="B3:B4"/>
    <mergeCell ref="C3:C4"/>
    <mergeCell ref="B40:D40"/>
    <mergeCell ref="B45:I45"/>
    <mergeCell ref="D3:D4"/>
    <mergeCell ref="E3:H3"/>
    <mergeCell ref="B35:I35"/>
    <mergeCell ref="B34:C34"/>
    <mergeCell ref="B22:D22"/>
    <mergeCell ref="I3:I4"/>
    <mergeCell ref="B23:I23"/>
    <mergeCell ref="B5:I5"/>
    <mergeCell ref="B16:D16"/>
    <mergeCell ref="B17:I17"/>
  </mergeCells>
  <phoneticPr fontId="5" type="noConversion"/>
  <pageMargins left="0.25" right="0.25" top="0.75" bottom="0.75" header="0.3" footer="0.3"/>
  <pageSetup paperSize="9" scale="62" fitToHeight="0" orientation="landscape" r:id="rId1"/>
</worksheet>
</file>

<file path=docMetadata/LabelInfo.xml><?xml version="1.0" encoding="utf-8"?>
<clbl:labelList xmlns:clbl="http://schemas.microsoft.com/office/2020/mipLabelMetadata">
  <clbl:label id="{fd50a0e4-c289-4266-b7ff-7d9cf5066e91}" enabled="0" method="" siteId="{fd50a0e4-c289-4266-b7ff-7d9cf5066e9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DK Nr.12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Jeļena Novika</dc:creator>
  <cp:lastModifiedBy>Līga Rimšāne</cp:lastModifiedBy>
  <cp:lastPrinted>2023-08-17T15:26:46Z</cp:lastPrinted>
  <dcterms:created xsi:type="dcterms:W3CDTF">2023-05-25T06:46:01Z</dcterms:created>
  <dcterms:modified xsi:type="dcterms:W3CDTF">2023-09-26T05:48:24Z</dcterms:modified>
</cp:coreProperties>
</file>