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tu bāzes\2023\10_Oktobris_2023\"/>
    </mc:Choice>
  </mc:AlternateContent>
  <xr:revisionPtr revIDLastSave="0" documentId="13_ncr:1_{0094B91F-18D4-4B09-95D8-5483A8A0BF84}" xr6:coauthVersionLast="47" xr6:coauthVersionMax="47" xr10:uidLastSave="{00000000-0000-0000-0000-000000000000}"/>
  <bookViews>
    <workbookView xWindow="-110" yWindow="-110" windowWidth="19420" windowHeight="10420" xr2:uid="{EC4A3508-66BC-47C9-BEF2-E30253DC9CCF}"/>
  </bookViews>
  <sheets>
    <sheet name="Lap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1" l="1"/>
  <c r="G47" i="1" s="1"/>
  <c r="B47" i="1"/>
  <c r="F46" i="1"/>
  <c r="G46" i="1" s="1"/>
  <c r="B46" i="1"/>
  <c r="F45" i="1"/>
  <c r="G45" i="1" s="1"/>
  <c r="B45" i="1"/>
  <c r="F44" i="1"/>
  <c r="G44" i="1" s="1"/>
  <c r="B44" i="1"/>
  <c r="F43" i="1"/>
  <c r="G43" i="1" s="1"/>
  <c r="B43" i="1"/>
  <c r="G42" i="1"/>
  <c r="F42" i="1"/>
  <c r="B42" i="1"/>
  <c r="F41" i="1"/>
  <c r="G41" i="1" s="1"/>
  <c r="B41" i="1"/>
  <c r="F40" i="1"/>
  <c r="G40" i="1" s="1"/>
  <c r="B40" i="1"/>
  <c r="F39" i="1"/>
  <c r="G39" i="1" s="1"/>
  <c r="B39" i="1"/>
  <c r="F38" i="1"/>
  <c r="G38" i="1" s="1"/>
  <c r="B38" i="1"/>
  <c r="F37" i="1"/>
  <c r="G37" i="1" s="1"/>
  <c r="B37" i="1"/>
  <c r="F36" i="1"/>
  <c r="B36" i="1"/>
  <c r="G36" i="1" s="1"/>
  <c r="F35" i="1"/>
  <c r="B35" i="1"/>
  <c r="G35" i="1" s="1"/>
  <c r="G34" i="1"/>
  <c r="F34" i="1"/>
  <c r="B34" i="1"/>
  <c r="F33" i="1"/>
  <c r="G33" i="1" s="1"/>
  <c r="B33" i="1"/>
  <c r="F32" i="1"/>
  <c r="G32" i="1" s="1"/>
  <c r="B32" i="1"/>
  <c r="F31" i="1"/>
  <c r="G31" i="1" s="1"/>
  <c r="B31" i="1"/>
  <c r="F30" i="1"/>
  <c r="G30" i="1" s="1"/>
  <c r="B30" i="1"/>
  <c r="F29" i="1"/>
  <c r="G29" i="1" s="1"/>
  <c r="B29" i="1"/>
  <c r="F28" i="1"/>
  <c r="G28" i="1" s="1"/>
  <c r="B28" i="1"/>
  <c r="F27" i="1"/>
  <c r="G27" i="1" s="1"/>
  <c r="B27" i="1"/>
  <c r="G26" i="1"/>
  <c r="F26" i="1"/>
  <c r="B26" i="1"/>
  <c r="F25" i="1"/>
  <c r="G25" i="1" s="1"/>
  <c r="B25" i="1"/>
  <c r="F24" i="1"/>
  <c r="G24" i="1" s="1"/>
  <c r="B24" i="1"/>
  <c r="F23" i="1"/>
  <c r="G23" i="1" s="1"/>
  <c r="B23" i="1"/>
  <c r="G22" i="1"/>
  <c r="F22" i="1"/>
  <c r="B22" i="1"/>
  <c r="F21" i="1"/>
  <c r="G21" i="1" s="1"/>
  <c r="B21" i="1"/>
  <c r="F20" i="1"/>
  <c r="G20" i="1" s="1"/>
  <c r="B20" i="1"/>
  <c r="F19" i="1"/>
  <c r="G19" i="1" s="1"/>
  <c r="B19" i="1"/>
  <c r="G18" i="1"/>
  <c r="F18" i="1"/>
  <c r="B18" i="1"/>
  <c r="F17" i="1"/>
  <c r="G17" i="1" s="1"/>
  <c r="B17" i="1"/>
  <c r="F16" i="1"/>
  <c r="G16" i="1" s="1"/>
  <c r="B16" i="1"/>
  <c r="F15" i="1"/>
  <c r="G15" i="1" s="1"/>
  <c r="B15" i="1"/>
  <c r="G14" i="1"/>
  <c r="F14" i="1"/>
  <c r="B14" i="1"/>
  <c r="F13" i="1"/>
  <c r="G13" i="1" s="1"/>
  <c r="B13" i="1"/>
  <c r="F12" i="1"/>
  <c r="G12" i="1" s="1"/>
  <c r="B12" i="1"/>
  <c r="F11" i="1"/>
  <c r="G11" i="1" s="1"/>
  <c r="B11" i="1"/>
  <c r="G10" i="1"/>
  <c r="F10" i="1"/>
  <c r="B10" i="1"/>
  <c r="F9" i="1"/>
  <c r="G9" i="1" s="1"/>
  <c r="B9" i="1"/>
  <c r="F8" i="1"/>
  <c r="G8" i="1" s="1"/>
  <c r="B8" i="1"/>
  <c r="B4" i="1" s="1"/>
  <c r="F7" i="1"/>
  <c r="G7" i="1" s="1"/>
  <c r="B7" i="1"/>
  <c r="G6" i="1"/>
  <c r="F6" i="1"/>
  <c r="B6" i="1"/>
  <c r="F5" i="1"/>
  <c r="G5" i="1" s="1"/>
  <c r="B5" i="1"/>
  <c r="E4" i="1"/>
  <c r="D4" i="1"/>
  <c r="C4" i="1"/>
  <c r="F4" i="1" l="1"/>
  <c r="G4" i="1" s="1"/>
</calcChain>
</file>

<file path=xl/sharedStrings.xml><?xml version="1.0" encoding="utf-8"?>
<sst xmlns="http://schemas.openxmlformats.org/spreadsheetml/2006/main" count="52" uniqueCount="52">
  <si>
    <t>Pašvaldību saistību apmērs 2023.gadā (uz 31.10.2023.), EUR</t>
  </si>
  <si>
    <t xml:space="preserve">Pašvaldība </t>
  </si>
  <si>
    <t>Plānotie pamatbudžeta ieņēmumi bez mērķdotācijām un iemaksām PFIF</t>
  </si>
  <si>
    <t xml:space="preserve">Aizņēmumi </t>
  </si>
  <si>
    <t xml:space="preserve">Galvojumi </t>
  </si>
  <si>
    <t xml:space="preserve">Ilgtermiņa saistības </t>
  </si>
  <si>
    <t>Saistības kopā</t>
  </si>
  <si>
    <t>Saistību apmērs %</t>
  </si>
  <si>
    <t>Pilsētas un novadi kopā</t>
  </si>
  <si>
    <t>Rīga</t>
  </si>
  <si>
    <t>Daugavpils</t>
  </si>
  <si>
    <t>Jelgava</t>
  </si>
  <si>
    <t>Jūrmala</t>
  </si>
  <si>
    <t>Liepāja</t>
  </si>
  <si>
    <t>Rēzekne</t>
  </si>
  <si>
    <t>Ventspils</t>
  </si>
  <si>
    <t>Aizkraukles novads</t>
  </si>
  <si>
    <t>Alūksnes novads</t>
  </si>
  <si>
    <t>Augšdaugavas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</si>
  <si>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</si>
  <si>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</si>
  <si>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</si>
  <si>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</si>
  <si>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</si>
  <si>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</si>
  <si>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</si>
  <si>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</si>
  <si>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Jēkabpils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</si>
  <si>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</si>
  <si>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</si>
  <si>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</si>
  <si>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</si>
  <si>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</si>
  <si>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</si>
  <si>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</si>
  <si>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</si>
  <si>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</si>
  <si>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</si>
  <si>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</si>
  <si>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</si>
  <si>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</si>
  <si>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</si>
  <si>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</si>
  <si>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</si>
  <si>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</si>
  <si>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</si>
  <si>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</si>
  <si>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</si>
  <si>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</si>
  <si>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</si>
  <si>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</si>
  <si>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 novads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</si>
</sst>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/>
    <xf numFmtId="3" fontId="5" fillId="0" borderId="8" xfId="0" applyNumberFormat="1" applyFont="1" applyBorder="1"/>
    <xf numFmtId="4" fontId="5" fillId="0" borderId="9" xfId="0" applyNumberFormat="1" applyFont="1" applyBorder="1"/>
    <xf numFmtId="0" fontId="6" fillId="0" borderId="10" xfId="2" applyFont="1" applyBorder="1" applyAlignment="1">
      <alignment vertical="center"/>
    </xf>
    <xf numFmtId="3" fontId="7" fillId="0" borderId="11" xfId="3" applyNumberFormat="1" applyFont="1" applyBorder="1" applyAlignment="1">
      <alignment horizontal="right" vertical="center"/>
    </xf>
    <xf numFmtId="3" fontId="8" fillId="0" borderId="11" xfId="0" applyNumberFormat="1" applyFont="1" applyBorder="1"/>
    <xf numFmtId="4" fontId="8" fillId="0" borderId="11" xfId="0" applyNumberFormat="1" applyFont="1" applyBorder="1"/>
    <xf numFmtId="0" fontId="6" fillId="0" borderId="12" xfId="2" applyFont="1" applyBorder="1" applyAlignment="1">
      <alignment vertical="center"/>
    </xf>
    <xf numFmtId="3" fontId="7" fillId="0" borderId="13" xfId="3" applyNumberFormat="1" applyFont="1" applyBorder="1" applyAlignment="1">
      <alignment horizontal="right" vertical="center"/>
    </xf>
    <xf numFmtId="3" fontId="8" fillId="0" borderId="13" xfId="0" applyNumberFormat="1" applyFont="1" applyBorder="1"/>
    <xf numFmtId="4" fontId="8" fillId="0" borderId="13" xfId="0" applyNumberFormat="1" applyFont="1" applyBorder="1"/>
    <xf numFmtId="0" fontId="6" fillId="0" borderId="12" xfId="2" applyFont="1" applyBorder="1" applyAlignment="1">
      <alignment horizontal="left" vertical="top"/>
    </xf>
    <xf numFmtId="0" fontId="5" fillId="0" borderId="0" xfId="0" applyFont="1" applyAlignment="1">
      <alignment horizontal="left"/>
    </xf>
    <xf numFmtId="3" fontId="5" fillId="0" borderId="0" xfId="0" applyNumberFormat="1" applyFont="1"/>
  </cellXfs>
  <cellStyles count="4">
    <cellStyle name="Normal 10" xfId="3" xr:uid="{E438EC94-AF7E-4222-8273-55610A44219D}"/>
    <cellStyle name="Normal 2" xfId="1" xr:uid="{E87C9B16-CE04-48C3-B225-44949E831C42}"/>
    <cellStyle name="Normal 3" xfId="2" xr:uid="{A9A73F4A-BF65-40F7-BAA2-98BE296E8588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Datu%20b&#257;zes\2023\10_Oktobris_2023\Saist&#299;bas_2023_10.xlsx" TargetMode="External"/><Relationship Id="rId1" Type="http://schemas.openxmlformats.org/officeDocument/2006/relationships/externalLinkPath" Target="Saist&#299;bas_2023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op.saistības "/>
      <sheetName val="saistības 2023.gadam"/>
      <sheetName val="sort 2023"/>
      <sheetName val="sagatave grafikam "/>
      <sheetName val="Grafiks "/>
      <sheetName val="Ieņēmumu salīdzinājums"/>
      <sheetName val="saistību salīdzinājums "/>
      <sheetName val="% izdevumi "/>
    </sheetNames>
    <sheetDataSet>
      <sheetData sheetId="0">
        <row r="6">
          <cell r="B6">
            <v>860649863</v>
          </cell>
        </row>
        <row r="7">
          <cell r="B7">
            <v>86861464</v>
          </cell>
        </row>
        <row r="8">
          <cell r="B8">
            <v>68808605</v>
          </cell>
        </row>
        <row r="9">
          <cell r="B9">
            <v>78574377</v>
          </cell>
        </row>
        <row r="10">
          <cell r="B10">
            <v>81820399</v>
          </cell>
        </row>
        <row r="11">
          <cell r="B11">
            <v>35341316</v>
          </cell>
        </row>
        <row r="12">
          <cell r="B12">
            <v>51361911</v>
          </cell>
        </row>
        <row r="13">
          <cell r="B13">
            <v>36260388</v>
          </cell>
        </row>
        <row r="14">
          <cell r="B14">
            <v>15303356</v>
          </cell>
        </row>
        <row r="15">
          <cell r="B15">
            <v>29333601</v>
          </cell>
        </row>
        <row r="16">
          <cell r="B16">
            <v>32114505</v>
          </cell>
        </row>
        <row r="17">
          <cell r="B17">
            <v>25535441</v>
          </cell>
        </row>
        <row r="18">
          <cell r="B18">
            <v>50942829</v>
          </cell>
        </row>
        <row r="19">
          <cell r="B19">
            <v>55718661</v>
          </cell>
        </row>
        <row r="20">
          <cell r="B20">
            <v>44451827</v>
          </cell>
        </row>
        <row r="21">
          <cell r="B21">
            <v>40088077</v>
          </cell>
        </row>
        <row r="22">
          <cell r="B22">
            <v>30293436</v>
          </cell>
        </row>
        <row r="23">
          <cell r="B23">
            <v>43756939</v>
          </cell>
        </row>
        <row r="24">
          <cell r="B24">
            <v>47919850</v>
          </cell>
        </row>
        <row r="25">
          <cell r="B25">
            <v>22885447</v>
          </cell>
        </row>
        <row r="26">
          <cell r="B26">
            <v>40167227</v>
          </cell>
        </row>
        <row r="27">
          <cell r="B27">
            <v>40918712</v>
          </cell>
        </row>
        <row r="28">
          <cell r="B28">
            <v>30365545</v>
          </cell>
        </row>
        <row r="29">
          <cell r="B29">
            <v>11425227</v>
          </cell>
        </row>
        <row r="30">
          <cell r="B30">
            <v>24437754</v>
          </cell>
        </row>
        <row r="31">
          <cell r="B31">
            <v>33411100</v>
          </cell>
        </row>
        <row r="32">
          <cell r="B32">
            <v>53791049</v>
          </cell>
        </row>
        <row r="33">
          <cell r="B33">
            <v>72147694</v>
          </cell>
        </row>
        <row r="34">
          <cell r="B34">
            <v>26278799</v>
          </cell>
        </row>
        <row r="35">
          <cell r="B35">
            <v>19705613</v>
          </cell>
        </row>
        <row r="36">
          <cell r="B36">
            <v>34117859</v>
          </cell>
        </row>
        <row r="37">
          <cell r="B37">
            <v>57993371</v>
          </cell>
        </row>
        <row r="38">
          <cell r="B38">
            <v>27494789</v>
          </cell>
        </row>
        <row r="39">
          <cell r="B39">
            <v>34033180</v>
          </cell>
        </row>
        <row r="40">
          <cell r="B40">
            <v>13098306</v>
          </cell>
        </row>
        <row r="41">
          <cell r="B41">
            <v>43113228</v>
          </cell>
        </row>
        <row r="42">
          <cell r="B42">
            <v>23658529</v>
          </cell>
        </row>
        <row r="43">
          <cell r="B43">
            <v>45422368</v>
          </cell>
        </row>
        <row r="44">
          <cell r="B44">
            <v>49011890</v>
          </cell>
        </row>
        <row r="45">
          <cell r="B45">
            <v>14886561</v>
          </cell>
        </row>
        <row r="46">
          <cell r="B46">
            <v>78681902</v>
          </cell>
        </row>
        <row r="47">
          <cell r="B47">
            <v>3562578</v>
          </cell>
        </row>
        <row r="48">
          <cell r="B48">
            <v>13945860</v>
          </cell>
        </row>
      </sheetData>
      <sheetData sheetId="1"/>
      <sheetData sheetId="2"/>
      <sheetData sheetId="3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158DC-4F96-4BE8-945C-FC7B488793BF}">
  <dimension ref="A1:G124"/>
  <sheetViews>
    <sheetView tabSelected="1" zoomScaleNormal="100" workbookViewId="0">
      <selection activeCell="E5" sqref="E5"/>
    </sheetView>
  </sheetViews>
  <sheetFormatPr defaultColWidth="9.81640625" defaultRowHeight="14.5" x14ac:dyDescent="0.35"/>
  <cols>
    <col min="1" max="1" width="22.6328125" customWidth="1"/>
    <col min="2" max="2" width="16.08984375" customWidth="1"/>
    <col min="3" max="3" width="15.90625" customWidth="1"/>
    <col min="4" max="4" width="15.36328125" customWidth="1"/>
    <col min="5" max="5" width="16.1796875" customWidth="1"/>
    <col min="6" max="6" width="16.7265625" customWidth="1"/>
    <col min="7" max="7" width="12.08984375" customWidth="1"/>
  </cols>
  <sheetData>
    <row r="1" spans="1:7" ht="18" thickBot="1" x14ac:dyDescent="0.4">
      <c r="A1" s="1" t="s">
        <v>0</v>
      </c>
      <c r="B1" s="1"/>
      <c r="C1" s="1"/>
      <c r="D1" s="1"/>
      <c r="E1" s="1"/>
      <c r="F1" s="1"/>
      <c r="G1" s="1"/>
    </row>
    <row r="2" spans="1:7" ht="85.9" customHeight="1" x14ac:dyDescent="0.3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7" ht="15.65" customHeight="1" thickBot="1" x14ac:dyDescent="0.4">
      <c r="A3" s="6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8">
        <v>7</v>
      </c>
    </row>
    <row r="4" spans="1:7" ht="16" thickBot="1" x14ac:dyDescent="0.4">
      <c r="A4" s="9" t="s">
        <v>8</v>
      </c>
      <c r="B4" s="10">
        <f>SUM(B5:B47)</f>
        <v>2529691433</v>
      </c>
      <c r="C4" s="10">
        <f>SUM(C5:C47)</f>
        <v>238533024</v>
      </c>
      <c r="D4" s="10">
        <f>SUM(D5:D47)</f>
        <v>20483727</v>
      </c>
      <c r="E4" s="10">
        <f>SUM(E5:E47)</f>
        <v>8771863</v>
      </c>
      <c r="F4" s="10">
        <f>SUM(F5:F47)</f>
        <v>267788614</v>
      </c>
      <c r="G4" s="11">
        <f>F4/B4*100</f>
        <v>10.585821278701385</v>
      </c>
    </row>
    <row r="5" spans="1:7" ht="15.5" x14ac:dyDescent="0.35">
      <c r="A5" s="12" t="s">
        <v>9</v>
      </c>
      <c r="B5" s="13">
        <f>'[1]Kop.saistības '!B6</f>
        <v>860649863</v>
      </c>
      <c r="C5" s="13">
        <v>89434889</v>
      </c>
      <c r="D5" s="13">
        <v>450524</v>
      </c>
      <c r="E5" s="13">
        <v>2427145</v>
      </c>
      <c r="F5" s="14">
        <f>C5+D5+E5</f>
        <v>92312558</v>
      </c>
      <c r="G5" s="15">
        <f t="shared" ref="G5:G47" si="0">F5/B5*100</f>
        <v>10.725913285830616</v>
      </c>
    </row>
    <row r="6" spans="1:7" ht="15.5" x14ac:dyDescent="0.35">
      <c r="A6" s="16" t="s">
        <v>10</v>
      </c>
      <c r="B6" s="13">
        <f>'[1]Kop.saistības '!B7</f>
        <v>86861464</v>
      </c>
      <c r="C6" s="17">
        <v>7343635</v>
      </c>
      <c r="D6" s="17">
        <v>4289992</v>
      </c>
      <c r="E6" s="17">
        <v>3702197</v>
      </c>
      <c r="F6" s="18">
        <f>C6+D6+E6</f>
        <v>15335824</v>
      </c>
      <c r="G6" s="19">
        <f>F6/B6*100</f>
        <v>17.655497954766226</v>
      </c>
    </row>
    <row r="7" spans="1:7" ht="15.5" x14ac:dyDescent="0.35">
      <c r="A7" s="16" t="s">
        <v>11</v>
      </c>
      <c r="B7" s="13">
        <f>'[1]Kop.saistības '!B8</f>
        <v>68808605</v>
      </c>
      <c r="C7" s="17">
        <v>6772910</v>
      </c>
      <c r="D7" s="17">
        <v>748879</v>
      </c>
      <c r="E7" s="17">
        <v>0</v>
      </c>
      <c r="F7" s="18">
        <f>C7+D7+E7</f>
        <v>7521789</v>
      </c>
      <c r="G7" s="19">
        <f t="shared" si="0"/>
        <v>10.931465621196651</v>
      </c>
    </row>
    <row r="8" spans="1:7" ht="15.5" x14ac:dyDescent="0.35">
      <c r="A8" s="16" t="s">
        <v>12</v>
      </c>
      <c r="B8" s="13">
        <f>'[1]Kop.saistības '!B9</f>
        <v>78574377</v>
      </c>
      <c r="C8" s="17">
        <v>9254146</v>
      </c>
      <c r="D8" s="17">
        <v>692658</v>
      </c>
      <c r="E8" s="17">
        <v>2089704</v>
      </c>
      <c r="F8" s="18">
        <f t="shared" ref="F8:F47" si="1">C8+D8+E8</f>
        <v>12036508</v>
      </c>
      <c r="G8" s="19">
        <f t="shared" si="0"/>
        <v>15.318617161927991</v>
      </c>
    </row>
    <row r="9" spans="1:7" ht="15.5" x14ac:dyDescent="0.35">
      <c r="A9" s="16" t="s">
        <v>13</v>
      </c>
      <c r="B9" s="13">
        <f>'[1]Kop.saistības '!B10</f>
        <v>81820399</v>
      </c>
      <c r="C9" s="17">
        <v>5293943</v>
      </c>
      <c r="D9" s="17">
        <v>536706</v>
      </c>
      <c r="E9" s="17">
        <v>0</v>
      </c>
      <c r="F9" s="18">
        <f t="shared" si="1"/>
        <v>5830649</v>
      </c>
      <c r="G9" s="19">
        <f t="shared" si="0"/>
        <v>7.126155666877156</v>
      </c>
    </row>
    <row r="10" spans="1:7" ht="15.5" x14ac:dyDescent="0.35">
      <c r="A10" s="16" t="s">
        <v>14</v>
      </c>
      <c r="B10" s="13">
        <f>'[1]Kop.saistības '!B11</f>
        <v>35341316</v>
      </c>
      <c r="C10" s="17">
        <v>5500365</v>
      </c>
      <c r="D10" s="17">
        <v>814149</v>
      </c>
      <c r="E10" s="17">
        <v>0</v>
      </c>
      <c r="F10" s="18">
        <f t="shared" si="1"/>
        <v>6314514</v>
      </c>
      <c r="G10" s="19">
        <f t="shared" si="0"/>
        <v>17.867229392363317</v>
      </c>
    </row>
    <row r="11" spans="1:7" ht="15.5" x14ac:dyDescent="0.35">
      <c r="A11" s="16" t="s">
        <v>15</v>
      </c>
      <c r="B11" s="13">
        <f>'[1]Kop.saistības '!B12</f>
        <v>51361911</v>
      </c>
      <c r="C11" s="17">
        <v>1877127</v>
      </c>
      <c r="D11" s="17">
        <v>442233</v>
      </c>
      <c r="E11" s="17">
        <v>0</v>
      </c>
      <c r="F11" s="18">
        <f t="shared" si="1"/>
        <v>2319360</v>
      </c>
      <c r="G11" s="19">
        <f t="shared" si="0"/>
        <v>4.5157198298170798</v>
      </c>
    </row>
    <row r="12" spans="1:7" ht="15.5" x14ac:dyDescent="0.35">
      <c r="A12" s="16" t="s">
        <v>16</v>
      </c>
      <c r="B12" s="13">
        <f>'[1]Kop.saistības '!B13</f>
        <v>36260388</v>
      </c>
      <c r="C12" s="17">
        <v>3189656</v>
      </c>
      <c r="D12" s="17">
        <v>430175</v>
      </c>
      <c r="E12" s="17">
        <v>0</v>
      </c>
      <c r="F12" s="18">
        <f t="shared" si="1"/>
        <v>3619831</v>
      </c>
      <c r="G12" s="19">
        <f t="shared" si="0"/>
        <v>9.9828799405014639</v>
      </c>
    </row>
    <row r="13" spans="1:7" ht="15.5" x14ac:dyDescent="0.35">
      <c r="A13" s="16" t="s">
        <v>17</v>
      </c>
      <c r="B13" s="13">
        <f>'[1]Kop.saistības '!B14</f>
        <v>15303356</v>
      </c>
      <c r="C13" s="17">
        <v>2650520</v>
      </c>
      <c r="D13" s="17">
        <v>155499</v>
      </c>
      <c r="E13" s="17">
        <v>0</v>
      </c>
      <c r="F13" s="18">
        <f t="shared" si="1"/>
        <v>2806019</v>
      </c>
      <c r="G13" s="19">
        <f t="shared" si="0"/>
        <v>18.335971534609794</v>
      </c>
    </row>
    <row r="14" spans="1:7" ht="15.5" x14ac:dyDescent="0.35">
      <c r="A14" s="16" t="s">
        <v>18</v>
      </c>
      <c r="B14" s="13">
        <f>'[1]Kop.saistības '!B15</f>
        <v>29333601</v>
      </c>
      <c r="C14" s="17">
        <v>2346333</v>
      </c>
      <c r="D14" s="17">
        <v>94391</v>
      </c>
      <c r="E14" s="17">
        <v>5400</v>
      </c>
      <c r="F14" s="18">
        <f t="shared" si="1"/>
        <v>2446124</v>
      </c>
      <c r="G14" s="19">
        <f t="shared" si="0"/>
        <v>8.3389829976892376</v>
      </c>
    </row>
    <row r="15" spans="1:7" ht="15.5" x14ac:dyDescent="0.35">
      <c r="A15" s="16" t="s">
        <v>19</v>
      </c>
      <c r="B15" s="13">
        <f>'[1]Kop.saistības '!B16</f>
        <v>32114505</v>
      </c>
      <c r="C15" s="17">
        <v>4826254</v>
      </c>
      <c r="D15" s="17">
        <v>57899</v>
      </c>
      <c r="E15" s="17">
        <v>0</v>
      </c>
      <c r="F15" s="18">
        <f t="shared" si="1"/>
        <v>4884153</v>
      </c>
      <c r="G15" s="19">
        <f t="shared" si="0"/>
        <v>15.208557628398756</v>
      </c>
    </row>
    <row r="16" spans="1:7" ht="15.5" x14ac:dyDescent="0.35">
      <c r="A16" s="16" t="s">
        <v>20</v>
      </c>
      <c r="B16" s="13">
        <f>'[1]Kop.saistības '!B17</f>
        <v>25535441</v>
      </c>
      <c r="C16" s="17">
        <v>2269850</v>
      </c>
      <c r="D16" s="17">
        <v>6537</v>
      </c>
      <c r="E16" s="17">
        <v>0</v>
      </c>
      <c r="F16" s="18">
        <f t="shared" si="1"/>
        <v>2276387</v>
      </c>
      <c r="G16" s="19">
        <f t="shared" si="0"/>
        <v>8.9146179225962854</v>
      </c>
    </row>
    <row r="17" spans="1:7" ht="15.5" x14ac:dyDescent="0.35">
      <c r="A17" s="16" t="s">
        <v>21</v>
      </c>
      <c r="B17" s="13">
        <f>'[1]Kop.saistības '!B18</f>
        <v>50942829</v>
      </c>
      <c r="C17" s="17">
        <v>4811858</v>
      </c>
      <c r="D17" s="17">
        <v>648770</v>
      </c>
      <c r="E17" s="17">
        <v>0</v>
      </c>
      <c r="F17" s="18">
        <f t="shared" si="1"/>
        <v>5460628</v>
      </c>
      <c r="G17" s="19">
        <f t="shared" si="0"/>
        <v>10.71912987007455</v>
      </c>
    </row>
    <row r="18" spans="1:7" ht="15.5" x14ac:dyDescent="0.35">
      <c r="A18" s="16" t="s">
        <v>22</v>
      </c>
      <c r="B18" s="13">
        <f>'[1]Kop.saistības '!B19</f>
        <v>55718661</v>
      </c>
      <c r="C18" s="17">
        <v>5886064</v>
      </c>
      <c r="D18" s="17">
        <v>6876</v>
      </c>
      <c r="E18" s="17">
        <v>0</v>
      </c>
      <c r="F18" s="18">
        <f t="shared" si="1"/>
        <v>5892940</v>
      </c>
      <c r="G18" s="19">
        <f t="shared" si="0"/>
        <v>10.576241234512079</v>
      </c>
    </row>
    <row r="19" spans="1:7" ht="15.5" x14ac:dyDescent="0.35">
      <c r="A19" s="16" t="s">
        <v>23</v>
      </c>
      <c r="B19" s="13">
        <f>'[1]Kop.saistības '!B20</f>
        <v>44451827</v>
      </c>
      <c r="C19" s="17">
        <v>2750817</v>
      </c>
      <c r="D19" s="17">
        <v>305468</v>
      </c>
      <c r="E19" s="17">
        <v>0</v>
      </c>
      <c r="F19" s="18">
        <f t="shared" si="1"/>
        <v>3056285</v>
      </c>
      <c r="G19" s="19">
        <f t="shared" si="0"/>
        <v>6.8754991780202879</v>
      </c>
    </row>
    <row r="20" spans="1:7" ht="15.5" x14ac:dyDescent="0.35">
      <c r="A20" s="16" t="s">
        <v>24</v>
      </c>
      <c r="B20" s="13">
        <f>'[1]Kop.saistības '!B21</f>
        <v>40088077</v>
      </c>
      <c r="C20" s="17">
        <v>3101883</v>
      </c>
      <c r="D20" s="17">
        <v>142806</v>
      </c>
      <c r="E20" s="17">
        <v>0</v>
      </c>
      <c r="F20" s="18">
        <f t="shared" si="1"/>
        <v>3244689</v>
      </c>
      <c r="G20" s="19">
        <f t="shared" si="0"/>
        <v>8.0939003384971553</v>
      </c>
    </row>
    <row r="21" spans="1:7" ht="15.5" x14ac:dyDescent="0.35">
      <c r="A21" s="16" t="s">
        <v>25</v>
      </c>
      <c r="B21" s="13">
        <f>'[1]Kop.saistības '!B22</f>
        <v>30293436</v>
      </c>
      <c r="C21" s="17">
        <v>1427838</v>
      </c>
      <c r="D21" s="17">
        <v>92260</v>
      </c>
      <c r="E21" s="17">
        <v>0</v>
      </c>
      <c r="F21" s="18">
        <f t="shared" si="1"/>
        <v>1520098</v>
      </c>
      <c r="G21" s="19">
        <f t="shared" si="0"/>
        <v>5.0179121311956818</v>
      </c>
    </row>
    <row r="22" spans="1:7" ht="15.5" x14ac:dyDescent="0.35">
      <c r="A22" s="16" t="s">
        <v>26</v>
      </c>
      <c r="B22" s="13">
        <f>'[1]Kop.saistības '!B23</f>
        <v>43756939</v>
      </c>
      <c r="C22" s="17">
        <v>2920774</v>
      </c>
      <c r="D22" s="17">
        <v>1099729</v>
      </c>
      <c r="E22" s="17">
        <v>0</v>
      </c>
      <c r="F22" s="18">
        <f t="shared" si="1"/>
        <v>4020503</v>
      </c>
      <c r="G22" s="19">
        <f t="shared" si="0"/>
        <v>9.1882638317090688</v>
      </c>
    </row>
    <row r="23" spans="1:7" ht="15.5" x14ac:dyDescent="0.35">
      <c r="A23" s="16" t="s">
        <v>27</v>
      </c>
      <c r="B23" s="13">
        <f>'[1]Kop.saistības '!B24</f>
        <v>47919850</v>
      </c>
      <c r="C23" s="17">
        <v>5746041</v>
      </c>
      <c r="D23" s="17">
        <v>1790742</v>
      </c>
      <c r="E23" s="17">
        <v>6436</v>
      </c>
      <c r="F23" s="18">
        <f t="shared" si="1"/>
        <v>7543219</v>
      </c>
      <c r="G23" s="19">
        <f t="shared" si="0"/>
        <v>15.741324315497648</v>
      </c>
    </row>
    <row r="24" spans="1:7" ht="15.5" x14ac:dyDescent="0.35">
      <c r="A24" s="16" t="s">
        <v>28</v>
      </c>
      <c r="B24" s="13">
        <f>'[1]Kop.saistības '!B25</f>
        <v>22885447</v>
      </c>
      <c r="C24" s="17">
        <v>1868586</v>
      </c>
      <c r="D24" s="17">
        <v>124573</v>
      </c>
      <c r="E24" s="17">
        <v>0</v>
      </c>
      <c r="F24" s="18">
        <f t="shared" si="1"/>
        <v>1993159</v>
      </c>
      <c r="G24" s="19">
        <f t="shared" si="0"/>
        <v>8.709285861884192</v>
      </c>
    </row>
    <row r="25" spans="1:7" ht="15.5" x14ac:dyDescent="0.35">
      <c r="A25" s="20" t="s">
        <v>29</v>
      </c>
      <c r="B25" s="13">
        <f>'[1]Kop.saistības '!B26</f>
        <v>40167227</v>
      </c>
      <c r="C25" s="17">
        <v>3300170</v>
      </c>
      <c r="D25" s="17">
        <v>260515</v>
      </c>
      <c r="E25" s="17">
        <v>0</v>
      </c>
      <c r="F25" s="18">
        <f t="shared" si="1"/>
        <v>3560685</v>
      </c>
      <c r="G25" s="19">
        <f t="shared" si="0"/>
        <v>8.8646522698716552</v>
      </c>
    </row>
    <row r="26" spans="1:7" ht="15.5" x14ac:dyDescent="0.35">
      <c r="A26" s="16" t="s">
        <v>30</v>
      </c>
      <c r="B26" s="13">
        <f>'[1]Kop.saistības '!B27</f>
        <v>40918712</v>
      </c>
      <c r="C26" s="17">
        <v>3835277</v>
      </c>
      <c r="D26" s="17">
        <v>220641</v>
      </c>
      <c r="E26" s="17">
        <v>347496</v>
      </c>
      <c r="F26" s="18">
        <f t="shared" si="1"/>
        <v>4403414</v>
      </c>
      <c r="G26" s="19">
        <f t="shared" si="0"/>
        <v>10.761370005976728</v>
      </c>
    </row>
    <row r="27" spans="1:7" ht="15.5" x14ac:dyDescent="0.35">
      <c r="A27" s="16" t="s">
        <v>31</v>
      </c>
      <c r="B27" s="13">
        <f>'[1]Kop.saistības '!B28</f>
        <v>30365545</v>
      </c>
      <c r="C27" s="17">
        <v>3349717</v>
      </c>
      <c r="D27" s="17">
        <v>417883</v>
      </c>
      <c r="E27" s="17">
        <v>0</v>
      </c>
      <c r="F27" s="18">
        <f t="shared" si="1"/>
        <v>3767600</v>
      </c>
      <c r="G27" s="19">
        <f t="shared" si="0"/>
        <v>12.40748354755365</v>
      </c>
    </row>
    <row r="28" spans="1:7" ht="15.5" x14ac:dyDescent="0.35">
      <c r="A28" s="16" t="s">
        <v>32</v>
      </c>
      <c r="B28" s="13">
        <f>'[1]Kop.saistības '!B29</f>
        <v>11425227</v>
      </c>
      <c r="C28" s="17">
        <v>1023638</v>
      </c>
      <c r="D28" s="17">
        <v>177421</v>
      </c>
      <c r="E28" s="17">
        <v>54546</v>
      </c>
      <c r="F28" s="18">
        <f t="shared" si="1"/>
        <v>1255605</v>
      </c>
      <c r="G28" s="19">
        <f t="shared" si="0"/>
        <v>10.989759765823472</v>
      </c>
    </row>
    <row r="29" spans="1:7" ht="15.5" x14ac:dyDescent="0.35">
      <c r="A29" s="16" t="s">
        <v>33</v>
      </c>
      <c r="B29" s="13">
        <f>'[1]Kop.saistības '!B30</f>
        <v>24437754</v>
      </c>
      <c r="C29" s="17">
        <v>2136859</v>
      </c>
      <c r="D29" s="17">
        <v>361877</v>
      </c>
      <c r="E29" s="17">
        <v>0</v>
      </c>
      <c r="F29" s="18">
        <f t="shared" si="1"/>
        <v>2498736</v>
      </c>
      <c r="G29" s="19">
        <f t="shared" si="0"/>
        <v>10.224900373414021</v>
      </c>
    </row>
    <row r="30" spans="1:7" ht="15.5" x14ac:dyDescent="0.35">
      <c r="A30" s="16" t="s">
        <v>34</v>
      </c>
      <c r="B30" s="13">
        <f>'[1]Kop.saistības '!B31</f>
        <v>33411100</v>
      </c>
      <c r="C30" s="17">
        <v>2362113</v>
      </c>
      <c r="D30" s="17">
        <v>1360744</v>
      </c>
      <c r="E30" s="17">
        <v>0</v>
      </c>
      <c r="F30" s="18">
        <f t="shared" si="1"/>
        <v>3722857</v>
      </c>
      <c r="G30" s="19">
        <f t="shared" si="0"/>
        <v>11.142575371657921</v>
      </c>
    </row>
    <row r="31" spans="1:7" ht="15.5" x14ac:dyDescent="0.35">
      <c r="A31" s="16" t="s">
        <v>35</v>
      </c>
      <c r="B31" s="13">
        <f>'[1]Kop.saistības '!B32</f>
        <v>53791049</v>
      </c>
      <c r="C31" s="17">
        <v>4918408</v>
      </c>
      <c r="D31" s="17">
        <v>267261</v>
      </c>
      <c r="E31" s="17">
        <v>0</v>
      </c>
      <c r="F31" s="18">
        <f t="shared" si="1"/>
        <v>5185669</v>
      </c>
      <c r="G31" s="19">
        <f t="shared" si="0"/>
        <v>9.6403938878381048</v>
      </c>
    </row>
    <row r="32" spans="1:7" ht="15.5" x14ac:dyDescent="0.35">
      <c r="A32" s="16" t="s">
        <v>36</v>
      </c>
      <c r="B32" s="13">
        <f>'[1]Kop.saistības '!B33</f>
        <v>72147694</v>
      </c>
      <c r="C32" s="17">
        <v>8683154</v>
      </c>
      <c r="D32" s="17">
        <v>2012287</v>
      </c>
      <c r="E32" s="17">
        <v>0</v>
      </c>
      <c r="F32" s="18">
        <f t="shared" si="1"/>
        <v>10695441</v>
      </c>
      <c r="G32" s="19">
        <f t="shared" si="0"/>
        <v>14.824369854426672</v>
      </c>
    </row>
    <row r="33" spans="1:7" ht="15.5" x14ac:dyDescent="0.35">
      <c r="A33" s="16" t="s">
        <v>37</v>
      </c>
      <c r="B33" s="13">
        <f>'[1]Kop.saistības '!B34</f>
        <v>26278799</v>
      </c>
      <c r="C33" s="17">
        <v>1055571</v>
      </c>
      <c r="D33" s="17">
        <v>49710</v>
      </c>
      <c r="E33" s="17">
        <v>0</v>
      </c>
      <c r="F33" s="18">
        <f t="shared" si="1"/>
        <v>1105281</v>
      </c>
      <c r="G33" s="19">
        <f t="shared" si="0"/>
        <v>4.2059798851538082</v>
      </c>
    </row>
    <row r="34" spans="1:7" ht="15.5" x14ac:dyDescent="0.35">
      <c r="A34" s="16" t="s">
        <v>38</v>
      </c>
      <c r="B34" s="13">
        <f>'[1]Kop.saistības '!B35</f>
        <v>19705613</v>
      </c>
      <c r="C34" s="17">
        <v>2020205</v>
      </c>
      <c r="D34" s="17">
        <v>0</v>
      </c>
      <c r="E34" s="17">
        <v>0</v>
      </c>
      <c r="F34" s="18">
        <f t="shared" si="1"/>
        <v>2020205</v>
      </c>
      <c r="G34" s="19">
        <f t="shared" si="0"/>
        <v>10.251926697230886</v>
      </c>
    </row>
    <row r="35" spans="1:7" ht="15.5" x14ac:dyDescent="0.35">
      <c r="A35" s="16" t="s">
        <v>39</v>
      </c>
      <c r="B35" s="13">
        <f>'[1]Kop.saistības '!B36</f>
        <v>34117859</v>
      </c>
      <c r="C35" s="17">
        <v>1614788</v>
      </c>
      <c r="D35" s="17">
        <v>122741</v>
      </c>
      <c r="E35" s="17">
        <v>0</v>
      </c>
      <c r="F35" s="18">
        <f t="shared" si="1"/>
        <v>1737529</v>
      </c>
      <c r="G35" s="19">
        <f t="shared" si="0"/>
        <v>5.0927257774293517</v>
      </c>
    </row>
    <row r="36" spans="1:7" ht="15.5" x14ac:dyDescent="0.35">
      <c r="A36" s="16" t="s">
        <v>40</v>
      </c>
      <c r="B36" s="13">
        <f>'[1]Kop.saistības '!B37</f>
        <v>57993371</v>
      </c>
      <c r="C36" s="17">
        <v>3480938</v>
      </c>
      <c r="D36" s="17">
        <v>145667</v>
      </c>
      <c r="E36" s="17">
        <v>0</v>
      </c>
      <c r="F36" s="18">
        <f t="shared" si="1"/>
        <v>3626605</v>
      </c>
      <c r="G36" s="19">
        <f t="shared" si="0"/>
        <v>6.2534819712411611</v>
      </c>
    </row>
    <row r="37" spans="1:7" ht="15.5" x14ac:dyDescent="0.35">
      <c r="A37" s="16" t="s">
        <v>41</v>
      </c>
      <c r="B37" s="13">
        <f>'[1]Kop.saistības '!B38</f>
        <v>27494789</v>
      </c>
      <c r="C37" s="17">
        <v>1179638</v>
      </c>
      <c r="D37" s="17">
        <v>62753</v>
      </c>
      <c r="E37" s="17">
        <v>0</v>
      </c>
      <c r="F37" s="18">
        <f t="shared" si="1"/>
        <v>1242391</v>
      </c>
      <c r="G37" s="19">
        <f t="shared" si="0"/>
        <v>4.5186416960682987</v>
      </c>
    </row>
    <row r="38" spans="1:7" ht="15.5" x14ac:dyDescent="0.35">
      <c r="A38" s="16" t="s">
        <v>42</v>
      </c>
      <c r="B38" s="13">
        <f>'[1]Kop.saistības '!B39</f>
        <v>34033180</v>
      </c>
      <c r="C38" s="17">
        <v>3733418</v>
      </c>
      <c r="D38" s="17">
        <v>35019</v>
      </c>
      <c r="E38" s="17">
        <v>0</v>
      </c>
      <c r="F38" s="18">
        <f t="shared" si="1"/>
        <v>3768437</v>
      </c>
      <c r="G38" s="19">
        <f t="shared" si="0"/>
        <v>11.072832453505667</v>
      </c>
    </row>
    <row r="39" spans="1:7" ht="15.5" x14ac:dyDescent="0.35">
      <c r="A39" s="16" t="s">
        <v>43</v>
      </c>
      <c r="B39" s="13">
        <f>'[1]Kop.saistības '!B40</f>
        <v>13098306</v>
      </c>
      <c r="C39" s="17">
        <v>1069493</v>
      </c>
      <c r="D39" s="17">
        <v>0</v>
      </c>
      <c r="E39" s="17">
        <v>0</v>
      </c>
      <c r="F39" s="18">
        <f t="shared" si="1"/>
        <v>1069493</v>
      </c>
      <c r="G39" s="19">
        <f t="shared" si="0"/>
        <v>8.1651245588551671</v>
      </c>
    </row>
    <row r="40" spans="1:7" ht="15.5" x14ac:dyDescent="0.35">
      <c r="A40" s="16" t="s">
        <v>44</v>
      </c>
      <c r="B40" s="13">
        <f>'[1]Kop.saistības '!B41</f>
        <v>43113228</v>
      </c>
      <c r="C40" s="17">
        <v>4622437</v>
      </c>
      <c r="D40" s="17">
        <v>252428</v>
      </c>
      <c r="E40" s="17">
        <v>0</v>
      </c>
      <c r="F40" s="18">
        <f t="shared" si="1"/>
        <v>4874865</v>
      </c>
      <c r="G40" s="19">
        <f t="shared" si="0"/>
        <v>11.307121331763884</v>
      </c>
    </row>
    <row r="41" spans="1:7" ht="15.5" x14ac:dyDescent="0.35">
      <c r="A41" s="16" t="s">
        <v>45</v>
      </c>
      <c r="B41" s="13">
        <f>'[1]Kop.saistības '!B42</f>
        <v>23658529</v>
      </c>
      <c r="C41" s="17">
        <v>2258795</v>
      </c>
      <c r="D41" s="17">
        <v>97912</v>
      </c>
      <c r="E41" s="17">
        <v>0</v>
      </c>
      <c r="F41" s="18">
        <f t="shared" si="1"/>
        <v>2356707</v>
      </c>
      <c r="G41" s="19">
        <f t="shared" si="0"/>
        <v>9.9613420597704945</v>
      </c>
    </row>
    <row r="42" spans="1:7" ht="15.5" x14ac:dyDescent="0.35">
      <c r="A42" s="16" t="s">
        <v>46</v>
      </c>
      <c r="B42" s="13">
        <f>'[1]Kop.saistības '!B43</f>
        <v>45422368</v>
      </c>
      <c r="C42" s="17">
        <v>2697853</v>
      </c>
      <c r="D42" s="17">
        <v>223409</v>
      </c>
      <c r="E42" s="17">
        <v>0</v>
      </c>
      <c r="F42" s="18">
        <f t="shared" si="1"/>
        <v>2921262</v>
      </c>
      <c r="G42" s="19">
        <f t="shared" si="0"/>
        <v>6.4313291636402576</v>
      </c>
    </row>
    <row r="43" spans="1:7" ht="15.5" x14ac:dyDescent="0.35">
      <c r="A43" s="16" t="s">
        <v>47</v>
      </c>
      <c r="B43" s="13">
        <f>'[1]Kop.saistības '!B44</f>
        <v>49011890</v>
      </c>
      <c r="C43" s="17">
        <v>5658832</v>
      </c>
      <c r="D43" s="17">
        <v>867936</v>
      </c>
      <c r="E43" s="17">
        <v>127979</v>
      </c>
      <c r="F43" s="18">
        <f t="shared" si="1"/>
        <v>6654747</v>
      </c>
      <c r="G43" s="19">
        <f t="shared" si="0"/>
        <v>13.57782162654817</v>
      </c>
    </row>
    <row r="44" spans="1:7" ht="15.5" x14ac:dyDescent="0.35">
      <c r="A44" s="16" t="s">
        <v>48</v>
      </c>
      <c r="B44" s="13">
        <f>'[1]Kop.saistības '!B45</f>
        <v>14886561</v>
      </c>
      <c r="C44" s="17">
        <v>2583617</v>
      </c>
      <c r="D44" s="17">
        <v>42515</v>
      </c>
      <c r="E44" s="17">
        <v>10960</v>
      </c>
      <c r="F44" s="18">
        <f t="shared" si="1"/>
        <v>2637092</v>
      </c>
      <c r="G44" s="19">
        <f t="shared" si="0"/>
        <v>17.714581628355937</v>
      </c>
    </row>
    <row r="45" spans="1:7" ht="15.5" x14ac:dyDescent="0.35">
      <c r="A45" s="16" t="s">
        <v>49</v>
      </c>
      <c r="B45" s="13">
        <f>'[1]Kop.saistības '!B46</f>
        <v>78681902</v>
      </c>
      <c r="C45" s="17">
        <v>5595901</v>
      </c>
      <c r="D45" s="17">
        <v>299874</v>
      </c>
      <c r="E45" s="17">
        <v>0</v>
      </c>
      <c r="F45" s="18">
        <f t="shared" si="1"/>
        <v>5895775</v>
      </c>
      <c r="G45" s="19">
        <f t="shared" si="0"/>
        <v>7.4931780373077403</v>
      </c>
    </row>
    <row r="46" spans="1:7" ht="15.5" x14ac:dyDescent="0.35">
      <c r="A46" s="16" t="s">
        <v>50</v>
      </c>
      <c r="B46" s="13">
        <f>'[1]Kop.saistības '!B47</f>
        <v>3562578</v>
      </c>
      <c r="C46" s="17">
        <v>277632</v>
      </c>
      <c r="D46" s="17">
        <v>11348</v>
      </c>
      <c r="E46" s="17">
        <v>0</v>
      </c>
      <c r="F46" s="18">
        <f t="shared" si="1"/>
        <v>288980</v>
      </c>
      <c r="G46" s="19">
        <f t="shared" si="0"/>
        <v>8.111541698174749</v>
      </c>
    </row>
    <row r="47" spans="1:7" ht="15.5" x14ac:dyDescent="0.35">
      <c r="A47" s="16" t="s">
        <v>51</v>
      </c>
      <c r="B47" s="13">
        <f>'[1]Kop.saistības '!B48</f>
        <v>13945860</v>
      </c>
      <c r="C47" s="17">
        <v>1801081</v>
      </c>
      <c r="D47" s="17">
        <v>262920</v>
      </c>
      <c r="E47" s="17">
        <v>0</v>
      </c>
      <c r="F47" s="18">
        <f t="shared" si="1"/>
        <v>2064001</v>
      </c>
      <c r="G47" s="19">
        <f t="shared" si="0"/>
        <v>14.80009838045126</v>
      </c>
    </row>
    <row r="63" customFormat="1" ht="21" customHeight="1" x14ac:dyDescent="0.35"/>
    <row r="124" spans="1:2" ht="15.5" x14ac:dyDescent="0.35">
      <c r="A124" s="21"/>
      <c r="B124" s="22"/>
    </row>
  </sheetData>
  <mergeCells count="1">
    <mergeCell ref="A1:G1"/>
  </mergeCells>
  <pageMargins left="0.7" right="0.7" top="0.75" bottom="0.75" header="0.3" footer="0.3"/>
  <pageSetup paperSize="9" scale="7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Kapteine-Miezere</dc:creator>
  <cp:lastModifiedBy>Kristīne Kapteine-Miezere</cp:lastModifiedBy>
  <dcterms:created xsi:type="dcterms:W3CDTF">2023-11-14T15:04:09Z</dcterms:created>
  <dcterms:modified xsi:type="dcterms:W3CDTF">2023-11-14T15:05:19Z</dcterms:modified>
</cp:coreProperties>
</file>