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psavilkuma_nod\VBPKN_jautājumi\BUDZETS_2018\Prioritārie pasākumi_2018_2020\IZ_070917\Uz_MK_080917\"/>
    </mc:Choice>
  </mc:AlternateContent>
  <bookViews>
    <workbookView xWindow="0" yWindow="0" windowWidth="28800" windowHeight="11655"/>
  </bookViews>
  <sheets>
    <sheet name="Neatkarīg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23" i="1"/>
  <c r="F23" i="1"/>
  <c r="D23" i="1"/>
  <c r="E35" i="1" l="1"/>
  <c r="F35" i="1"/>
  <c r="D35" i="1"/>
  <c r="E31" i="1" l="1"/>
  <c r="F31" i="1"/>
  <c r="D31" i="1"/>
  <c r="E18" i="1"/>
  <c r="F18" i="1"/>
  <c r="D18" i="1"/>
  <c r="E13" i="1"/>
  <c r="F13" i="1"/>
  <c r="D13" i="1"/>
  <c r="F9" i="1"/>
  <c r="E9" i="1"/>
  <c r="D9" i="1"/>
  <c r="D8" i="1" l="1"/>
  <c r="F11" i="1"/>
  <c r="F8" i="1" s="1"/>
  <c r="E11" i="1"/>
  <c r="E8" i="1" s="1"/>
  <c r="D11" i="1"/>
</calcChain>
</file>

<file path=xl/sharedStrings.xml><?xml version="1.0" encoding="utf-8"?>
<sst xmlns="http://schemas.openxmlformats.org/spreadsheetml/2006/main" count="46" uniqueCount="46">
  <si>
    <t>19.Tieslietu ministrija (Zemesgrāmatu nodaļu, rajonu (pilsētu) tiesu, apgabaltiesas)</t>
  </si>
  <si>
    <t>28.Augstākā tiesa</t>
  </si>
  <si>
    <t>30.Satversmes tiesa</t>
  </si>
  <si>
    <t>32.Prokuratūra</t>
  </si>
  <si>
    <t>28. Augstākā tiesa kopā:</t>
  </si>
  <si>
    <t>30. Satversmes tiesa kopā:</t>
  </si>
  <si>
    <t xml:space="preserve">32. Prokuratūra kopā: </t>
  </si>
  <si>
    <t xml:space="preserve">47. Radio un televīzija kopā: </t>
  </si>
  <si>
    <t>24. Valsts kontrole kopā:</t>
  </si>
  <si>
    <t>Pasākums</t>
  </si>
  <si>
    <t>Nr.p.k.</t>
  </si>
  <si>
    <t>Horizontālie pasākumi kopā:</t>
  </si>
  <si>
    <t>t.sk. sadalījumā pa ministrijām:</t>
  </si>
  <si>
    <t>2018.gads</t>
  </si>
  <si>
    <t>2019.gads</t>
  </si>
  <si>
    <t xml:space="preserve">Neatkarīgo institūciju pasākumi kopā: </t>
  </si>
  <si>
    <t>euro</t>
  </si>
  <si>
    <t>Finanšu ministre</t>
  </si>
  <si>
    <t>D.Reizniece-Ozola</t>
  </si>
  <si>
    <t>05. Tiesībsarga birojs kopā:</t>
  </si>
  <si>
    <t>Nacionālais preventīvais mehānisms</t>
  </si>
  <si>
    <t>Valsts kontroles kapacitātes stiprināšana lietderības un atbilstības pārbaužu tvēruma paplašināšanai publiskā sektora revīzijās</t>
  </si>
  <si>
    <t>Augstākās tiesas informācijas tehnoloģiju sistēmu darbības nodrošināšana</t>
  </si>
  <si>
    <t>Augstākās tiesu instances - Latvijas Senāta simtgades pasākumu nodrošināšana</t>
  </si>
  <si>
    <t>Augstākās  tiesas mājas lapas funkcionalitātes audita veikšana</t>
  </si>
  <si>
    <t>Augstākās tiesas departamentu nolēmumu krājuma izdošana</t>
  </si>
  <si>
    <t>Satversmes tiesas starptautiskas konferences organizēšana</t>
  </si>
  <si>
    <t>Satversmes tiesas kapacitātes celšana</t>
  </si>
  <si>
    <t>Strukturālā reforma: Satversmes tiesas juridiskā bloka papildināšana</t>
  </si>
  <si>
    <t>Nekustamā īpašuma nodokļa pieauguma segšana</t>
  </si>
  <si>
    <t>Prokuratūras struktūrvienības izvietošana pagaidu telpās Elizabetes ielā 2, Rīgā</t>
  </si>
  <si>
    <t>Prokuratūras informācijas tehnoloģiju infrastruktūras uzturēšana un nepieciešamā drošības līmeņa nodrošināšana</t>
  </si>
  <si>
    <t>Prokuratūras Administratīvā direktora dienesta darbinieku atalgojuma palielināšana saistībā ar Kontroles dienesta kapacitātes stiprināšanu</t>
  </si>
  <si>
    <t>Prokuratūras tehnisko risinājumu nodrošinājums normatīvo aktu prasību izpildei</t>
  </si>
  <si>
    <t>Prokuratūras struktūrvienību ēkas Kalpaka bulvārī 6, Rīgā remontdarbi</t>
  </si>
  <si>
    <t>Materiāltehniskais nodrošinājums Prokuratūrai noteikto funkciju izpildei</t>
  </si>
  <si>
    <t>Atbalsts reģionālajām televīzijām</t>
  </si>
  <si>
    <t>Tiesnešu algas</t>
  </si>
  <si>
    <t>Klinta Stafecka</t>
  </si>
  <si>
    <t>T. 67095438
klinta.stafecka@fm.gov.lv</t>
  </si>
  <si>
    <t>Noziedzīgi iegūtu līdzekļu legalizācijas un terorisma finansēšanas risku ierobežošana</t>
  </si>
  <si>
    <t>2020.gads</t>
  </si>
  <si>
    <t>2. pielikums Informatīvajam ziņojumam “Par fiskālās telpas pasākumiem un izdevumiem prioritārajiem pasākumiem valsts budžetam 2018.gadam un ietvaram 2018.–2020.gadam”</t>
  </si>
  <si>
    <t xml:space="preserve">Valdību veidojošo koalīcijas sadarbības partneru darba grupas neatkarīgajām institūcijām atbalstītais papildu finansējums </t>
  </si>
  <si>
    <t>Latvijas Radio kapacitātes stiprināšana</t>
  </si>
  <si>
    <t>Latvijas Televīzijas kapacitātes stiprināšana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</si>
</sst>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  <charset val="186"/>
    </font>
    <font>
      <sz val="11"/>
      <color theme="1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b/>
      <sz val="12"/>
      <name val="Times New Roman"/>
      <family val="2"/>
      <charset val="186"/>
    </font>
    <font>
      <sz val="12"/>
      <name val="Times New Roman"/>
      <family val="2"/>
      <charset val="186"/>
    </font>
    <font>
      <i/>
      <sz val="12"/>
      <color theme="1"/>
      <name val="Times New Roman"/>
      <family val="2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2"/>
      <charset val="186"/>
    </font>
    <font>
      <sz val="8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7"/>
      <color rgb="FFFF0000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justify"/>
    </xf>
    <xf numFmtId="3" fontId="4" fillId="0" borderId="1" xfId="0" applyNumberFormat="1" applyFont="1" applyBorder="1"/>
    <xf numFmtId="3" fontId="2" fillId="2" borderId="1" xfId="0" applyNumberFormat="1" applyFont="1" applyFill="1" applyBorder="1" applyAlignment="1">
      <alignment vertical="center"/>
    </xf>
    <xf numFmtId="3" fontId="0" fillId="0" borderId="0" xfId="0" applyNumberFormat="1" applyFont="1"/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wrapText="1"/>
    </xf>
    <xf numFmtId="3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3" fontId="3" fillId="4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Font="1" applyFill="1"/>
    <xf numFmtId="3" fontId="0" fillId="0" borderId="0" xfId="0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/>
    <xf numFmtId="0" fontId="9" fillId="0" borderId="0" xfId="0" applyFont="1"/>
    <xf numFmtId="0" fontId="0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" fontId="13" fillId="0" borderId="0" xfId="0" applyNumberFormat="1" applyFont="1"/>
    <xf numFmtId="1" fontId="13" fillId="0" borderId="0" xfId="0" applyNumberFormat="1" applyFont="1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L56"/>
  <sheetViews>
    <sheetView tabSelected="1" topLeftCell="A13" zoomScaleNormal="100" zoomScalePageLayoutView="90" workbookViewId="0">
      <selection activeCell="H8" sqref="H8:J10"/>
    </sheetView>
  </sheetViews>
  <sheetFormatPr defaultRowHeight="15.75" x14ac:dyDescent="0.25"/>
  <cols>
    <col min="1" max="1" width="6.25" style="1" customWidth="1"/>
    <col min="2" max="2" width="12.25" style="3" customWidth="1"/>
    <col min="3" max="3" width="62.25" style="5" customWidth="1"/>
    <col min="4" max="4" width="13.625" style="5" customWidth="1"/>
    <col min="5" max="5" width="15.125" style="5" customWidth="1"/>
    <col min="6" max="6" width="15" style="5" customWidth="1"/>
    <col min="7" max="7" width="9" style="5"/>
    <col min="8" max="8" width="9.375" style="5" bestFit="1" customWidth="1"/>
    <col min="9" max="9" width="11.625" style="5" customWidth="1"/>
    <col min="10" max="10" width="9.75" style="5" customWidth="1"/>
    <col min="11" max="11" width="12.125" style="5" customWidth="1"/>
    <col min="12" max="16384" width="9" style="5"/>
  </cols>
  <sheetData>
    <row r="1" spans="1:10" x14ac:dyDescent="0.25">
      <c r="C1" s="4"/>
    </row>
    <row r="2" spans="1:10" ht="42" customHeight="1" x14ac:dyDescent="0.25">
      <c r="C2" s="4"/>
      <c r="D2" s="68" t="s">
        <v>42</v>
      </c>
      <c r="E2" s="68"/>
      <c r="F2" s="68"/>
    </row>
    <row r="3" spans="1:10" ht="10.5" customHeight="1" x14ac:dyDescent="0.25">
      <c r="C3" s="4"/>
    </row>
    <row r="4" spans="1:10" ht="24" customHeight="1" x14ac:dyDescent="0.25">
      <c r="A4" s="69" t="s">
        <v>43</v>
      </c>
      <c r="B4" s="69"/>
      <c r="C4" s="69"/>
      <c r="D4" s="69"/>
      <c r="E4" s="69"/>
      <c r="F4" s="69"/>
    </row>
    <row r="5" spans="1:10" ht="8.25" customHeight="1" x14ac:dyDescent="0.25">
      <c r="C5" s="4"/>
    </row>
    <row r="6" spans="1:10" x14ac:dyDescent="0.25">
      <c r="C6" s="4"/>
      <c r="F6" s="35" t="s">
        <v>16</v>
      </c>
    </row>
    <row r="7" spans="1:10" ht="24" customHeight="1" x14ac:dyDescent="0.25">
      <c r="A7" s="36" t="s">
        <v>10</v>
      </c>
      <c r="B7" s="7"/>
      <c r="C7" s="6" t="s">
        <v>9</v>
      </c>
      <c r="D7" s="6" t="s">
        <v>13</v>
      </c>
      <c r="E7" s="6" t="s">
        <v>14</v>
      </c>
      <c r="F7" s="6" t="s">
        <v>41</v>
      </c>
    </row>
    <row r="8" spans="1:10" ht="17.25" customHeight="1" x14ac:dyDescent="0.25">
      <c r="A8" s="65" t="s">
        <v>15</v>
      </c>
      <c r="B8" s="66"/>
      <c r="C8" s="67"/>
      <c r="D8" s="8">
        <f>D9+D11+D13+D18+D23+D31+D35</f>
        <v>2379261</v>
      </c>
      <c r="E8" s="8">
        <f>E9+E11+E13+E18+E23+E31+E35</f>
        <v>2566850</v>
      </c>
      <c r="F8" s="8">
        <f>F9+F11+F13+F18+F23+F31+F35</f>
        <v>8819130</v>
      </c>
      <c r="H8" s="49"/>
      <c r="I8" s="49"/>
      <c r="J8" s="49"/>
    </row>
    <row r="9" spans="1:10" s="25" customFormat="1" x14ac:dyDescent="0.25">
      <c r="A9" s="62" t="s">
        <v>19</v>
      </c>
      <c r="B9" s="63"/>
      <c r="C9" s="64"/>
      <c r="D9" s="9">
        <f>D10</f>
        <v>145149</v>
      </c>
      <c r="E9" s="9">
        <f t="shared" ref="E9:F11" si="0">E10</f>
        <v>150221</v>
      </c>
      <c r="F9" s="9">
        <f t="shared" si="0"/>
        <v>144776</v>
      </c>
      <c r="H9" s="50"/>
      <c r="I9" s="50"/>
      <c r="J9" s="50"/>
    </row>
    <row r="10" spans="1:10" s="25" customFormat="1" x14ac:dyDescent="0.25">
      <c r="A10" s="48">
        <v>1</v>
      </c>
      <c r="B10" s="45"/>
      <c r="C10" s="46" t="s">
        <v>20</v>
      </c>
      <c r="D10" s="47">
        <v>145149</v>
      </c>
      <c r="E10" s="47">
        <v>150221</v>
      </c>
      <c r="F10" s="47">
        <v>144776</v>
      </c>
    </row>
    <row r="11" spans="1:10" x14ac:dyDescent="0.25">
      <c r="A11" s="62" t="s">
        <v>8</v>
      </c>
      <c r="B11" s="63"/>
      <c r="C11" s="64"/>
      <c r="D11" s="9">
        <f>D12</f>
        <v>308975</v>
      </c>
      <c r="E11" s="9">
        <f t="shared" si="0"/>
        <v>308975</v>
      </c>
      <c r="F11" s="9">
        <f t="shared" si="0"/>
        <v>308975</v>
      </c>
    </row>
    <row r="12" spans="1:10" ht="31.5" x14ac:dyDescent="0.25">
      <c r="A12" s="10">
        <v>2</v>
      </c>
      <c r="B12" s="10"/>
      <c r="C12" s="11" t="s">
        <v>21</v>
      </c>
      <c r="D12" s="12">
        <v>308975</v>
      </c>
      <c r="E12" s="12">
        <v>308975</v>
      </c>
      <c r="F12" s="12">
        <v>308975</v>
      </c>
    </row>
    <row r="13" spans="1:10" x14ac:dyDescent="0.25">
      <c r="A13" s="70" t="s">
        <v>4</v>
      </c>
      <c r="B13" s="71"/>
      <c r="C13" s="72"/>
      <c r="D13" s="13">
        <f>D14+D15+D16+D17</f>
        <v>93700</v>
      </c>
      <c r="E13" s="13">
        <f t="shared" ref="E13:F13" si="1">E14+E15+E16+E17</f>
        <v>6000</v>
      </c>
      <c r="F13" s="13">
        <f t="shared" si="1"/>
        <v>78000</v>
      </c>
      <c r="H13" s="14"/>
      <c r="I13" s="14"/>
      <c r="J13" s="14"/>
    </row>
    <row r="14" spans="1:10" x14ac:dyDescent="0.25">
      <c r="A14" s="15">
        <v>3</v>
      </c>
      <c r="B14" s="15"/>
      <c r="C14" s="16" t="s">
        <v>22</v>
      </c>
      <c r="D14" s="17">
        <v>27700</v>
      </c>
      <c r="E14" s="17">
        <v>0</v>
      </c>
      <c r="F14" s="17">
        <v>72000</v>
      </c>
    </row>
    <row r="15" spans="1:10" x14ac:dyDescent="0.25">
      <c r="A15" s="15">
        <v>4</v>
      </c>
      <c r="B15" s="15"/>
      <c r="C15" s="16" t="s">
        <v>23</v>
      </c>
      <c r="D15" s="17">
        <v>55000</v>
      </c>
      <c r="E15" s="17">
        <v>0</v>
      </c>
      <c r="F15" s="17">
        <v>0</v>
      </c>
    </row>
    <row r="16" spans="1:10" x14ac:dyDescent="0.25">
      <c r="A16" s="15">
        <v>5</v>
      </c>
      <c r="B16" s="15"/>
      <c r="C16" s="16" t="s">
        <v>24</v>
      </c>
      <c r="D16" s="17">
        <v>5000</v>
      </c>
      <c r="E16" s="17">
        <v>0</v>
      </c>
      <c r="F16" s="17">
        <v>0</v>
      </c>
    </row>
    <row r="17" spans="1:6" x14ac:dyDescent="0.25">
      <c r="A17" s="15">
        <v>6</v>
      </c>
      <c r="B17" s="15"/>
      <c r="C17" s="16" t="s">
        <v>25</v>
      </c>
      <c r="D17" s="17">
        <v>6000</v>
      </c>
      <c r="E17" s="17">
        <v>6000</v>
      </c>
      <c r="F17" s="17">
        <v>6000</v>
      </c>
    </row>
    <row r="18" spans="1:6" x14ac:dyDescent="0.25">
      <c r="A18" s="70" t="s">
        <v>5</v>
      </c>
      <c r="B18" s="71"/>
      <c r="C18" s="72"/>
      <c r="D18" s="13">
        <f>SUM(D19:D22)</f>
        <v>165133</v>
      </c>
      <c r="E18" s="13">
        <f t="shared" ref="E18:F18" si="2">SUM(E19:E22)</f>
        <v>386339</v>
      </c>
      <c r="F18" s="13">
        <f t="shared" si="2"/>
        <v>323269</v>
      </c>
    </row>
    <row r="19" spans="1:6" x14ac:dyDescent="0.25">
      <c r="A19" s="15">
        <v>7</v>
      </c>
      <c r="B19" s="15"/>
      <c r="C19" s="44" t="s">
        <v>26</v>
      </c>
      <c r="D19" s="12">
        <v>61949</v>
      </c>
      <c r="E19" s="12">
        <v>0</v>
      </c>
      <c r="F19" s="12">
        <v>0</v>
      </c>
    </row>
    <row r="20" spans="1:6" x14ac:dyDescent="0.25">
      <c r="A20" s="15">
        <v>8</v>
      </c>
      <c r="B20" s="15"/>
      <c r="C20" s="44" t="s">
        <v>27</v>
      </c>
      <c r="D20" s="12">
        <v>79061</v>
      </c>
      <c r="E20" s="12">
        <v>56376</v>
      </c>
      <c r="F20" s="12">
        <v>56376</v>
      </c>
    </row>
    <row r="21" spans="1:6" x14ac:dyDescent="0.25">
      <c r="A21" s="15">
        <v>9</v>
      </c>
      <c r="B21" s="15"/>
      <c r="C21" s="44" t="s">
        <v>28</v>
      </c>
      <c r="D21" s="12">
        <v>20000</v>
      </c>
      <c r="E21" s="12">
        <v>325840</v>
      </c>
      <c r="F21" s="12">
        <v>262770</v>
      </c>
    </row>
    <row r="22" spans="1:6" x14ac:dyDescent="0.25">
      <c r="A22" s="15">
        <v>10</v>
      </c>
      <c r="B22" s="15"/>
      <c r="C22" s="16" t="s">
        <v>29</v>
      </c>
      <c r="D22" s="12">
        <v>4123</v>
      </c>
      <c r="E22" s="12">
        <v>4123</v>
      </c>
      <c r="F22" s="12">
        <v>4123</v>
      </c>
    </row>
    <row r="23" spans="1:6" x14ac:dyDescent="0.25">
      <c r="A23" s="70" t="s">
        <v>6</v>
      </c>
      <c r="B23" s="71"/>
      <c r="C23" s="72"/>
      <c r="D23" s="13">
        <f>SUM(D24:D30)</f>
        <v>666304</v>
      </c>
      <c r="E23" s="13">
        <f t="shared" ref="E23:F23" si="3">SUM(E24:E30)</f>
        <v>915315</v>
      </c>
      <c r="F23" s="13">
        <f t="shared" si="3"/>
        <v>1731180</v>
      </c>
    </row>
    <row r="24" spans="1:6" x14ac:dyDescent="0.25">
      <c r="A24" s="15">
        <v>11</v>
      </c>
      <c r="B24" s="18"/>
      <c r="C24" s="16" t="s">
        <v>30</v>
      </c>
      <c r="D24" s="17">
        <v>63210</v>
      </c>
      <c r="E24" s="17">
        <v>63210</v>
      </c>
      <c r="F24" s="17">
        <v>15805</v>
      </c>
    </row>
    <row r="25" spans="1:6" ht="31.5" x14ac:dyDescent="0.25">
      <c r="A25" s="15">
        <v>12</v>
      </c>
      <c r="B25" s="18"/>
      <c r="C25" s="16" t="s">
        <v>31</v>
      </c>
      <c r="D25" s="17">
        <v>72600</v>
      </c>
      <c r="E25" s="17">
        <v>90145</v>
      </c>
      <c r="F25" s="17">
        <v>105875</v>
      </c>
    </row>
    <row r="26" spans="1:6" ht="31.5" x14ac:dyDescent="0.25">
      <c r="A26" s="15">
        <v>13</v>
      </c>
      <c r="B26" s="18"/>
      <c r="C26" s="16" t="s">
        <v>32</v>
      </c>
      <c r="D26" s="17">
        <v>39204</v>
      </c>
      <c r="E26" s="17">
        <v>39204</v>
      </c>
      <c r="F26" s="17">
        <v>39204</v>
      </c>
    </row>
    <row r="27" spans="1:6" x14ac:dyDescent="0.25">
      <c r="A27" s="15">
        <v>14</v>
      </c>
      <c r="B27" s="18"/>
      <c r="C27" s="16" t="s">
        <v>33</v>
      </c>
      <c r="D27" s="17">
        <v>34318</v>
      </c>
      <c r="E27" s="17">
        <v>0</v>
      </c>
      <c r="F27" s="17">
        <v>0</v>
      </c>
    </row>
    <row r="28" spans="1:6" x14ac:dyDescent="0.25">
      <c r="A28" s="18">
        <v>15</v>
      </c>
      <c r="B28" s="18"/>
      <c r="C28" s="16" t="s">
        <v>34</v>
      </c>
      <c r="D28" s="17">
        <v>96800</v>
      </c>
      <c r="E28" s="17">
        <v>430760</v>
      </c>
      <c r="F28" s="17">
        <v>1308300</v>
      </c>
    </row>
    <row r="29" spans="1:6" x14ac:dyDescent="0.25">
      <c r="A29" s="18">
        <v>16</v>
      </c>
      <c r="B29" s="18"/>
      <c r="C29" s="19" t="s">
        <v>35</v>
      </c>
      <c r="D29" s="17">
        <v>204494</v>
      </c>
      <c r="E29" s="17">
        <v>154460</v>
      </c>
      <c r="F29" s="17">
        <v>154460</v>
      </c>
    </row>
    <row r="30" spans="1:6" ht="31.5" x14ac:dyDescent="0.25">
      <c r="A30" s="18">
        <v>17</v>
      </c>
      <c r="B30" s="18"/>
      <c r="C30" s="19" t="s">
        <v>40</v>
      </c>
      <c r="D30" s="17">
        <v>155678</v>
      </c>
      <c r="E30" s="17">
        <v>137536</v>
      </c>
      <c r="F30" s="17">
        <v>107536</v>
      </c>
    </row>
    <row r="31" spans="1:6" x14ac:dyDescent="0.25">
      <c r="A31" s="62" t="s">
        <v>7</v>
      </c>
      <c r="B31" s="63"/>
      <c r="C31" s="64"/>
      <c r="D31" s="9">
        <f>D32+D33+D34</f>
        <v>1000000</v>
      </c>
      <c r="E31" s="9">
        <f t="shared" ref="E31:F31" si="4">E32+E33+E34</f>
        <v>800000</v>
      </c>
      <c r="F31" s="9">
        <f t="shared" si="4"/>
        <v>800000</v>
      </c>
    </row>
    <row r="32" spans="1:6" x14ac:dyDescent="0.25">
      <c r="A32" s="20">
        <v>18</v>
      </c>
      <c r="B32" s="20"/>
      <c r="C32" s="21" t="s">
        <v>44</v>
      </c>
      <c r="D32" s="12">
        <v>439423.07692307694</v>
      </c>
      <c r="E32" s="12">
        <v>439423.07692307694</v>
      </c>
      <c r="F32" s="12">
        <v>439423.07692307694</v>
      </c>
    </row>
    <row r="33" spans="1:12" x14ac:dyDescent="0.25">
      <c r="A33" s="20">
        <v>19</v>
      </c>
      <c r="B33" s="20"/>
      <c r="C33" s="21" t="s">
        <v>45</v>
      </c>
      <c r="D33" s="12">
        <v>360576.92307692306</v>
      </c>
      <c r="E33" s="12">
        <v>360576.92307692306</v>
      </c>
      <c r="F33" s="12">
        <v>360576.92307692306</v>
      </c>
    </row>
    <row r="34" spans="1:12" x14ac:dyDescent="0.25">
      <c r="A34" s="20">
        <v>20</v>
      </c>
      <c r="B34" s="20"/>
      <c r="C34" s="21" t="s">
        <v>36</v>
      </c>
      <c r="D34" s="12">
        <v>200000</v>
      </c>
      <c r="E34" s="12">
        <v>0</v>
      </c>
      <c r="F34" s="12">
        <v>0</v>
      </c>
    </row>
    <row r="35" spans="1:12" x14ac:dyDescent="0.25">
      <c r="A35" s="59" t="s">
        <v>11</v>
      </c>
      <c r="B35" s="60"/>
      <c r="C35" s="61"/>
      <c r="D35" s="22">
        <f>D36</f>
        <v>0</v>
      </c>
      <c r="E35" s="22">
        <f t="shared" ref="E35:F35" si="5">E36</f>
        <v>0</v>
      </c>
      <c r="F35" s="22">
        <f t="shared" si="5"/>
        <v>5432930</v>
      </c>
    </row>
    <row r="36" spans="1:12" s="25" customFormat="1" ht="15.75" customHeight="1" x14ac:dyDescent="0.25">
      <c r="A36" s="23">
        <v>1</v>
      </c>
      <c r="B36" s="23"/>
      <c r="C36" s="24" t="s">
        <v>37</v>
      </c>
      <c r="D36" s="13">
        <v>0</v>
      </c>
      <c r="E36" s="13">
        <v>0</v>
      </c>
      <c r="F36" s="13">
        <f>F38+F39+F40+F41</f>
        <v>5432930</v>
      </c>
      <c r="H36" s="26"/>
      <c r="I36" s="26"/>
      <c r="J36" s="26"/>
    </row>
    <row r="37" spans="1:12" s="30" customFormat="1" ht="15.75" customHeight="1" x14ac:dyDescent="0.25">
      <c r="A37" s="2"/>
      <c r="B37" s="27"/>
      <c r="C37" s="28" t="s">
        <v>12</v>
      </c>
      <c r="D37" s="29"/>
      <c r="E37" s="29"/>
      <c r="F37" s="29"/>
      <c r="H37" s="31"/>
      <c r="I37" s="31"/>
      <c r="J37" s="31"/>
    </row>
    <row r="38" spans="1:12" s="25" customFormat="1" ht="31.5" x14ac:dyDescent="0.25">
      <c r="A38" s="37"/>
      <c r="B38" s="32"/>
      <c r="C38" s="33" t="s">
        <v>0</v>
      </c>
      <c r="D38" s="34">
        <v>0</v>
      </c>
      <c r="E38" s="34">
        <v>0</v>
      </c>
      <c r="F38" s="34">
        <v>2690868.8597999997</v>
      </c>
      <c r="H38" s="26"/>
      <c r="I38" s="26"/>
      <c r="J38" s="26"/>
      <c r="K38" s="26"/>
    </row>
    <row r="39" spans="1:12" s="25" customFormat="1" x14ac:dyDescent="0.25">
      <c r="A39" s="37"/>
      <c r="B39" s="32"/>
      <c r="C39" s="33" t="s">
        <v>1</v>
      </c>
      <c r="D39" s="34">
        <v>0</v>
      </c>
      <c r="E39" s="34">
        <v>0</v>
      </c>
      <c r="F39" s="34">
        <v>355843.07299999997</v>
      </c>
      <c r="I39" s="26"/>
      <c r="J39" s="26"/>
      <c r="K39" s="26"/>
    </row>
    <row r="40" spans="1:12" s="25" customFormat="1" x14ac:dyDescent="0.25">
      <c r="A40" s="37"/>
      <c r="B40" s="32"/>
      <c r="C40" s="33" t="s">
        <v>2</v>
      </c>
      <c r="D40" s="34">
        <v>0</v>
      </c>
      <c r="E40" s="34">
        <v>0</v>
      </c>
      <c r="F40" s="34">
        <v>50732.503799999999</v>
      </c>
      <c r="H40" s="26"/>
      <c r="I40" s="26"/>
      <c r="J40" s="26"/>
    </row>
    <row r="41" spans="1:12" s="25" customFormat="1" x14ac:dyDescent="0.25">
      <c r="A41" s="37"/>
      <c r="B41" s="32"/>
      <c r="C41" s="33" t="s">
        <v>3</v>
      </c>
      <c r="D41" s="34">
        <v>0</v>
      </c>
      <c r="E41" s="34">
        <v>0</v>
      </c>
      <c r="F41" s="34">
        <v>2335485.5634000003</v>
      </c>
    </row>
    <row r="42" spans="1:12" s="25" customFormat="1" x14ac:dyDescent="0.25">
      <c r="A42" s="51"/>
      <c r="B42" s="52"/>
      <c r="C42" s="53"/>
      <c r="D42" s="54"/>
      <c r="E42" s="54"/>
      <c r="F42" s="54"/>
    </row>
    <row r="43" spans="1:12" s="25" customFormat="1" x14ac:dyDescent="0.25">
      <c r="A43" s="51"/>
      <c r="B43" s="52"/>
      <c r="C43" s="53"/>
      <c r="D43" s="54"/>
      <c r="E43" s="54"/>
      <c r="F43" s="54"/>
    </row>
    <row r="44" spans="1:12" s="25" customFormat="1" x14ac:dyDescent="0.25">
      <c r="A44" s="51"/>
      <c r="B44" s="52"/>
      <c r="C44" s="53"/>
      <c r="D44" s="54"/>
      <c r="E44" s="54"/>
      <c r="F44" s="54"/>
    </row>
    <row r="45" spans="1:12" s="25" customFormat="1" x14ac:dyDescent="0.25">
      <c r="A45" s="51"/>
      <c r="B45" s="52"/>
      <c r="C45" s="53"/>
      <c r="D45" s="54"/>
      <c r="E45" s="54"/>
      <c r="F45" s="54"/>
    </row>
    <row r="48" spans="1:12" s="39" customFormat="1" ht="18.75" x14ac:dyDescent="0.2">
      <c r="A48" s="38"/>
      <c r="B48" s="57" t="s">
        <v>17</v>
      </c>
      <c r="C48" s="57"/>
      <c r="D48" s="58" t="s">
        <v>18</v>
      </c>
      <c r="E48" s="58"/>
      <c r="F48" s="58"/>
      <c r="L48" s="38"/>
    </row>
    <row r="52" spans="1:6" s="43" customFormat="1" x14ac:dyDescent="0.25">
      <c r="A52" s="40"/>
      <c r="B52" s="40"/>
      <c r="C52" s="41"/>
      <c r="D52" s="42"/>
      <c r="E52" s="42"/>
      <c r="F52" s="42"/>
    </row>
    <row r="53" spans="1:6" s="43" customFormat="1" x14ac:dyDescent="0.25">
      <c r="A53" s="40"/>
      <c r="B53" s="40"/>
      <c r="C53" s="41"/>
      <c r="D53" s="42"/>
      <c r="E53" s="42"/>
      <c r="F53" s="42"/>
    </row>
    <row r="55" spans="1:6" x14ac:dyDescent="0.25">
      <c r="A55" s="55" t="s">
        <v>38</v>
      </c>
      <c r="B55" s="55"/>
    </row>
    <row r="56" spans="1:6" ht="27" customHeight="1" x14ac:dyDescent="0.25">
      <c r="A56" s="56" t="s">
        <v>39</v>
      </c>
      <c r="B56" s="55"/>
    </row>
  </sheetData>
  <mergeCells count="14">
    <mergeCell ref="A31:C31"/>
    <mergeCell ref="A11:C11"/>
    <mergeCell ref="A8:C8"/>
    <mergeCell ref="A9:C9"/>
    <mergeCell ref="D2:F2"/>
    <mergeCell ref="A4:F4"/>
    <mergeCell ref="A13:C13"/>
    <mergeCell ref="A18:C18"/>
    <mergeCell ref="A23:C23"/>
    <mergeCell ref="A55:B55"/>
    <mergeCell ref="A56:B56"/>
    <mergeCell ref="B48:C48"/>
    <mergeCell ref="D48:F48"/>
    <mergeCell ref="A35:C35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Neatkarīgie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Klinta Stafecka</dc:creator>
  <cp:keywords>FMZinop02_080917</cp:keywords>
  <cp:lastModifiedBy>Klinta Stafecka</cp:lastModifiedBy>
  <cp:lastPrinted>2017-09-08T05:31:00Z</cp:lastPrinted>
  <dcterms:created xsi:type="dcterms:W3CDTF">2016-08-12T15:29:32Z</dcterms:created>
  <dcterms:modified xsi:type="dcterms:W3CDTF">2017-09-08T05:42:44Z</dcterms:modified>
</cp:coreProperties>
</file>