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džeta_attīstības_nodaļa\BUDZETI\BUDZETS_2025\4._PP_iesniegšana\"/>
    </mc:Choice>
  </mc:AlternateContent>
  <xr:revisionPtr revIDLastSave="0" documentId="13_ncr:1_{E0F470BB-9FD1-4197-88EE-B667171A9875}" xr6:coauthVersionLast="47" xr6:coauthVersionMax="47" xr10:uidLastSave="{00000000-0000-0000-0000-000000000000}"/>
  <bookViews>
    <workbookView xWindow="28680" yWindow="-120" windowWidth="29040" windowHeight="15720" xr2:uid="{D73908D2-14CE-4499-8C42-1CBA55E54E07}"/>
  </bookViews>
  <sheets>
    <sheet name="Saraksts" sheetId="1" r:id="rId1"/>
  </sheets>
  <definedNames>
    <definedName name="_xlnm.Print_Titles" localSheetId="0">Saraksts!$5:$6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K21" i="1"/>
  <c r="F21" i="1"/>
  <c r="K25" i="1"/>
  <c r="F10" i="1"/>
  <c r="G8" i="1" l="1"/>
  <c r="H8" i="1"/>
  <c r="I8" i="1"/>
  <c r="K8" i="1"/>
  <c r="F8" i="1"/>
  <c r="G16" i="1" l="1"/>
  <c r="H16" i="1"/>
  <c r="I16" i="1"/>
  <c r="K16" i="1"/>
  <c r="F16" i="1"/>
  <c r="G12" i="1"/>
  <c r="H12" i="1"/>
  <c r="I12" i="1"/>
  <c r="K12" i="1"/>
  <c r="F12" i="1"/>
  <c r="G37" i="1" l="1"/>
  <c r="H37" i="1"/>
  <c r="I37" i="1"/>
  <c r="K37" i="1"/>
  <c r="F37" i="1"/>
  <c r="K10" i="1" l="1"/>
  <c r="I10" i="1"/>
  <c r="H10" i="1"/>
  <c r="G10" i="1"/>
  <c r="G34" i="1"/>
  <c r="H34" i="1"/>
  <c r="I34" i="1"/>
  <c r="K34" i="1"/>
  <c r="F34" i="1"/>
  <c r="I19" i="1"/>
  <c r="G26" i="1" l="1"/>
  <c r="H26" i="1"/>
  <c r="I26" i="1"/>
  <c r="K26" i="1"/>
  <c r="F26" i="1"/>
  <c r="G29" i="1" l="1"/>
  <c r="H29" i="1"/>
  <c r="I29" i="1"/>
  <c r="K29" i="1"/>
  <c r="F29" i="1"/>
  <c r="I7" i="1" l="1"/>
  <c r="K24" i="1"/>
  <c r="G19" i="1" l="1"/>
  <c r="G7" i="1" s="1"/>
  <c r="H19" i="1"/>
  <c r="H7" i="1" s="1"/>
  <c r="K19" i="1"/>
  <c r="K7" i="1" s="1"/>
  <c r="F19" i="1"/>
  <c r="F7" i="1" s="1"/>
</calcChain>
</file>

<file path=xl/sharedStrings.xml><?xml version="1.0" encoding="utf-8"?>
<sst xmlns="http://schemas.openxmlformats.org/spreadsheetml/2006/main" count="140" uniqueCount="111">
  <si>
    <t>Neatkarīgo institūciju iesniegtie pieprasījumi prioritārajiem pasākumiem</t>
  </si>
  <si>
    <r>
      <t xml:space="preserve">Papildu nepieciešamais finansējums, </t>
    </r>
    <r>
      <rPr>
        <i/>
        <sz val="8"/>
        <color theme="1"/>
        <rFont val="Times New Roman"/>
        <family val="1"/>
        <charset val="186"/>
      </rPr>
      <t>euro</t>
    </r>
  </si>
  <si>
    <t>N.p.k.</t>
  </si>
  <si>
    <t>Prioritāra pasākuma kods</t>
  </si>
  <si>
    <t>Prioritāra pasākuma nosaukums</t>
  </si>
  <si>
    <t>Budžeta programmas (apakšprogrammas) kods un nosaukums</t>
  </si>
  <si>
    <t>2025.gads</t>
  </si>
  <si>
    <t>Pasākuma pabeigšanas gads
(ja tas ir terminēts)</t>
  </si>
  <si>
    <t>Kopā (visi prioritārie pasākumi):</t>
  </si>
  <si>
    <t>05. Tiesībsarga birojs kopā:</t>
  </si>
  <si>
    <t>19. Tieslietu ministrija (Datu valsts inspekcija) kopā:</t>
  </si>
  <si>
    <t>24. Valsts kontrole kopā:</t>
  </si>
  <si>
    <t>28. Augstākā tiesa kopā:</t>
  </si>
  <si>
    <t>30. Satversmes tiesa kopā:</t>
  </si>
  <si>
    <t>32. Prokuratūra kopā:</t>
  </si>
  <si>
    <t>46. Sabiedriskie elektroniskie plašsaziņas līdzekļi kopā:</t>
  </si>
  <si>
    <t>47. Radio un televīzijas regulators kopā:</t>
  </si>
  <si>
    <t>Ministrs</t>
  </si>
  <si>
    <t>2026.gads</t>
  </si>
  <si>
    <t>Turpmākā laikposmā līdz pasākuma pabeigšanai 
(ja tas ir terminēts)</t>
  </si>
  <si>
    <t>Turpmāk katru gadu
(ja pasākums nav terminēts)</t>
  </si>
  <si>
    <t xml:space="preserve"> A. Ašeradens</t>
  </si>
  <si>
    <t>04.00.00</t>
  </si>
  <si>
    <t>05_01_P_N</t>
  </si>
  <si>
    <t xml:space="preserve"> Tiesībsarga birojs</t>
  </si>
  <si>
    <t>01.00.00</t>
  </si>
  <si>
    <t>12_01_P_KP</t>
  </si>
  <si>
    <t>26.02.00</t>
  </si>
  <si>
    <t>Konkurences politikas ieviešana</t>
  </si>
  <si>
    <t>24_01_P_N</t>
  </si>
  <si>
    <t>Valsts kontrole</t>
  </si>
  <si>
    <t>28_01_P_N</t>
  </si>
  <si>
    <t>Konkurētspējīgas Augstākās tiesas darbinieku atalgojuma sistēmas uzturēšana</t>
  </si>
  <si>
    <t>28_02_P_N</t>
  </si>
  <si>
    <t>Tiesa</t>
  </si>
  <si>
    <t>30_01_P_N</t>
  </si>
  <si>
    <t>30_02_P_N</t>
  </si>
  <si>
    <t>32_01_P_N</t>
  </si>
  <si>
    <t xml:space="preserve">Prokuratūras darbinieku atalgojuma palielināšana </t>
  </si>
  <si>
    <t>Prokuratūras iestāžu uzturēšana</t>
  </si>
  <si>
    <t>46_01_P_N</t>
  </si>
  <si>
    <t>Sabiedrisko elektronisko plašsaziņas līdzekļu padomes kapacitātes stiprināšana</t>
  </si>
  <si>
    <t>46_02_P_N</t>
  </si>
  <si>
    <t>19. Tieslietu ministrija (Apgabaltiesas un rajonu (pilsētu) tiesas) kopā:</t>
  </si>
  <si>
    <t>47_01_P_N</t>
  </si>
  <si>
    <t>47_02_P_N</t>
  </si>
  <si>
    <t>Nozares vadība</t>
  </si>
  <si>
    <t>19_01_P_N</t>
  </si>
  <si>
    <t xml:space="preserve">Konkurētspējīga atalgojuma nodrošināšana tiesās </t>
  </si>
  <si>
    <t>03.02.00</t>
  </si>
  <si>
    <t>Apgabaltiesas un rajonu (pilsētu) tiesas</t>
  </si>
  <si>
    <t>19_02_P_N</t>
  </si>
  <si>
    <t>19_03_P_N</t>
  </si>
  <si>
    <t>19_01_P_DVI</t>
  </si>
  <si>
    <t>Datu valsts inspekcijas nodarbināto mēnešalgu palielinājums</t>
  </si>
  <si>
    <t>09.02.00</t>
  </si>
  <si>
    <t>Fizisko personu datu aizsardzība</t>
  </si>
  <si>
    <t>12. Ekonomikas ministrija (Konkurences padome) kopā:</t>
  </si>
  <si>
    <t>2027.gads</t>
  </si>
  <si>
    <t>2028.gads</t>
  </si>
  <si>
    <t>Starptautiskās sadarbības aktivitāšu īstenošana</t>
  </si>
  <si>
    <t>28_03_P_N</t>
  </si>
  <si>
    <t>Mākslīgā intelekta ieviešana Augstākās tiesas funkciju nodrošināšanā (lietu sagatavošanas rīks)</t>
  </si>
  <si>
    <t>32_02_P_N</t>
  </si>
  <si>
    <t>32_03_P_N</t>
  </si>
  <si>
    <t>32_04_P_N</t>
  </si>
  <si>
    <t xml:space="preserve">Prokuratūras informācijas sistēmas pārvaldības un arhitektūras ietvara pilnveide </t>
  </si>
  <si>
    <t xml:space="preserve">Veselības apdrošināšanas polišu izdevumu segšana </t>
  </si>
  <si>
    <t xml:space="preserve">Pabalstu un kompensāciju nodrošināšana par dienestu ārvalstīs kvalitatīvai Latvijas nacionālo drošības un ekonomisko interešu aizstāvībai </t>
  </si>
  <si>
    <t>2026</t>
  </si>
  <si>
    <t>Satversmes tiesas ēkas fiziskās drošības režīma uzlabošana</t>
  </si>
  <si>
    <t>Satversmes tiesas informācijas tehnoloģiju un informācijas sistēmu drošības pilnveidošana un modernizēšana</t>
  </si>
  <si>
    <t xml:space="preserve">Valsts kontroles kapacitātes stiprināšana publiskā sektora revīzijās, stiprinot cilvēkkapitālu un attīstot informāciju tehnoloģijas </t>
  </si>
  <si>
    <t xml:space="preserve"> Sabiedrisko elektronisko plašsaziņas līdzekļu padomes darbības nodrošināšana</t>
  </si>
  <si>
    <t>Latvijas Sabiedriskā medija attīstība un sabiedriskā pasūtījuma nodrošināšana  Latvijas Sabiedriskajā medijā</t>
  </si>
  <si>
    <t>Sabiedriskā pasūtījuma īstenošana Latvijas Sabiedriskajā medijā</t>
  </si>
  <si>
    <t>Konkurences padomes amatpersonu (darbinieku) atlīdzības indeksācija</t>
  </si>
  <si>
    <t>Latvijas informatīvās telpas aizsardzība un monitoringa kapacitātes stiprināšana</t>
  </si>
  <si>
    <t>Latvijas informatīvās telpas aizsardzība un NEPLP administratīvās kapacitātes stiprināšana</t>
  </si>
  <si>
    <t>Trifonova, 20290391</t>
  </si>
  <si>
    <t>vineta.trifonova@fm.gov.lv</t>
  </si>
  <si>
    <t>Veselības apdrošināšanas polišu izdevumu segšana</t>
  </si>
  <si>
    <t>Tiesu telpu nomas maksas un zemes nomas maksas izdevumu segšana</t>
  </si>
  <si>
    <t>19_02_P_DVI</t>
  </si>
  <si>
    <t xml:space="preserve">Šengenas informācijas sistēmas (SIS) un Vīzu informācijas sistēmas (VIS) revīzijas un uzraudzības nodrošināšana </t>
  </si>
  <si>
    <t>Mākslīgā intelekta akta tiesiskā regulējuma ieviešana. Tiesībsargs.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</si>
  <si>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</si>
  <si>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</si>
  <si>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</si>
  <si>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</si>
  <si>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</si>
  <si>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</si>
  <si>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</si>
  <si>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</si>
  <si>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</si>
  <si>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</si>
  <si>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</si>
  <si>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</si>
  <si>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</si>
  <si>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</si>
  <si>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</si>
  <si>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</si>
  <si>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</si>
  <si>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</si>
  <si>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</si>
  <si>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</si>
  <si>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</si>
  <si>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3. pielikums informatīvajam ziņojumam "Par ministriju un citu centrālo valsts iestāžu  prioritārajiem pasākumiem 
2025., 2026., 2027. un 2028.gadam"</t>
  </si>
  <si>
    <t>28_04_P_N</t>
  </si>
  <si>
    <t>Pilnvērtīgas veselības apdrošināšanas nodrošināšana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</si>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</sst>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2"/>
      <color theme="1"/>
      <name val="Times New Roman"/>
      <family val="2"/>
      <charset val="186"/>
    </font>
    <font>
      <sz val="8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name val="Times New Roman"/>
      <family val="2"/>
      <charset val="186"/>
    </font>
    <font>
      <b/>
      <sz val="8"/>
      <color rgb="FFFF0000"/>
      <name val="Times New Roman"/>
      <family val="1"/>
      <charset val="186"/>
    </font>
    <font>
      <b/>
      <sz val="8"/>
      <name val="Times New Roman"/>
      <family val="1"/>
      <charset val="186"/>
    </font>
    <font>
      <sz val="12"/>
      <color theme="1"/>
      <name val="Times New Roman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43" fontId="12" fillId="0" borderId="0" applyFont="0" applyFill="0" applyBorder="0" applyAlignment="0" applyProtection="0"/>
    <xf numFmtId="0" fontId="6" fillId="0" borderId="0"/>
    <xf numFmtId="0" fontId="6" fillId="0" borderId="0"/>
  </cellStyleXfs>
  <cellXfs count="9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top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3" fontId="4" fillId="0" borderId="5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3" fontId="5" fillId="3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vertical="top" wrapText="1"/>
    </xf>
    <xf numFmtId="49" fontId="1" fillId="0" borderId="5" xfId="0" applyNumberFormat="1" applyFont="1" applyBorder="1" applyAlignment="1">
      <alignment horizontal="right" vertical="top" wrapText="1"/>
    </xf>
    <xf numFmtId="0" fontId="1" fillId="0" borderId="3" xfId="0" applyFont="1" applyBorder="1" applyAlignment="1">
      <alignment horizontal="left" wrapText="1"/>
    </xf>
    <xf numFmtId="3" fontId="4" fillId="0" borderId="5" xfId="1" applyNumberFormat="1" applyFont="1" applyBorder="1" applyAlignment="1">
      <alignment vertical="top" wrapText="1"/>
    </xf>
    <xf numFmtId="49" fontId="4" fillId="0" borderId="5" xfId="1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left" wrapText="1"/>
    </xf>
    <xf numFmtId="49" fontId="1" fillId="0" borderId="5" xfId="0" quotePrefix="1" applyNumberFormat="1" applyFont="1" applyBorder="1" applyAlignment="1">
      <alignment horizontal="right"/>
    </xf>
    <xf numFmtId="164" fontId="4" fillId="0" borderId="5" xfId="2" applyNumberFormat="1" applyFont="1" applyFill="1" applyBorder="1" applyAlignment="1">
      <alignment vertical="top" wrapText="1"/>
    </xf>
    <xf numFmtId="164" fontId="4" fillId="0" borderId="5" xfId="2" applyNumberFormat="1" applyFont="1" applyFill="1" applyBorder="1" applyAlignment="1">
      <alignment horizontal="right" vertical="top" wrapText="1"/>
    </xf>
    <xf numFmtId="0" fontId="1" fillId="0" borderId="3" xfId="0" applyFont="1" applyBorder="1" applyAlignment="1">
      <alignment horizontal="justify" vertical="justify" wrapText="1"/>
    </xf>
    <xf numFmtId="3" fontId="4" fillId="0" borderId="5" xfId="0" applyNumberFormat="1" applyFont="1" applyBorder="1" applyAlignment="1">
      <alignment horizontal="right" vertical="center" wrapText="1"/>
    </xf>
    <xf numFmtId="49" fontId="1" fillId="0" borderId="5" xfId="0" quotePrefix="1" applyNumberFormat="1" applyFont="1" applyBorder="1" applyAlignment="1">
      <alignment horizontal="right" vertical="top"/>
    </xf>
    <xf numFmtId="3" fontId="4" fillId="0" borderId="5" xfId="4" applyNumberFormat="1" applyFont="1" applyBorder="1" applyAlignment="1">
      <alignment horizontal="right" vertical="top" wrapText="1"/>
    </xf>
    <xf numFmtId="0" fontId="4" fillId="0" borderId="6" xfId="0" applyFont="1" applyBorder="1" applyAlignment="1">
      <alignment horizontal="center" vertical="top" wrapText="1"/>
    </xf>
    <xf numFmtId="49" fontId="4" fillId="0" borderId="5" xfId="1" applyNumberFormat="1" applyFont="1" applyBorder="1" applyAlignment="1">
      <alignment horizontal="right" vertical="top"/>
    </xf>
    <xf numFmtId="0" fontId="1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wrapText="1"/>
    </xf>
    <xf numFmtId="49" fontId="4" fillId="0" borderId="1" xfId="1" applyNumberFormat="1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3" fontId="4" fillId="0" borderId="5" xfId="1" applyNumberFormat="1" applyFont="1" applyBorder="1" applyAlignment="1">
      <alignment horizontal="right" vertical="center" wrapText="1"/>
    </xf>
    <xf numFmtId="49" fontId="4" fillId="0" borderId="5" xfId="1" applyNumberFormat="1" applyFont="1" applyBorder="1" applyAlignment="1">
      <alignment horizontal="right" vertical="top" wrapText="1"/>
    </xf>
    <xf numFmtId="3" fontId="1" fillId="0" borderId="5" xfId="0" applyNumberFormat="1" applyFont="1" applyBorder="1" applyAlignment="1">
      <alignment horizontal="right" vertical="center" wrapText="1"/>
    </xf>
    <xf numFmtId="14" fontId="1" fillId="0" borderId="5" xfId="0" quotePrefix="1" applyNumberFormat="1" applyFont="1" applyBorder="1" applyAlignment="1">
      <alignment horizontal="right"/>
    </xf>
    <xf numFmtId="14" fontId="1" fillId="0" borderId="5" xfId="0" quotePrefix="1" applyNumberFormat="1" applyFont="1" applyBorder="1" applyAlignment="1">
      <alignment horizontal="right" vertical="top"/>
    </xf>
    <xf numFmtId="3" fontId="4" fillId="0" borderId="5" xfId="1" applyNumberFormat="1" applyFont="1" applyBorder="1" applyAlignment="1">
      <alignment horizontal="right" vertical="top" wrapText="1"/>
    </xf>
    <xf numFmtId="3" fontId="1" fillId="0" borderId="5" xfId="0" applyNumberFormat="1" applyFont="1" applyBorder="1"/>
    <xf numFmtId="3" fontId="1" fillId="0" borderId="0" xfId="0" applyNumberFormat="1" applyFont="1"/>
    <xf numFmtId="49" fontId="4" fillId="0" borderId="5" xfId="1" applyNumberFormat="1" applyFont="1" applyBorder="1" applyAlignment="1">
      <alignment horizontal="justify" vertical="top" wrapText="1"/>
    </xf>
    <xf numFmtId="3" fontId="4" fillId="0" borderId="5" xfId="0" applyNumberFormat="1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5" xfId="0" applyFont="1" applyBorder="1" applyAlignment="1">
      <alignment horizontal="left" vertical="top" wrapText="1"/>
    </xf>
    <xf numFmtId="49" fontId="4" fillId="0" borderId="5" xfId="3" applyNumberFormat="1" applyFont="1" applyBorder="1" applyAlignment="1">
      <alignment vertical="top" wrapText="1"/>
    </xf>
    <xf numFmtId="3" fontId="4" fillId="0" borderId="5" xfId="0" applyNumberFormat="1" applyFont="1" applyBorder="1" applyAlignment="1">
      <alignment vertical="center" wrapText="1"/>
    </xf>
    <xf numFmtId="3" fontId="4" fillId="0" borderId="5" xfId="3" applyNumberFormat="1" applyFont="1" applyBorder="1" applyAlignment="1">
      <alignment vertical="top" wrapText="1"/>
    </xf>
    <xf numFmtId="3" fontId="1" fillId="0" borderId="5" xfId="0" applyNumberFormat="1" applyFont="1" applyBorder="1" applyAlignment="1">
      <alignment vertical="top" wrapText="1"/>
    </xf>
    <xf numFmtId="3" fontId="5" fillId="4" borderId="1" xfId="0" applyNumberFormat="1" applyFont="1" applyFill="1" applyBorder="1" applyAlignment="1">
      <alignment horizontal="right" vertical="center"/>
    </xf>
    <xf numFmtId="3" fontId="11" fillId="4" borderId="5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wrapText="1"/>
    </xf>
    <xf numFmtId="0" fontId="1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wrapText="1"/>
    </xf>
    <xf numFmtId="0" fontId="4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justify" vertical="top" wrapText="1"/>
    </xf>
    <xf numFmtId="3" fontId="4" fillId="0" borderId="5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5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left" vertical="top" wrapText="1"/>
    </xf>
    <xf numFmtId="3" fontId="1" fillId="0" borderId="5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5" fillId="4" borderId="1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5">
    <cellStyle name="Comma" xfId="2" builtinId="3"/>
    <cellStyle name="Normal" xfId="0" builtinId="0"/>
    <cellStyle name="Normal 2" xfId="1" xr:uid="{E341D88C-A6D0-458B-AC56-DD4B4AF3541E}"/>
    <cellStyle name="Normal 2 2" xfId="3" xr:uid="{D30302E1-F46A-4742-A214-E3A270B6575F}"/>
    <cellStyle name="Parasts 2 2" xfId="4" xr:uid="{EA1869D6-528E-4BDD-9332-548E4EDEA9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na.mirovscikova@fm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82768-1618-4D2C-8207-18350BE9CBFC}">
  <sheetPr>
    <pageSetUpPr fitToPage="1"/>
  </sheetPr>
  <dimension ref="A1:N47"/>
  <sheetViews>
    <sheetView tabSelected="1" topLeftCell="C1" zoomScale="112" zoomScaleNormal="112" zoomScalePageLayoutView="80" workbookViewId="0">
      <pane ySplit="6" topLeftCell="A36" activePane="bottomLeft" state="frozen"/>
      <selection pane="bottomLeft" activeCell="H39" sqref="H39"/>
    </sheetView>
  </sheetViews>
  <sheetFormatPr defaultColWidth="9" defaultRowHeight="10.5" x14ac:dyDescent="0.25"/>
  <cols>
    <col min="1" max="1" width="5.08203125" style="1" customWidth="1"/>
    <col min="2" max="2" width="12.75" style="1" customWidth="1"/>
    <col min="3" max="3" width="46.58203125" style="2" customWidth="1"/>
    <col min="4" max="4" width="6.58203125" style="2" customWidth="1"/>
    <col min="5" max="5" width="37.08203125" style="2" customWidth="1"/>
    <col min="6" max="6" width="11" style="11" customWidth="1"/>
    <col min="7" max="7" width="10.08203125" style="20" customWidth="1"/>
    <col min="8" max="9" width="10" style="21" customWidth="1"/>
    <col min="10" max="10" width="11.58203125" style="21" customWidth="1"/>
    <col min="11" max="11" width="10.83203125" style="21" customWidth="1"/>
    <col min="12" max="12" width="7.83203125" style="66" customWidth="1"/>
    <col min="13" max="13" width="9" style="4" customWidth="1"/>
    <col min="14" max="16384" width="9" style="4"/>
  </cols>
  <sheetData>
    <row r="1" spans="1:14" ht="21.65" customHeight="1" x14ac:dyDescent="0.25">
      <c r="G1" s="78" t="s">
        <v>107</v>
      </c>
      <c r="H1" s="78"/>
      <c r="I1" s="78"/>
      <c r="J1" s="78"/>
      <c r="K1" s="78"/>
      <c r="L1" s="78"/>
      <c r="M1" s="3"/>
      <c r="N1" s="3"/>
    </row>
    <row r="3" spans="1:14" ht="15" customHeight="1" x14ac:dyDescent="0.25">
      <c r="A3" s="90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4" ht="14" x14ac:dyDescent="0.25">
      <c r="A4" s="5"/>
      <c r="B4" s="5"/>
      <c r="C4" s="5"/>
      <c r="D4" s="5"/>
      <c r="E4" s="5"/>
      <c r="F4" s="18"/>
      <c r="G4" s="18"/>
      <c r="H4" s="18"/>
      <c r="I4" s="18"/>
      <c r="J4" s="18"/>
      <c r="K4" s="18"/>
    </row>
    <row r="5" spans="1:14" x14ac:dyDescent="0.25">
      <c r="F5" s="82" t="s">
        <v>1</v>
      </c>
      <c r="G5" s="83"/>
      <c r="H5" s="83"/>
      <c r="I5" s="83"/>
      <c r="J5" s="83"/>
      <c r="K5" s="84"/>
      <c r="L5" s="67"/>
    </row>
    <row r="6" spans="1:14" ht="67.5" customHeight="1" x14ac:dyDescent="0.25">
      <c r="A6" s="6" t="s">
        <v>2</v>
      </c>
      <c r="B6" s="7" t="s">
        <v>3</v>
      </c>
      <c r="C6" s="6" t="s">
        <v>4</v>
      </c>
      <c r="D6" s="85" t="s">
        <v>5</v>
      </c>
      <c r="E6" s="86"/>
      <c r="F6" s="6" t="s">
        <v>6</v>
      </c>
      <c r="G6" s="6" t="s">
        <v>18</v>
      </c>
      <c r="H6" s="6" t="s">
        <v>58</v>
      </c>
      <c r="I6" s="6" t="s">
        <v>59</v>
      </c>
      <c r="J6" s="8" t="s">
        <v>19</v>
      </c>
      <c r="K6" s="8" t="s">
        <v>20</v>
      </c>
      <c r="L6" s="7" t="s">
        <v>7</v>
      </c>
    </row>
    <row r="7" spans="1:14" ht="16.5" customHeight="1" x14ac:dyDescent="0.25">
      <c r="A7" s="87" t="s">
        <v>8</v>
      </c>
      <c r="B7" s="88"/>
      <c r="C7" s="88"/>
      <c r="D7" s="88"/>
      <c r="E7" s="89"/>
      <c r="F7" s="19">
        <f>F8+F10+F12+F16+F19+F21+F26+F29+F34+F37</f>
        <v>7452863</v>
      </c>
      <c r="G7" s="19">
        <f t="shared" ref="G7:I7" si="0">G8+G10+G12+G16+G19+G21+G26+G29+G34+G37</f>
        <v>8719543</v>
      </c>
      <c r="H7" s="19">
        <f t="shared" si="0"/>
        <v>13123819</v>
      </c>
      <c r="I7" s="19">
        <f t="shared" si="0"/>
        <v>16621332</v>
      </c>
      <c r="J7" s="19"/>
      <c r="K7" s="19">
        <f>K8+K10+K12+K16+K19+K21+K26+K29+K34+K37</f>
        <v>16621332</v>
      </c>
      <c r="L7" s="68"/>
    </row>
    <row r="8" spans="1:14" ht="14.5" customHeight="1" x14ac:dyDescent="0.25">
      <c r="A8" s="79" t="s">
        <v>9</v>
      </c>
      <c r="B8" s="80"/>
      <c r="C8" s="80"/>
      <c r="D8" s="80"/>
      <c r="E8" s="81"/>
      <c r="F8" s="58">
        <f>F9</f>
        <v>70604</v>
      </c>
      <c r="G8" s="58">
        <f t="shared" ref="G8:K8" si="1">G9</f>
        <v>106222</v>
      </c>
      <c r="H8" s="58">
        <f t="shared" si="1"/>
        <v>104938</v>
      </c>
      <c r="I8" s="58">
        <f t="shared" si="1"/>
        <v>104938</v>
      </c>
      <c r="J8" s="58"/>
      <c r="K8" s="58">
        <f t="shared" si="1"/>
        <v>104938</v>
      </c>
      <c r="L8" s="60"/>
    </row>
    <row r="9" spans="1:14" ht="11.25" customHeight="1" x14ac:dyDescent="0.25">
      <c r="A9" s="64" t="s">
        <v>86</v>
      </c>
      <c r="B9" s="36" t="s">
        <v>23</v>
      </c>
      <c r="C9" s="50" t="s">
        <v>85</v>
      </c>
      <c r="D9" s="52" t="s">
        <v>25</v>
      </c>
      <c r="E9" s="38" t="s">
        <v>24</v>
      </c>
      <c r="F9" s="63">
        <v>70604</v>
      </c>
      <c r="G9" s="63">
        <v>106222</v>
      </c>
      <c r="H9" s="63">
        <v>104938</v>
      </c>
      <c r="I9" s="63">
        <v>104938</v>
      </c>
      <c r="J9" s="63"/>
      <c r="K9" s="63">
        <v>104938</v>
      </c>
      <c r="L9" s="17"/>
    </row>
    <row r="10" spans="1:14" ht="14" customHeight="1" x14ac:dyDescent="0.25">
      <c r="A10" s="79" t="s">
        <v>57</v>
      </c>
      <c r="B10" s="80"/>
      <c r="C10" s="80"/>
      <c r="D10" s="80"/>
      <c r="E10" s="81"/>
      <c r="F10" s="9">
        <f>F11</f>
        <v>334740</v>
      </c>
      <c r="G10" s="9">
        <f>G11</f>
        <v>334740</v>
      </c>
      <c r="H10" s="9">
        <f>H11</f>
        <v>334740</v>
      </c>
      <c r="I10" s="9">
        <f>I11</f>
        <v>334740</v>
      </c>
      <c r="J10" s="9"/>
      <c r="K10" s="9">
        <f>K11</f>
        <v>334740</v>
      </c>
      <c r="L10" s="60"/>
    </row>
    <row r="11" spans="1:14" x14ac:dyDescent="0.25">
      <c r="A11" s="64" t="s">
        <v>87</v>
      </c>
      <c r="B11" s="36" t="s">
        <v>26</v>
      </c>
      <c r="C11" s="23" t="s">
        <v>76</v>
      </c>
      <c r="D11" s="24" t="s">
        <v>27</v>
      </c>
      <c r="E11" s="38" t="s">
        <v>28</v>
      </c>
      <c r="F11" s="26">
        <v>334740</v>
      </c>
      <c r="G11" s="26">
        <v>334740</v>
      </c>
      <c r="H11" s="26">
        <v>334740</v>
      </c>
      <c r="I11" s="26">
        <v>334740</v>
      </c>
      <c r="J11" s="26"/>
      <c r="K11" s="26">
        <v>334740</v>
      </c>
      <c r="L11" s="27"/>
    </row>
    <row r="12" spans="1:14" ht="14" customHeight="1" x14ac:dyDescent="0.25">
      <c r="A12" s="79" t="s">
        <v>43</v>
      </c>
      <c r="B12" s="80"/>
      <c r="C12" s="80"/>
      <c r="D12" s="80"/>
      <c r="E12" s="81"/>
      <c r="F12" s="58">
        <f>SUM(F13:F15)</f>
        <v>2512547</v>
      </c>
      <c r="G12" s="58">
        <f t="shared" ref="G12:K12" si="2">SUM(G13:G15)</f>
        <v>2512547</v>
      </c>
      <c r="H12" s="58">
        <f t="shared" si="2"/>
        <v>2512547</v>
      </c>
      <c r="I12" s="58">
        <f t="shared" si="2"/>
        <v>2512547</v>
      </c>
      <c r="J12" s="58"/>
      <c r="K12" s="58">
        <f t="shared" si="2"/>
        <v>2512547</v>
      </c>
      <c r="L12" s="60"/>
    </row>
    <row r="13" spans="1:14" x14ac:dyDescent="0.25">
      <c r="A13" s="64" t="s">
        <v>88</v>
      </c>
      <c r="B13" s="22" t="s">
        <v>47</v>
      </c>
      <c r="C13" s="28" t="s">
        <v>48</v>
      </c>
      <c r="D13" s="29" t="s">
        <v>49</v>
      </c>
      <c r="E13" s="25" t="s">
        <v>50</v>
      </c>
      <c r="F13" s="30">
        <v>2135549</v>
      </c>
      <c r="G13" s="30">
        <v>2135549</v>
      </c>
      <c r="H13" s="30">
        <v>2135549</v>
      </c>
      <c r="I13" s="30">
        <v>2135549</v>
      </c>
      <c r="J13" s="30"/>
      <c r="K13" s="30">
        <v>2135549</v>
      </c>
      <c r="L13" s="17"/>
    </row>
    <row r="14" spans="1:14" x14ac:dyDescent="0.25">
      <c r="A14" s="64" t="s">
        <v>89</v>
      </c>
      <c r="B14" s="22" t="s">
        <v>51</v>
      </c>
      <c r="C14" s="23" t="s">
        <v>81</v>
      </c>
      <c r="D14" s="29" t="s">
        <v>49</v>
      </c>
      <c r="E14" s="25" t="s">
        <v>50</v>
      </c>
      <c r="F14" s="30">
        <v>370404</v>
      </c>
      <c r="G14" s="30">
        <v>370404</v>
      </c>
      <c r="H14" s="30">
        <v>370404</v>
      </c>
      <c r="I14" s="30">
        <v>370404</v>
      </c>
      <c r="J14" s="31"/>
      <c r="K14" s="30">
        <v>370404</v>
      </c>
      <c r="L14" s="17"/>
    </row>
    <row r="15" spans="1:14" x14ac:dyDescent="0.25">
      <c r="A15" s="64" t="s">
        <v>90</v>
      </c>
      <c r="B15" s="22" t="s">
        <v>52</v>
      </c>
      <c r="C15" s="23" t="s">
        <v>82</v>
      </c>
      <c r="D15" s="29" t="s">
        <v>49</v>
      </c>
      <c r="E15" s="25" t="s">
        <v>50</v>
      </c>
      <c r="F15" s="30">
        <v>6594</v>
      </c>
      <c r="G15" s="30">
        <v>6594</v>
      </c>
      <c r="H15" s="30">
        <v>6594</v>
      </c>
      <c r="I15" s="30">
        <v>6594</v>
      </c>
      <c r="J15" s="31"/>
      <c r="K15" s="30">
        <v>6594</v>
      </c>
      <c r="L15" s="17"/>
    </row>
    <row r="16" spans="1:14" ht="14.5" customHeight="1" x14ac:dyDescent="0.25">
      <c r="A16" s="79" t="s">
        <v>10</v>
      </c>
      <c r="B16" s="80"/>
      <c r="C16" s="80"/>
      <c r="D16" s="80"/>
      <c r="E16" s="81"/>
      <c r="F16" s="9">
        <f>SUM(F17:F18)</f>
        <v>347876</v>
      </c>
      <c r="G16" s="9">
        <f t="shared" ref="G16:K16" si="3">SUM(G17:G18)</f>
        <v>347876</v>
      </c>
      <c r="H16" s="9">
        <f t="shared" si="3"/>
        <v>347876</v>
      </c>
      <c r="I16" s="9">
        <f t="shared" si="3"/>
        <v>347876</v>
      </c>
      <c r="J16" s="9"/>
      <c r="K16" s="9">
        <f t="shared" si="3"/>
        <v>347876</v>
      </c>
      <c r="L16" s="60"/>
    </row>
    <row r="17" spans="1:12" ht="13" customHeight="1" x14ac:dyDescent="0.25">
      <c r="A17" s="64" t="s">
        <v>91</v>
      </c>
      <c r="B17" s="36" t="s">
        <v>53</v>
      </c>
      <c r="C17" s="71" t="s">
        <v>54</v>
      </c>
      <c r="D17" s="34" t="s">
        <v>55</v>
      </c>
      <c r="E17" s="72" t="s">
        <v>56</v>
      </c>
      <c r="F17" s="73">
        <v>147020</v>
      </c>
      <c r="G17" s="73">
        <v>147020</v>
      </c>
      <c r="H17" s="73">
        <v>147020</v>
      </c>
      <c r="I17" s="73">
        <v>147020</v>
      </c>
      <c r="J17" s="26"/>
      <c r="K17" s="73">
        <v>147020</v>
      </c>
      <c r="L17" s="74"/>
    </row>
    <row r="18" spans="1:12" ht="25.5" customHeight="1" x14ac:dyDescent="0.25">
      <c r="A18" s="65" t="s">
        <v>92</v>
      </c>
      <c r="B18" s="36" t="s">
        <v>83</v>
      </c>
      <c r="C18" s="23" t="s">
        <v>84</v>
      </c>
      <c r="D18" s="34" t="s">
        <v>55</v>
      </c>
      <c r="E18" s="32" t="s">
        <v>56</v>
      </c>
      <c r="F18" s="35">
        <v>200856</v>
      </c>
      <c r="G18" s="35">
        <v>200856</v>
      </c>
      <c r="H18" s="35">
        <v>200856</v>
      </c>
      <c r="I18" s="35">
        <v>200856</v>
      </c>
      <c r="J18" s="26"/>
      <c r="K18" s="26">
        <v>200856</v>
      </c>
      <c r="L18" s="17"/>
    </row>
    <row r="19" spans="1:12" ht="15.75" customHeight="1" x14ac:dyDescent="0.25">
      <c r="A19" s="79" t="s">
        <v>11</v>
      </c>
      <c r="B19" s="80"/>
      <c r="C19" s="80"/>
      <c r="D19" s="80"/>
      <c r="E19" s="81"/>
      <c r="F19" s="9">
        <f>F20</f>
        <v>714114</v>
      </c>
      <c r="G19" s="9">
        <f t="shared" ref="G19:K19" si="4">G20</f>
        <v>884162</v>
      </c>
      <c r="H19" s="9">
        <f t="shared" si="4"/>
        <v>887162</v>
      </c>
      <c r="I19" s="9">
        <f t="shared" si="4"/>
        <v>869232</v>
      </c>
      <c r="J19" s="9"/>
      <c r="K19" s="9">
        <f t="shared" si="4"/>
        <v>869232</v>
      </c>
      <c r="L19" s="62"/>
    </row>
    <row r="20" spans="1:12" ht="23.5" customHeight="1" x14ac:dyDescent="0.25">
      <c r="A20" s="64" t="s">
        <v>93</v>
      </c>
      <c r="B20" s="36" t="s">
        <v>29</v>
      </c>
      <c r="C20" s="23" t="s">
        <v>72</v>
      </c>
      <c r="D20" s="37" t="s">
        <v>25</v>
      </c>
      <c r="E20" s="38" t="s">
        <v>30</v>
      </c>
      <c r="F20" s="16">
        <v>714114</v>
      </c>
      <c r="G20" s="16">
        <v>884162</v>
      </c>
      <c r="H20" s="16">
        <v>887162</v>
      </c>
      <c r="I20" s="16">
        <v>869232</v>
      </c>
      <c r="J20" s="16"/>
      <c r="K20" s="16">
        <v>869232</v>
      </c>
      <c r="L20" s="17"/>
    </row>
    <row r="21" spans="1:12" ht="15.75" customHeight="1" x14ac:dyDescent="0.25">
      <c r="A21" s="79" t="s">
        <v>12</v>
      </c>
      <c r="B21" s="80"/>
      <c r="C21" s="80"/>
      <c r="D21" s="80"/>
      <c r="E21" s="81"/>
      <c r="F21" s="59">
        <f>SUM(F22:F25)</f>
        <v>536549</v>
      </c>
      <c r="G21" s="59">
        <f t="shared" ref="G21:K21" si="5">SUM(G22:G25)</f>
        <v>413149</v>
      </c>
      <c r="H21" s="59">
        <f t="shared" si="5"/>
        <v>413149</v>
      </c>
      <c r="I21" s="59">
        <f t="shared" si="5"/>
        <v>413149</v>
      </c>
      <c r="J21" s="59"/>
      <c r="K21" s="59">
        <f t="shared" si="5"/>
        <v>413149</v>
      </c>
      <c r="L21" s="61"/>
    </row>
    <row r="22" spans="1:12" ht="12" customHeight="1" x14ac:dyDescent="0.25">
      <c r="A22" s="64" t="s">
        <v>94</v>
      </c>
      <c r="B22" s="36" t="s">
        <v>31</v>
      </c>
      <c r="C22" s="40" t="s">
        <v>32</v>
      </c>
      <c r="D22" s="43" t="s">
        <v>25</v>
      </c>
      <c r="E22" s="38" t="s">
        <v>34</v>
      </c>
      <c r="F22" s="33">
        <v>274101</v>
      </c>
      <c r="G22" s="33">
        <v>274101</v>
      </c>
      <c r="H22" s="33">
        <v>274101</v>
      </c>
      <c r="I22" s="33">
        <v>274101</v>
      </c>
      <c r="J22" s="16"/>
      <c r="K22" s="33">
        <v>274101</v>
      </c>
      <c r="L22" s="41"/>
    </row>
    <row r="23" spans="1:12" ht="11.25" customHeight="1" x14ac:dyDescent="0.25">
      <c r="A23" s="64" t="s">
        <v>95</v>
      </c>
      <c r="B23" s="36" t="s">
        <v>33</v>
      </c>
      <c r="C23" s="40" t="s">
        <v>60</v>
      </c>
      <c r="D23" s="43" t="s">
        <v>25</v>
      </c>
      <c r="E23" s="38" t="s">
        <v>34</v>
      </c>
      <c r="F23" s="42">
        <v>40000</v>
      </c>
      <c r="G23" s="16"/>
      <c r="H23" s="16"/>
      <c r="I23" s="16"/>
      <c r="J23" s="16"/>
      <c r="K23" s="16"/>
      <c r="L23" s="41">
        <v>2025</v>
      </c>
    </row>
    <row r="24" spans="1:12" ht="24.75" customHeight="1" x14ac:dyDescent="0.25">
      <c r="A24" s="64" t="s">
        <v>96</v>
      </c>
      <c r="B24" s="36" t="s">
        <v>61</v>
      </c>
      <c r="C24" s="23" t="s">
        <v>62</v>
      </c>
      <c r="D24" s="43" t="s">
        <v>25</v>
      </c>
      <c r="E24" s="38" t="s">
        <v>34</v>
      </c>
      <c r="F24" s="44">
        <v>204900</v>
      </c>
      <c r="G24" s="44">
        <v>121500</v>
      </c>
      <c r="H24" s="44">
        <v>121500</v>
      </c>
      <c r="I24" s="44">
        <v>121500</v>
      </c>
      <c r="J24" s="42"/>
      <c r="K24" s="42">
        <f>I24</f>
        <v>121500</v>
      </c>
      <c r="L24" s="69"/>
    </row>
    <row r="25" spans="1:12" ht="11" customHeight="1" x14ac:dyDescent="0.25">
      <c r="A25" s="64" t="s">
        <v>97</v>
      </c>
      <c r="B25" s="27" t="s">
        <v>108</v>
      </c>
      <c r="C25" s="76" t="s">
        <v>109</v>
      </c>
      <c r="D25" s="43" t="s">
        <v>25</v>
      </c>
      <c r="E25" s="38" t="s">
        <v>34</v>
      </c>
      <c r="F25" s="77">
        <v>17548</v>
      </c>
      <c r="G25" s="77">
        <v>17548</v>
      </c>
      <c r="H25" s="77">
        <v>17548</v>
      </c>
      <c r="I25" s="77">
        <v>17548</v>
      </c>
      <c r="J25" s="47"/>
      <c r="K25" s="47">
        <f>I25</f>
        <v>17548</v>
      </c>
      <c r="L25" s="75"/>
    </row>
    <row r="26" spans="1:12" ht="15.75" customHeight="1" x14ac:dyDescent="0.25">
      <c r="A26" s="79" t="s">
        <v>13</v>
      </c>
      <c r="B26" s="80"/>
      <c r="C26" s="80"/>
      <c r="D26" s="80"/>
      <c r="E26" s="81"/>
      <c r="F26" s="9">
        <f>SUM(F27:F28)</f>
        <v>142270</v>
      </c>
      <c r="G26" s="9">
        <f t="shared" ref="G26:K26" si="6">SUM(G27:G28)</f>
        <v>165172</v>
      </c>
      <c r="H26" s="9">
        <f t="shared" si="6"/>
        <v>82932</v>
      </c>
      <c r="I26" s="9">
        <f t="shared" si="6"/>
        <v>82975</v>
      </c>
      <c r="J26" s="9"/>
      <c r="K26" s="9">
        <f t="shared" si="6"/>
        <v>82975</v>
      </c>
      <c r="L26" s="60"/>
    </row>
    <row r="27" spans="1:12" x14ac:dyDescent="0.25">
      <c r="A27" s="64" t="s">
        <v>98</v>
      </c>
      <c r="B27" s="39" t="s">
        <v>35</v>
      </c>
      <c r="C27" s="40" t="s">
        <v>70</v>
      </c>
      <c r="D27" s="45" t="s">
        <v>25</v>
      </c>
      <c r="E27" s="25" t="s">
        <v>34</v>
      </c>
      <c r="F27" s="26">
        <v>104554</v>
      </c>
      <c r="G27" s="26">
        <v>155424</v>
      </c>
      <c r="H27" s="26">
        <v>73144</v>
      </c>
      <c r="I27" s="26">
        <v>73144</v>
      </c>
      <c r="J27" s="26"/>
      <c r="K27" s="26">
        <v>73144</v>
      </c>
      <c r="L27" s="17"/>
    </row>
    <row r="28" spans="1:12" ht="25.5" customHeight="1" x14ac:dyDescent="0.25">
      <c r="A28" s="64" t="s">
        <v>99</v>
      </c>
      <c r="B28" s="36" t="s">
        <v>36</v>
      </c>
      <c r="C28" s="40" t="s">
        <v>71</v>
      </c>
      <c r="D28" s="46" t="s">
        <v>25</v>
      </c>
      <c r="E28" s="38" t="s">
        <v>34</v>
      </c>
      <c r="F28" s="26">
        <v>37716</v>
      </c>
      <c r="G28" s="26">
        <v>9748</v>
      </c>
      <c r="H28" s="26">
        <v>9788</v>
      </c>
      <c r="I28" s="26">
        <v>9831</v>
      </c>
      <c r="J28" s="26"/>
      <c r="K28" s="26">
        <v>9831</v>
      </c>
      <c r="L28" s="17"/>
    </row>
    <row r="29" spans="1:12" ht="14.5" customHeight="1" x14ac:dyDescent="0.25">
      <c r="A29" s="79" t="s">
        <v>14</v>
      </c>
      <c r="B29" s="80"/>
      <c r="C29" s="80"/>
      <c r="D29" s="80"/>
      <c r="E29" s="81"/>
      <c r="F29" s="59">
        <f>SUM(F30:F33)</f>
        <v>2503521</v>
      </c>
      <c r="G29" s="59">
        <f t="shared" ref="G29:K29" si="7">SUM(G30:G33)</f>
        <v>3670819</v>
      </c>
      <c r="H29" s="59">
        <f t="shared" si="7"/>
        <v>887819</v>
      </c>
      <c r="I29" s="59">
        <f t="shared" si="7"/>
        <v>887819</v>
      </c>
      <c r="J29" s="59"/>
      <c r="K29" s="59">
        <f t="shared" si="7"/>
        <v>887819</v>
      </c>
      <c r="L29" s="60"/>
    </row>
    <row r="30" spans="1:12" ht="12" customHeight="1" x14ac:dyDescent="0.25">
      <c r="A30" s="64" t="s">
        <v>100</v>
      </c>
      <c r="B30" s="36" t="s">
        <v>37</v>
      </c>
      <c r="C30" s="23" t="s">
        <v>66</v>
      </c>
      <c r="D30" s="46" t="s">
        <v>25</v>
      </c>
      <c r="E30" s="38" t="s">
        <v>39</v>
      </c>
      <c r="F30" s="26">
        <v>1452000</v>
      </c>
      <c r="G30" s="26">
        <v>2783000</v>
      </c>
      <c r="H30" s="26"/>
      <c r="I30" s="26"/>
      <c r="J30" s="47"/>
      <c r="K30" s="47">
        <v>0</v>
      </c>
      <c r="L30" s="70" t="s">
        <v>69</v>
      </c>
    </row>
    <row r="31" spans="1:12" ht="11.25" customHeight="1" x14ac:dyDescent="0.25">
      <c r="A31" s="65" t="s">
        <v>101</v>
      </c>
      <c r="B31" s="36" t="s">
        <v>63</v>
      </c>
      <c r="C31" s="40" t="s">
        <v>38</v>
      </c>
      <c r="D31" s="46" t="s">
        <v>25</v>
      </c>
      <c r="E31" s="38" t="s">
        <v>39</v>
      </c>
      <c r="F31" s="26">
        <v>654638</v>
      </c>
      <c r="G31" s="26">
        <v>490936</v>
      </c>
      <c r="H31" s="26">
        <v>490936</v>
      </c>
      <c r="I31" s="26">
        <v>490936</v>
      </c>
      <c r="J31" s="26"/>
      <c r="K31" s="26">
        <v>490936</v>
      </c>
      <c r="L31" s="41"/>
    </row>
    <row r="32" spans="1:12" x14ac:dyDescent="0.25">
      <c r="A32" s="65" t="s">
        <v>102</v>
      </c>
      <c r="B32" s="36" t="s">
        <v>64</v>
      </c>
      <c r="C32" s="40" t="s">
        <v>67</v>
      </c>
      <c r="D32" s="46" t="s">
        <v>25</v>
      </c>
      <c r="E32" s="38" t="s">
        <v>39</v>
      </c>
      <c r="F32" s="48">
        <v>251627</v>
      </c>
      <c r="G32" s="49">
        <v>251627</v>
      </c>
      <c r="H32" s="48">
        <v>251627</v>
      </c>
      <c r="I32" s="49">
        <v>251627</v>
      </c>
      <c r="J32" s="48"/>
      <c r="K32" s="49">
        <v>251627</v>
      </c>
      <c r="L32" s="41"/>
    </row>
    <row r="33" spans="1:12" ht="25.5" customHeight="1" x14ac:dyDescent="0.25">
      <c r="A33" s="65" t="s">
        <v>103</v>
      </c>
      <c r="B33" s="36" t="s">
        <v>65</v>
      </c>
      <c r="C33" s="40" t="s">
        <v>68</v>
      </c>
      <c r="D33" s="46" t="s">
        <v>25</v>
      </c>
      <c r="E33" s="38" t="s">
        <v>39</v>
      </c>
      <c r="F33" s="26">
        <v>145256</v>
      </c>
      <c r="G33" s="26">
        <v>145256</v>
      </c>
      <c r="H33" s="26">
        <v>145256</v>
      </c>
      <c r="I33" s="26">
        <v>145256</v>
      </c>
      <c r="J33" s="26"/>
      <c r="K33" s="26">
        <v>145256</v>
      </c>
      <c r="L33" s="41"/>
    </row>
    <row r="34" spans="1:12" ht="16.5" customHeight="1" x14ac:dyDescent="0.25">
      <c r="A34" s="79" t="s">
        <v>15</v>
      </c>
      <c r="B34" s="80"/>
      <c r="C34" s="80"/>
      <c r="D34" s="80"/>
      <c r="E34" s="81"/>
      <c r="F34" s="58">
        <f>F35+F36</f>
        <v>92966</v>
      </c>
      <c r="G34" s="58">
        <f t="shared" ref="G34:K34" si="8">G35+G36</f>
        <v>92966</v>
      </c>
      <c r="H34" s="58">
        <f t="shared" si="8"/>
        <v>7360766</v>
      </c>
      <c r="I34" s="58">
        <f t="shared" si="8"/>
        <v>10876166</v>
      </c>
      <c r="J34" s="58"/>
      <c r="K34" s="58">
        <f t="shared" si="8"/>
        <v>10876166</v>
      </c>
      <c r="L34" s="60"/>
    </row>
    <row r="35" spans="1:12" ht="22.5" customHeight="1" x14ac:dyDescent="0.25">
      <c r="A35" s="64" t="s">
        <v>104</v>
      </c>
      <c r="B35" s="27" t="s">
        <v>40</v>
      </c>
      <c r="C35" s="40" t="s">
        <v>41</v>
      </c>
      <c r="D35" s="24" t="s">
        <v>25</v>
      </c>
      <c r="E35" s="50" t="s">
        <v>73</v>
      </c>
      <c r="F35" s="51">
        <v>92966</v>
      </c>
      <c r="G35" s="51">
        <v>92966</v>
      </c>
      <c r="H35" s="51">
        <v>92966</v>
      </c>
      <c r="I35" s="51">
        <v>92966</v>
      </c>
      <c r="J35" s="51"/>
      <c r="K35" s="51">
        <v>92966</v>
      </c>
      <c r="L35" s="64"/>
    </row>
    <row r="36" spans="1:12" ht="24.65" customHeight="1" x14ac:dyDescent="0.25">
      <c r="A36" s="64" t="s">
        <v>105</v>
      </c>
      <c r="B36" s="27" t="s">
        <v>42</v>
      </c>
      <c r="C36" s="40" t="s">
        <v>74</v>
      </c>
      <c r="D36" s="24" t="s">
        <v>22</v>
      </c>
      <c r="E36" s="53" t="s">
        <v>75</v>
      </c>
      <c r="F36" s="16"/>
      <c r="G36" s="16"/>
      <c r="H36" s="26">
        <v>7267800</v>
      </c>
      <c r="I36" s="26">
        <v>10783200</v>
      </c>
      <c r="J36" s="16"/>
      <c r="K36" s="26">
        <v>10783200</v>
      </c>
      <c r="L36" s="41"/>
    </row>
    <row r="37" spans="1:12" ht="12.75" customHeight="1" x14ac:dyDescent="0.25">
      <c r="A37" s="79" t="s">
        <v>16</v>
      </c>
      <c r="B37" s="80"/>
      <c r="C37" s="80"/>
      <c r="D37" s="80"/>
      <c r="E37" s="81"/>
      <c r="F37" s="9">
        <f>SUM(F38:F39)</f>
        <v>197676</v>
      </c>
      <c r="G37" s="9">
        <f t="shared" ref="G37:K37" si="9">SUM(G38:G39)</f>
        <v>191890</v>
      </c>
      <c r="H37" s="9">
        <f t="shared" si="9"/>
        <v>191890</v>
      </c>
      <c r="I37" s="9">
        <f t="shared" si="9"/>
        <v>191890</v>
      </c>
      <c r="J37" s="9"/>
      <c r="K37" s="9">
        <f t="shared" si="9"/>
        <v>191890</v>
      </c>
      <c r="L37" s="62"/>
    </row>
    <row r="38" spans="1:12" ht="16" customHeight="1" x14ac:dyDescent="0.25">
      <c r="A38" s="64" t="s">
        <v>106</v>
      </c>
      <c r="B38" s="36" t="s">
        <v>44</v>
      </c>
      <c r="C38" s="54" t="s">
        <v>77</v>
      </c>
      <c r="D38" s="46" t="s">
        <v>25</v>
      </c>
      <c r="E38" s="38" t="s">
        <v>46</v>
      </c>
      <c r="F38" s="55">
        <v>133250</v>
      </c>
      <c r="G38" s="55">
        <v>127464</v>
      </c>
      <c r="H38" s="55">
        <v>127464</v>
      </c>
      <c r="I38" s="55">
        <v>127464</v>
      </c>
      <c r="J38" s="56"/>
      <c r="K38" s="55">
        <v>127464</v>
      </c>
      <c r="L38" s="41"/>
    </row>
    <row r="39" spans="1:12" ht="25" customHeight="1" x14ac:dyDescent="0.25">
      <c r="A39" s="64" t="s">
        <v>110</v>
      </c>
      <c r="B39" s="36" t="s">
        <v>45</v>
      </c>
      <c r="C39" s="54" t="s">
        <v>78</v>
      </c>
      <c r="D39" s="46" t="s">
        <v>25</v>
      </c>
      <c r="E39" s="38" t="s">
        <v>46</v>
      </c>
      <c r="F39" s="57">
        <v>64426</v>
      </c>
      <c r="G39" s="57">
        <v>64426</v>
      </c>
      <c r="H39" s="57">
        <v>64426</v>
      </c>
      <c r="I39" s="57">
        <v>64426</v>
      </c>
      <c r="J39" s="56"/>
      <c r="K39" s="57">
        <v>64426</v>
      </c>
      <c r="L39" s="41"/>
    </row>
    <row r="40" spans="1:12" ht="11.5" x14ac:dyDescent="0.25">
      <c r="A40" s="10"/>
      <c r="B40" s="91"/>
      <c r="C40" s="91"/>
    </row>
    <row r="41" spans="1:12" ht="11.5" x14ac:dyDescent="0.25">
      <c r="A41" s="10"/>
      <c r="B41" s="92"/>
      <c r="C41" s="92"/>
    </row>
    <row r="42" spans="1:12" ht="11.5" x14ac:dyDescent="0.25">
      <c r="A42" s="10"/>
      <c r="B42" s="13"/>
      <c r="C42" s="13" t="s">
        <v>17</v>
      </c>
      <c r="E42" s="15" t="s">
        <v>21</v>
      </c>
    </row>
    <row r="44" spans="1:12" ht="11.25" customHeight="1" x14ac:dyDescent="0.25">
      <c r="D44" s="11"/>
      <c r="E44" s="12"/>
    </row>
    <row r="45" spans="1:12" x14ac:dyDescent="0.25">
      <c r="A45" s="14" t="s">
        <v>79</v>
      </c>
      <c r="B45" s="14"/>
      <c r="C45" s="14"/>
      <c r="D45" s="11"/>
      <c r="E45" s="12"/>
    </row>
    <row r="46" spans="1:12" ht="11.25" customHeight="1" x14ac:dyDescent="0.25">
      <c r="A46" s="14" t="s">
        <v>80</v>
      </c>
      <c r="B46" s="14"/>
      <c r="C46" s="14"/>
      <c r="D46" s="11"/>
      <c r="E46" s="12"/>
    </row>
    <row r="47" spans="1:12" ht="11.25" customHeight="1" x14ac:dyDescent="0.25"/>
  </sheetData>
  <mergeCells count="17">
    <mergeCell ref="B40:C40"/>
    <mergeCell ref="B41:C41"/>
    <mergeCell ref="A21:E21"/>
    <mergeCell ref="A26:E26"/>
    <mergeCell ref="A29:E29"/>
    <mergeCell ref="A34:E34"/>
    <mergeCell ref="A37:E37"/>
    <mergeCell ref="G1:L1"/>
    <mergeCell ref="A19:E19"/>
    <mergeCell ref="F5:K5"/>
    <mergeCell ref="D6:E6"/>
    <mergeCell ref="A7:E7"/>
    <mergeCell ref="A8:E8"/>
    <mergeCell ref="A10:E10"/>
    <mergeCell ref="A12:E12"/>
    <mergeCell ref="A16:E16"/>
    <mergeCell ref="A3:L3"/>
  </mergeCells>
  <phoneticPr fontId="9" type="noConversion"/>
  <dataValidations count="3">
    <dataValidation type="whole" errorStyle="information" allowBlank="1" showInputMessage="1" showErrorMessage="1" error="Jāievada skaitlis" sqref="F22:I22 K22 F24:I25 K38:K39 F38:I39" xr:uid="{B97605D0-AB0D-415D-989C-330B291A4DE9}">
      <formula1>-1000000000000</formula1>
      <formula2>1000000000000</formula2>
    </dataValidation>
    <dataValidation type="whole" errorStyle="information" allowBlank="1" showInputMessage="1" showErrorMessage="1" error="Jāievada skaitlis" sqref="F17:I17 K17" xr:uid="{EE93605B-F068-4523-8621-4A0FF24191A7}">
      <formula1>-100000000000000</formula1>
      <formula2>100000000000000</formula2>
    </dataValidation>
    <dataValidation errorStyle="information" allowBlank="1" showInputMessage="1" showErrorMessage="1" sqref="C8:C9" xr:uid="{30B94C1E-9F8E-45DC-A2B5-E6B7D712A8B0}"/>
  </dataValidations>
  <hyperlinks>
    <hyperlink ref="A46" r:id="rId1" display="diana.mirovscikova@fm.gov.lv" xr:uid="{D7592598-3173-4590-88AB-13944AC60E46}"/>
  </hyperlinks>
  <pageMargins left="0.31496062992125984" right="0.31496062992125984" top="0.35433070866141736" bottom="0.55118110236220474" header="0.31496062992125984" footer="0.31496062992125984"/>
  <pageSetup paperSize="9" scale="73" fitToHeight="0" orientation="landscape" r:id="rId2"/>
  <headerFooter>
    <oddFooter>&amp;F</oddFooter>
  </headerFooter>
  <ignoredErrors>
    <ignoredError sqref="D13:D15 D17:D18 D11" twoDigitTextYear="1"/>
    <ignoredError sqref="L30" numberStoredAsText="1"/>
  </ignoredError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Saraksts</vt:lpstr>
      <vt:lpstr>Saraksts!Print_Titles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 pielikums informatīvajam ziņojumam "Par ministriju un citu centrālo valsts iestāžu  prioritārajiem pasākumiem 2025., 2026., 2027. un 2028.gadam"</dc:title>
  <dc:subject>Neatkarīgo institūciju iesniegtie pieprasījumi prioritārajiem pasākumiem</dc:subject>
  <dc:creator>Vineta Trifonova</dc:creator>
  <dc:description>vineta.trifonova@fm.gov.lv_x000d_
20290391</dc:description>
  <cp:lastModifiedBy>Vineta Trifonova</cp:lastModifiedBy>
  <cp:lastPrinted>2024-08-14T08:31:38Z</cp:lastPrinted>
  <dcterms:created xsi:type="dcterms:W3CDTF">2023-07-03T06:50:05Z</dcterms:created>
  <dcterms:modified xsi:type="dcterms:W3CDTF">2024-08-14T08:31:43Z</dcterms:modified>
</cp:coreProperties>
</file>