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xr:revisionPtr revIDLastSave="0" documentId="13_ncr:1_{7440DBB8-9694-4A4B-9832-74D94DF3815D}" xr6:coauthVersionLast="47" xr6:coauthVersionMax="47" xr10:uidLastSave="{00000000-0000-0000-0000-000000000000}"/>
  <bookViews>
    <workbookView xWindow="-120" yWindow="-120" windowWidth="29040" windowHeight="15840" xr2:uid="{00000000-000D-0000-FFFF-FFFF00000000}"/>
  </bookViews>
  <sheets>
    <sheet name="5_pielikums" sheetId="1" r:id="rId1"/>
  </sheets>
  <definedNames>
    <definedName name="_xlnm._FilterDatabase" localSheetId="0" hidden="1">'5_pielikums'!$A$2:$G$53</definedName>
    <definedName name="_xlnm.Print_Titles" localSheetId="0">'5_pielikums'!$6:$7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6" i="1" l="1"/>
  <c r="F36" i="1"/>
  <c r="E36" i="1"/>
  <c r="D36" i="1"/>
  <c r="G52" i="1" l="1"/>
  <c r="G47" i="1" l="1"/>
  <c r="G40" i="1"/>
  <c r="G32" i="1"/>
  <c r="G27" i="1"/>
  <c r="G10" i="1"/>
  <c r="G8" i="1" l="1"/>
  <c r="D10" i="1" l="1"/>
  <c r="E10" i="1"/>
  <c r="F10" i="1"/>
  <c r="F52" i="1" l="1"/>
  <c r="E52" i="1"/>
  <c r="D52" i="1"/>
  <c r="E27" i="1" l="1"/>
  <c r="F27" i="1"/>
  <c r="D27" i="1"/>
  <c r="F32" i="1" l="1"/>
  <c r="E32" i="1"/>
  <c r="D32" i="1"/>
  <c r="E47" i="1" l="1"/>
  <c r="F47" i="1"/>
  <c r="D47" i="1"/>
  <c r="E40" i="1" l="1"/>
  <c r="E8" i="1" s="1"/>
  <c r="F40" i="1"/>
  <c r="F8" i="1" s="1"/>
  <c r="D40" i="1"/>
  <c r="D8" i="1" s="1"/>
</calcChain>
</file>

<file path=xl/sharedStrings.xml><?xml version="1.0" encoding="utf-8"?>
<sst xmlns="http://schemas.openxmlformats.org/spreadsheetml/2006/main" count="129" uniqueCount="99">
  <si>
    <t>Progr/ apakšprogr. Nr.</t>
  </si>
  <si>
    <t>Budžeta resors, 
programma/ apakšprogramma, kurai pieprasīts papildu finansējums</t>
  </si>
  <si>
    <t>Pasākums, kuram nepieciešams papildu finansējums (Īss apraksts)</t>
  </si>
  <si>
    <r>
      <t xml:space="preserve">Pieprasīts papildu finansējums
  izdevumiem, </t>
    </r>
    <r>
      <rPr>
        <b/>
        <i/>
        <sz val="10"/>
        <color theme="1"/>
        <rFont val="Times New Roman"/>
        <family val="1"/>
        <charset val="186"/>
      </rPr>
      <t>euro</t>
    </r>
  </si>
  <si>
    <t>tajā skaitā</t>
  </si>
  <si>
    <t>17. Satiksmes ministrija</t>
  </si>
  <si>
    <t>16. Zemkopības ministrija</t>
  </si>
  <si>
    <t>14. Iekšlietu ministrija</t>
  </si>
  <si>
    <t>15. Izglītības un zinātnes ministrija</t>
  </si>
  <si>
    <t>19. Tieslietu ministrija</t>
  </si>
  <si>
    <t>22. Kultūras ministrija</t>
  </si>
  <si>
    <t>20.00.00</t>
  </si>
  <si>
    <t>Kultūrizglītība</t>
  </si>
  <si>
    <t>Lai nodrošinātu 100% bāzes finansējumu augstākās izglītības studiju programmu īstenošanai</t>
  </si>
  <si>
    <t>97.00.00</t>
  </si>
  <si>
    <t>Nozaru vadība un politikas plānošana</t>
  </si>
  <si>
    <t xml:space="preserve">                                            </t>
  </si>
  <si>
    <t>10.00.00</t>
  </si>
  <si>
    <t>Valsts robežsardzes darbība</t>
  </si>
  <si>
    <t>Ar Nacionālo bruņoto spēku Nodrošinājuma pavēlniecību 25.02.2022. noslēgtās vienošanās ietvaros iegādāto 2 lidaparāta tipa bezpilota lidaparātu sistēmu "Penguin C"  uzturēšanas izdevumi</t>
  </si>
  <si>
    <t>40.02.00</t>
  </si>
  <si>
    <t>Nekustamais īpašums un centralizētais iepirkums</t>
  </si>
  <si>
    <t>Pasākuma “Vienreizējās investīcijas valsts aizsardzības spēju attīstības un iekšējās drošības stiprināšanas pasākumu īstenošanai” ( MK 03.05.2022. sēdes prot. Nr.25 30.§ 2. p.) ietvaros iegādāto elektroģeneratoru (11 elektrostacijas) uzturēšanas izdevumi</t>
  </si>
  <si>
    <t>Augstas gatavības depo ēku Priekulē un Iecavā uzturēšanas izdevumi</t>
  </si>
  <si>
    <t>11.01.00</t>
  </si>
  <si>
    <t>Pilsonības un migrācijas lietu pārvalde</t>
  </si>
  <si>
    <t>Pašvaldību vēlēšanu 2025. gadā, Saeimas vēlēšanu 2026. gadā un pašvaldības referenduma norises izdevumi</t>
  </si>
  <si>
    <t>Materiālās palīdzības piešķiršana patvēruma meklētāja, bēgļa vai alternatīvo statusu saņēmušām personām</t>
  </si>
  <si>
    <t>06.01.00</t>
  </si>
  <si>
    <t>Valsts policija</t>
  </si>
  <si>
    <t>Valsts policijas komandējumu izdevumu, tulkošanas pakalpojumu,  mācību izdevumu un citu pakalpojumu sadārdzinājuma segšana</t>
  </si>
  <si>
    <t>Valsts policijas datorprogrammu licenču atjaunināšana</t>
  </si>
  <si>
    <t>KASKO apdrošināšanas cenu pieaugums</t>
  </si>
  <si>
    <t>09.00.00</t>
  </si>
  <si>
    <t>Valsts drošības dienests</t>
  </si>
  <si>
    <t>Valsts policija un Iekšlietu ministrijas veselības un sporta centra ēdināšanas izdevumu sadārdzinājuma izdevumu segšana</t>
  </si>
  <si>
    <t>38.05.00</t>
  </si>
  <si>
    <t>Veselības aprūpe un fiziskā sagatavotība</t>
  </si>
  <si>
    <t>Valsts robežsardzes apsaimniekošanā esošo nekustamo īpašumu objektu  kurnāmāmās dīzeļdegvielas sadārdzinājuma izdevumu segšana</t>
  </si>
  <si>
    <t>Valsts robežsardzes koledžas nekustamā īpašuma objektu remonta, atjaunošanas, inženiertīklu nomaiņas un citu remontdarbu izdevumi</t>
  </si>
  <si>
    <t>Sadārdzinājums samaksai par komunālajiem pakalpojumiem un nekustamo īpašumu uzturēšanu</t>
  </si>
  <si>
    <t>Fizisko personu identitātes nodrošināšanai elektroniskā vidē un kvalificēta elektroniskā paraksta platformas un risinājumu uzturēšana</t>
  </si>
  <si>
    <t>03.04.00</t>
  </si>
  <si>
    <t>Tiesu ekspertīžu veikšana</t>
  </si>
  <si>
    <t>Lai nodrošinātu Covid-19 krīzes seku pārvarēšanas un ekonomikas atlabšanas pasākumu ietvaros īstenoto augstas gatavības projekta – Vienotas tiesu ekspertīžu iestādes izveides uzturēšanu</t>
  </si>
  <si>
    <t>03.02.00</t>
  </si>
  <si>
    <t>Apgabaltiesas un rajonu (pilsētu) tiesas</t>
  </si>
  <si>
    <t>Lai nodrošinātu projekta   "Vienota tiesnešu, tiesu darbinieku, prokuroru, prokuroru palīgu un specializēto izmeklētāju (starpdisciplināros jautājumos) kvalifikācijas pilnveides mācību centra izveide"  ietvaros Tieslietu mācību centra telpu un kapitālieguldījumu uzturēšanu</t>
  </si>
  <si>
    <t>04.01.00</t>
  </si>
  <si>
    <t>Ieslodzījuma vietas</t>
  </si>
  <si>
    <t xml:space="preserve">Lai nodrošinātu projekta "Mācību centra infrastruktūras un apmācībai paredzēta ieslodzījuma vietas paraugkorpusa izveide Olaines cietuma teritorijā" ietvaros jaunā Mācību centra infrastruktūras un apmācību paredzētā ieslodzījuma vietas paraugkorpusa Olaines cietuma teritorijā uzturēšanu </t>
  </si>
  <si>
    <t>Jaunā Liepājas cietuma  uzturēšanai</t>
  </si>
  <si>
    <t>02.01.00</t>
  </si>
  <si>
    <t>Profesionālās izglītības programmu īstenošana</t>
  </si>
  <si>
    <t xml:space="preserve">Lai nodrošinātu kvalifikācijas prakšu organizēšanas (prakses vietā) izmaksu finansēšanu profesionālajā izglītībā atbilstoši Ministru kabineta 2007.gada 2.oktobra noteikumiem Nr.655 "Noteikumi par profesionālās izglītības programmu īstenošanas izmaksu minimumu uz vienu izglītojamo". </t>
  </si>
  <si>
    <t>12.00.00</t>
  </si>
  <si>
    <t>Finansējums asistenta pakalpojuma nodrošināšanai personai ar invaliditāti pārvietošanas atbalstam un pašaprūpes veikšanai</t>
  </si>
  <si>
    <t>Lai nodrošinātu finansējumu asistenta pakalpojumam personai ar invaliditāti pārvietošanas atbalstam un pašaprūpes veikšanai, ņemot vērā izglītojamo skaita izmaiņas.</t>
  </si>
  <si>
    <t>XX.XX.00</t>
  </si>
  <si>
    <t>Lai saglabātu izmaksu uz vienu izglītojamo 2023./2024. mācību gada līmenī, ņemot vērā izglītojamo skaita izmaiņu prognozi uz 2024.gada 1.septembri.</t>
  </si>
  <si>
    <t>Lai nodrošinātu pedagogu darba samaksu 2024.gada līmenī, ņemot vērā izglītojamo skaitu 2023.gada 1.septembrī.</t>
  </si>
  <si>
    <t>21.02.00.</t>
  </si>
  <si>
    <t>Sabiedriskā finansējuma administrēšana un valsts uzraudzība lauksaimniecībā</t>
  </si>
  <si>
    <t>Uzturēšanas izdevumi 7 iegādātajām automašīnām Hyndai Tuscon, kuru finansējums kapitālo ieguldījumu veikšanai tika piešķirts kā finansējums prioritārajam pasākumam un ir terminēts</t>
  </si>
  <si>
    <t>Uzturēšanas izdevumi pasākumam “Nozares datu centra skaitļošanas infrastruktūras attīstība (serveru tehnikas un programmatūras iegāde)”, kuram finansējums kapitālo ieguldījumu veikšanai tika piešķirts kā finansējums prioritārajam pasākumam un ir terminēts.</t>
  </si>
  <si>
    <t>24.01.00</t>
  </si>
  <si>
    <t>Meža resursu valsts uzraudzība</t>
  </si>
  <si>
    <t>Uzturēšanas izdevumi 20 iegādāto kvadracikliem, kuru finansējums kapitālo ieguldījumu veikšanai 16 kvadracikliem tika piešķirts kā finansējums prioritārajam pasākumam un ir terminēts un 4 kvadracikliem no finansējuma, kas piešķirts no valsts nodevu papildus ieņēmumiem.</t>
  </si>
  <si>
    <t xml:space="preserve">Pārdale starp EKK 50 473 euro apmērā, samazinot izdevumus EKK 2000 "Preces un pakalpojumi" un palielinot izdevumu EKK 1000 "Atlīdzība" </t>
  </si>
  <si>
    <t>27.00.00</t>
  </si>
  <si>
    <t>”Augu veselība un augu aprites uzraudzība”</t>
  </si>
  <si>
    <t>Uzturēšanas izdevumi 18 automobīļiem nozares specifisko funkciju veikšanai, tajā skaitā 1 elektroautomobīļa un 4 hibrīdo automobiļu, kuru finansējums kapitālo ieguldījumu veikšanai tika piešķirts kā finansējums prioritārajam pasākumam un ir terminēts.</t>
  </si>
  <si>
    <t>27.00.01</t>
  </si>
  <si>
    <t>Uzturēšanas izdevumi projekta “Ilgtspējīgas augsnes resursu pārvaldības uzlabošana lauksaimniecībā” ietvaros izveidotās (E2SOILAGRI) lauksaimniecībā izmantojamās zemes augsnes oglekļa monitoringa datu bāzei (VAAD)</t>
  </si>
  <si>
    <t>Uzturēšanas izdevumi, lai nodrošinātu ilgtspējīgu projekta ietvaros sagatavoto risinājumu darbību pēc projekta termiņa beigām, t.sk., par ZM Koplietošanas risinājumiem un LDC IS Bioloģiskās lauksaimniecības IS</t>
  </si>
  <si>
    <t>02.00.00</t>
  </si>
  <si>
    <t>Kompensācijas par abonētās preses piegādi un saistību izpildi</t>
  </si>
  <si>
    <t>Abonēto preses izdevumu piegādes pakalpojumu maksas valsts daļu un kompensētu universālā pasta pakalpojuma tīro izmaksu segšanai.</t>
  </si>
  <si>
    <t>Ārkārtas situāciju valsts elektronisko sakaru tīkla darbības nodrošināšana</t>
  </si>
  <si>
    <t>ĀSVEST pieslēguma uzturēšanas izmaksu pieaugumam, lai nodrošinātu ārkārtas situāciju koordināciju valstī.</t>
  </si>
  <si>
    <t>04.03.00</t>
  </si>
  <si>
    <t>Datu apmaiņas platformu, apraides sistēmu un informācijas sistēmu uzturēšana, monitorings un attīstība</t>
  </si>
  <si>
    <t>Otrā līmeņa tīmekļvietņu domēna vārda gov.lv zonas attīstības nodrošināšnai un DNS kādamraides tehnoloģiju (anycast) un DNSSEC funkcionalitātei, nodrošinot atbilstību paaugstinātas drošības kategorijai.</t>
  </si>
  <si>
    <t>05.00.00</t>
  </si>
  <si>
    <t>Starptautiskās kravu loģistikas un ostu informācijas sistēmas uzturēšana</t>
  </si>
  <si>
    <t>Uzturēšanas izdevumi projekta “Eiropas Jūras vienloga sistēmas EMSWe ieviešana” rezultātiem.</t>
  </si>
  <si>
    <t>31.04.00</t>
  </si>
  <si>
    <t>Finansējums dzelzceļa publiskai infrastruktūrai</t>
  </si>
  <si>
    <t>Finansējums gan infrastruktūras pārvaldītājam, lai segtu infrastruktūras maksā neiekļautos infrastruktūras uzturēšanas izdevumus, gan pasažieru pārvadātājam, lai kompensētu izdevumus par infrastruktūras izmantošanu.</t>
  </si>
  <si>
    <t>Nozaru vadība un politiku plānošana</t>
  </si>
  <si>
    <t>Sabiedriskā transporta pakalpojumu departamenta vecākā referenta atlīdzības nodrošināšanai Rail Baltica reģionālo sabiedriskā transporta pārvadājumu jomā</t>
  </si>
  <si>
    <t>Ministriju un citu centrālo valsts iestāžu pieprasījumi valsts pamatbudžetam pamatfunkciju īstenošanai</t>
  </si>
  <si>
    <t>A. Ašeradens</t>
  </si>
  <si>
    <t xml:space="preserve">Finanšu ministrs     </t>
  </si>
  <si>
    <t>Siņkovska, 26573078</t>
  </si>
  <si>
    <t>dace.sinkovska@fm.gov.lv</t>
  </si>
  <si>
    <t>5. pielikums</t>
  </si>
  <si>
    <t>Informatīvajam ziņojumam "Par valsts pamatbudžeta un valsts speciālā budžeta bāzi un izdevumu pārskatīšanas rezultātiem 2025., 2026., 2027. un 2028. gadam"</t>
  </si>
  <si>
    <t>Valsts budžeta bāzē 2025., 2026., 2027. un 2028. gadam neiekļauto pasākumu saraksts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</si>
</sst>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0"/>
      <color theme="1"/>
      <name val="Times New Roman"/>
      <family val="1"/>
      <charset val="186"/>
    </font>
    <font>
      <sz val="10"/>
      <color theme="1"/>
      <name val="Arial"/>
      <family val="2"/>
      <charset val="186"/>
    </font>
    <font>
      <b/>
      <sz val="12"/>
      <color theme="1"/>
      <name val="Times New Roman"/>
      <family val="1"/>
      <charset val="186"/>
    </font>
    <font>
      <b/>
      <sz val="10"/>
      <color theme="1"/>
      <name val="Times New Roman"/>
      <family val="1"/>
      <charset val="186"/>
    </font>
    <font>
      <b/>
      <i/>
      <sz val="10"/>
      <color theme="1"/>
      <name val="Times New Roman"/>
      <family val="1"/>
      <charset val="186"/>
    </font>
    <font>
      <sz val="12"/>
      <color theme="1"/>
      <name val="Times New Roman"/>
      <family val="1"/>
      <charset val="186"/>
    </font>
    <font>
      <sz val="10"/>
      <name val="Times New Roman"/>
      <family val="1"/>
      <charset val="186"/>
    </font>
    <font>
      <sz val="8"/>
      <name val="Calibri"/>
      <family val="2"/>
      <scheme val="minor"/>
    </font>
    <font>
      <sz val="10"/>
      <name val="Arial"/>
      <family val="2"/>
      <charset val="186"/>
    </font>
    <font>
      <sz val="12"/>
      <name val="Times New Roman"/>
      <family val="1"/>
      <charset val="186"/>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s>
  <cellStyleXfs count="5">
    <xf numFmtId="0" fontId="0" fillId="0" borderId="0"/>
    <xf numFmtId="0" fontId="4" fillId="0" borderId="0"/>
    <xf numFmtId="0" fontId="2" fillId="0" borderId="0"/>
    <xf numFmtId="0" fontId="1" fillId="0" borderId="0"/>
    <xf numFmtId="0" fontId="11" fillId="0" borderId="0"/>
  </cellStyleXfs>
  <cellXfs count="35">
    <xf numFmtId="0" fontId="0" fillId="0" borderId="0" xfId="0"/>
    <xf numFmtId="0" fontId="3" fillId="0" borderId="0" xfId="0" applyFont="1"/>
    <xf numFmtId="1" fontId="6" fillId="0" borderId="2" xfId="1" applyNumberFormat="1" applyFont="1" applyBorder="1" applyAlignment="1">
      <alignment horizontal="center" vertical="center" wrapText="1"/>
    </xf>
    <xf numFmtId="3" fontId="8" fillId="0" borderId="2" xfId="1" applyNumberFormat="1" applyFont="1" applyBorder="1" applyAlignment="1">
      <alignment horizontal="center" vertical="center" wrapText="1"/>
    </xf>
    <xf numFmtId="0" fontId="8" fillId="0" borderId="3" xfId="1" applyFont="1" applyBorder="1" applyAlignment="1">
      <alignment horizontal="left" vertical="top" wrapText="1"/>
    </xf>
    <xf numFmtId="3" fontId="8" fillId="0" borderId="3" xfId="1" applyNumberFormat="1" applyFont="1" applyBorder="1" applyAlignment="1">
      <alignment horizontal="left" vertical="top" wrapText="1"/>
    </xf>
    <xf numFmtId="3" fontId="8" fillId="0" borderId="3" xfId="1" applyNumberFormat="1" applyFont="1" applyBorder="1" applyAlignment="1">
      <alignment horizontal="right" vertical="top" wrapText="1"/>
    </xf>
    <xf numFmtId="3" fontId="5" fillId="0" borderId="3" xfId="1" applyNumberFormat="1" applyFont="1" applyBorder="1" applyAlignment="1">
      <alignment horizontal="right" vertical="top" wrapText="1"/>
    </xf>
    <xf numFmtId="3" fontId="3" fillId="0" borderId="2" xfId="1" applyNumberFormat="1" applyFont="1" applyBorder="1" applyAlignment="1">
      <alignment horizontal="left" vertical="top" wrapText="1"/>
    </xf>
    <xf numFmtId="3" fontId="3" fillId="0" borderId="2" xfId="1" applyNumberFormat="1" applyFont="1" applyBorder="1" applyAlignment="1">
      <alignment horizontal="right" vertical="top" wrapText="1"/>
    </xf>
    <xf numFmtId="0" fontId="3" fillId="2" borderId="2" xfId="1" applyFont="1" applyFill="1" applyBorder="1" applyAlignment="1">
      <alignment horizontal="left" vertical="top" wrapText="1"/>
    </xf>
    <xf numFmtId="3" fontId="6" fillId="2" borderId="2" xfId="1" applyNumberFormat="1" applyFont="1" applyFill="1" applyBorder="1" applyAlignment="1">
      <alignment horizontal="left" vertical="top" wrapText="1"/>
    </xf>
    <xf numFmtId="3" fontId="3" fillId="2" borderId="2" xfId="1" applyNumberFormat="1" applyFont="1" applyFill="1" applyBorder="1" applyAlignment="1">
      <alignment horizontal="left" vertical="top" wrapText="1"/>
    </xf>
    <xf numFmtId="3" fontId="6" fillId="2" borderId="2" xfId="1" applyNumberFormat="1" applyFont="1" applyFill="1" applyBorder="1" applyAlignment="1">
      <alignment horizontal="right" vertical="top" wrapText="1"/>
    </xf>
    <xf numFmtId="49" fontId="3" fillId="0" borderId="2" xfId="1" applyNumberFormat="1" applyFont="1" applyBorder="1" applyAlignment="1">
      <alignment vertical="top" wrapText="1"/>
    </xf>
    <xf numFmtId="3" fontId="3" fillId="3" borderId="2" xfId="1" applyNumberFormat="1" applyFont="1" applyFill="1" applyBorder="1" applyAlignment="1">
      <alignment horizontal="right" vertical="top" wrapText="1"/>
    </xf>
    <xf numFmtId="0" fontId="5" fillId="4" borderId="2" xfId="1" applyFont="1" applyFill="1" applyBorder="1" applyAlignment="1">
      <alignment horizontal="center" vertical="center" wrapText="1"/>
    </xf>
    <xf numFmtId="3" fontId="5" fillId="4" borderId="2" xfId="1" applyNumberFormat="1" applyFont="1" applyFill="1" applyBorder="1" applyAlignment="1">
      <alignment horizontal="right" vertical="center" wrapText="1"/>
    </xf>
    <xf numFmtId="3" fontId="9" fillId="0" borderId="2" xfId="1" applyNumberFormat="1" applyFont="1" applyBorder="1" applyAlignment="1">
      <alignment horizontal="right" vertical="top" wrapText="1"/>
    </xf>
    <xf numFmtId="0" fontId="3" fillId="0" borderId="2" xfId="0" applyFont="1" applyBorder="1" applyAlignment="1">
      <alignment vertical="top" wrapText="1"/>
    </xf>
    <xf numFmtId="49" fontId="9" fillId="0" borderId="2" xfId="1" applyNumberFormat="1" applyFont="1" applyBorder="1" applyAlignment="1">
      <alignment vertical="top" wrapText="1"/>
    </xf>
    <xf numFmtId="3" fontId="9" fillId="0" borderId="2" xfId="1" applyNumberFormat="1" applyFont="1" applyBorder="1" applyAlignment="1">
      <alignment horizontal="left" vertical="top" wrapText="1"/>
    </xf>
    <xf numFmtId="0" fontId="12" fillId="0" borderId="0" xfId="4" applyFont="1" applyAlignment="1">
      <alignment horizontal="left"/>
    </xf>
    <xf numFmtId="0" fontId="9" fillId="0" borderId="0" xfId="4" applyFont="1"/>
    <xf numFmtId="0" fontId="3" fillId="0" borderId="0" xfId="0" applyFont="1" applyAlignment="1">
      <alignment horizontal="right"/>
    </xf>
    <xf numFmtId="0" fontId="9" fillId="0" borderId="0" xfId="0" applyFont="1" applyAlignment="1">
      <alignment horizontal="right" wrapText="1"/>
    </xf>
    <xf numFmtId="3" fontId="6" fillId="0" borderId="4" xfId="1" applyNumberFormat="1" applyFont="1" applyBorder="1" applyAlignment="1">
      <alignment horizontal="center" vertical="center" wrapText="1"/>
    </xf>
    <xf numFmtId="3" fontId="5" fillId="0" borderId="0" xfId="1" applyNumberFormat="1" applyFont="1" applyAlignment="1">
      <alignment horizontal="center" vertical="top" wrapText="1"/>
    </xf>
    <xf numFmtId="0" fontId="12" fillId="0" borderId="0" xfId="4" applyFont="1" applyAlignment="1">
      <alignment horizontal="left" wrapText="1"/>
    </xf>
    <xf numFmtId="3" fontId="5" fillId="4" borderId="5" xfId="1" applyNumberFormat="1" applyFont="1" applyFill="1" applyBorder="1" applyAlignment="1">
      <alignment horizontal="center" vertical="center" wrapText="1"/>
    </xf>
    <xf numFmtId="3" fontId="5" fillId="4" borderId="6" xfId="1" applyNumberFormat="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3" fontId="6" fillId="0" borderId="1" xfId="1" applyNumberFormat="1" applyFont="1" applyBorder="1" applyAlignment="1">
      <alignment horizontal="center" vertical="center" wrapText="1"/>
    </xf>
    <xf numFmtId="3" fontId="6" fillId="0" borderId="2" xfId="1" applyNumberFormat="1" applyFont="1" applyBorder="1" applyAlignment="1">
      <alignment horizontal="center" vertical="center" wrapText="1"/>
    </xf>
  </cellXfs>
  <cellStyles count="5">
    <cellStyle name="Normal" xfId="0" builtinId="0"/>
    <cellStyle name="Normal 2" xfId="1" xr:uid="{00000000-0005-0000-0000-000001000000}"/>
    <cellStyle name="Normal 2 4" xfId="4" xr:uid="{7EF00101-CA50-42A5-8246-628CA7BD2DF7}"/>
    <cellStyle name="Normal 3" xfId="2" xr:uid="{00000000-0005-0000-0000-000002000000}"/>
    <cellStyle name="Normal 3 2" xfId="3" xr:uid="{68FBC19B-80EB-48FC-8BD9-66E9ECBC14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1"/>
  <sheetViews>
    <sheetView tabSelected="1" zoomScale="70" zoomScaleNormal="70" workbookViewId="0">
      <selection activeCell="A4" sqref="A4:G4"/>
    </sheetView>
  </sheetViews>
  <sheetFormatPr defaultRowHeight="15" x14ac:dyDescent="0.25"/>
  <cols>
    <col min="1" max="1" width="12.42578125" style="1" customWidth="1"/>
    <col min="2" max="2" width="27.42578125" style="1" customWidth="1"/>
    <col min="3" max="3" width="40.28515625" style="1" customWidth="1"/>
    <col min="4" max="7" width="14.5703125" style="1" customWidth="1"/>
  </cols>
  <sheetData>
    <row r="1" spans="1:7" x14ac:dyDescent="0.25">
      <c r="A1" s="24"/>
      <c r="B1" s="24"/>
      <c r="C1" s="24"/>
      <c r="D1" s="24"/>
      <c r="E1" s="24"/>
      <c r="F1" s="24"/>
      <c r="G1" s="24" t="s">
        <v>96</v>
      </c>
    </row>
    <row r="2" spans="1:7" x14ac:dyDescent="0.25">
      <c r="A2" s="25" t="s">
        <v>97</v>
      </c>
      <c r="B2" s="25"/>
      <c r="C2" s="25"/>
      <c r="D2" s="25"/>
      <c r="E2" s="25"/>
      <c r="F2" s="25"/>
      <c r="G2" s="25"/>
    </row>
    <row r="3" spans="1:7" x14ac:dyDescent="0.25">
      <c r="A3" s="1" t="s">
        <v>16</v>
      </c>
    </row>
    <row r="4" spans="1:7" ht="20.45" customHeight="1" x14ac:dyDescent="0.25">
      <c r="A4" s="27" t="s">
        <v>98</v>
      </c>
      <c r="B4" s="27"/>
      <c r="C4" s="27"/>
      <c r="D4" s="27"/>
      <c r="E4" s="27"/>
      <c r="F4" s="27"/>
      <c r="G4" s="27"/>
    </row>
    <row r="6" spans="1:7" ht="36.75" customHeight="1" x14ac:dyDescent="0.25">
      <c r="A6" s="31" t="s">
        <v>0</v>
      </c>
      <c r="B6" s="33" t="s">
        <v>1</v>
      </c>
      <c r="C6" s="33" t="s">
        <v>2</v>
      </c>
      <c r="D6" s="26" t="s">
        <v>3</v>
      </c>
      <c r="E6" s="26"/>
      <c r="F6" s="26"/>
      <c r="G6" s="26"/>
    </row>
    <row r="7" spans="1:7" ht="29.25" customHeight="1" x14ac:dyDescent="0.25">
      <c r="A7" s="32"/>
      <c r="B7" s="34"/>
      <c r="C7" s="34"/>
      <c r="D7" s="2">
        <v>2025</v>
      </c>
      <c r="E7" s="2">
        <v>2026</v>
      </c>
      <c r="F7" s="2">
        <v>2027</v>
      </c>
      <c r="G7" s="2">
        <v>2028</v>
      </c>
    </row>
    <row r="8" spans="1:7" ht="47.25" customHeight="1" x14ac:dyDescent="0.25">
      <c r="A8" s="16"/>
      <c r="B8" s="29" t="s">
        <v>91</v>
      </c>
      <c r="C8" s="30"/>
      <c r="D8" s="17">
        <f>D10+D27+D32+D40+D47+D52</f>
        <v>48277933</v>
      </c>
      <c r="E8" s="17">
        <f t="shared" ref="E8:G8" si="0">E10+E27+E32+E40+E47+E52</f>
        <v>53861505</v>
      </c>
      <c r="F8" s="17">
        <f t="shared" si="0"/>
        <v>52784716</v>
      </c>
      <c r="G8" s="17">
        <f t="shared" si="0"/>
        <v>55585081</v>
      </c>
    </row>
    <row r="9" spans="1:7" ht="15.75" x14ac:dyDescent="0.25">
      <c r="A9" s="4"/>
      <c r="B9" s="3" t="s">
        <v>4</v>
      </c>
      <c r="C9" s="5"/>
      <c r="D9" s="6"/>
      <c r="E9" s="7"/>
      <c r="F9" s="6"/>
      <c r="G9" s="6"/>
    </row>
    <row r="10" spans="1:7" x14ac:dyDescent="0.25">
      <c r="A10" s="10"/>
      <c r="B10" s="11" t="s">
        <v>7</v>
      </c>
      <c r="C10" s="12"/>
      <c r="D10" s="13">
        <f>SUM(D11:D26)</f>
        <v>11532359</v>
      </c>
      <c r="E10" s="13">
        <f>SUM(E11:E26)</f>
        <v>12817282</v>
      </c>
      <c r="F10" s="13">
        <f>SUM(F11:F26)</f>
        <v>10274026</v>
      </c>
      <c r="G10" s="13">
        <f>SUM(G11:G26)</f>
        <v>10521183</v>
      </c>
    </row>
    <row r="11" spans="1:7" ht="63.75" x14ac:dyDescent="0.25">
      <c r="A11" s="14" t="s">
        <v>17</v>
      </c>
      <c r="B11" s="8" t="s">
        <v>18</v>
      </c>
      <c r="C11" s="8" t="s">
        <v>19</v>
      </c>
      <c r="D11" s="15">
        <v>5956</v>
      </c>
      <c r="E11" s="15">
        <v>5956</v>
      </c>
      <c r="F11" s="15">
        <v>183244</v>
      </c>
      <c r="G11" s="15">
        <v>183244</v>
      </c>
    </row>
    <row r="12" spans="1:7" ht="76.5" x14ac:dyDescent="0.25">
      <c r="A12" s="14" t="s">
        <v>20</v>
      </c>
      <c r="B12" s="8" t="s">
        <v>21</v>
      </c>
      <c r="C12" s="8" t="s">
        <v>22</v>
      </c>
      <c r="D12" s="15">
        <v>11425</v>
      </c>
      <c r="E12" s="15">
        <v>11425</v>
      </c>
      <c r="F12" s="15">
        <v>11425</v>
      </c>
      <c r="G12" s="15">
        <v>11425</v>
      </c>
    </row>
    <row r="13" spans="1:7" ht="25.5" x14ac:dyDescent="0.25">
      <c r="A13" s="14" t="s">
        <v>20</v>
      </c>
      <c r="B13" s="8" t="s">
        <v>21</v>
      </c>
      <c r="C13" s="8" t="s">
        <v>23</v>
      </c>
      <c r="D13" s="15">
        <v>138599</v>
      </c>
      <c r="E13" s="15">
        <v>138599</v>
      </c>
      <c r="F13" s="15">
        <v>138599</v>
      </c>
      <c r="G13" s="15">
        <v>138599</v>
      </c>
    </row>
    <row r="14" spans="1:7" ht="38.25" x14ac:dyDescent="0.25">
      <c r="A14" s="14" t="s">
        <v>24</v>
      </c>
      <c r="B14" s="8" t="s">
        <v>25</v>
      </c>
      <c r="C14" s="8" t="s">
        <v>26</v>
      </c>
      <c r="D14" s="15">
        <v>165370</v>
      </c>
      <c r="E14" s="15">
        <v>277776</v>
      </c>
      <c r="F14" s="15">
        <v>287362</v>
      </c>
      <c r="G14" s="15">
        <v>298475</v>
      </c>
    </row>
    <row r="15" spans="1:7" ht="38.25" x14ac:dyDescent="0.25">
      <c r="A15" s="14" t="s">
        <v>24</v>
      </c>
      <c r="B15" s="8" t="s">
        <v>25</v>
      </c>
      <c r="C15" s="8" t="s">
        <v>27</v>
      </c>
      <c r="D15" s="15">
        <v>0</v>
      </c>
      <c r="E15" s="15">
        <v>394250</v>
      </c>
      <c r="F15" s="15">
        <v>394250</v>
      </c>
      <c r="G15" s="15">
        <v>394250</v>
      </c>
    </row>
    <row r="16" spans="1:7" ht="38.25" x14ac:dyDescent="0.25">
      <c r="A16" s="14" t="s">
        <v>28</v>
      </c>
      <c r="B16" s="8" t="s">
        <v>29</v>
      </c>
      <c r="C16" s="8" t="s">
        <v>30</v>
      </c>
      <c r="D16" s="15">
        <v>2545935</v>
      </c>
      <c r="E16" s="15">
        <v>2325810</v>
      </c>
      <c r="F16" s="15">
        <v>2325810</v>
      </c>
      <c r="G16" s="15">
        <v>2325810</v>
      </c>
    </row>
    <row r="17" spans="1:7" ht="25.5" x14ac:dyDescent="0.25">
      <c r="A17" s="14" t="s">
        <v>28</v>
      </c>
      <c r="B17" s="8" t="s">
        <v>29</v>
      </c>
      <c r="C17" s="8" t="s">
        <v>31</v>
      </c>
      <c r="D17" s="15">
        <v>838180</v>
      </c>
      <c r="E17" s="15">
        <v>834630</v>
      </c>
      <c r="F17" s="15">
        <v>856530</v>
      </c>
      <c r="G17" s="15">
        <v>856530</v>
      </c>
    </row>
    <row r="18" spans="1:7" x14ac:dyDescent="0.25">
      <c r="A18" s="14" t="s">
        <v>28</v>
      </c>
      <c r="B18" s="8" t="s">
        <v>29</v>
      </c>
      <c r="C18" s="8" t="s">
        <v>32</v>
      </c>
      <c r="D18" s="15">
        <v>374630</v>
      </c>
      <c r="E18" s="15">
        <v>374630</v>
      </c>
      <c r="F18" s="15">
        <v>374630</v>
      </c>
      <c r="G18" s="15">
        <v>374630</v>
      </c>
    </row>
    <row r="19" spans="1:7" x14ac:dyDescent="0.25">
      <c r="A19" s="14" t="s">
        <v>33</v>
      </c>
      <c r="B19" s="8" t="s">
        <v>34</v>
      </c>
      <c r="C19" s="8"/>
      <c r="D19" s="15">
        <v>50350</v>
      </c>
      <c r="E19" s="15">
        <v>50350</v>
      </c>
      <c r="F19" s="15">
        <v>50350</v>
      </c>
      <c r="G19" s="15">
        <v>50350</v>
      </c>
    </row>
    <row r="20" spans="1:7" x14ac:dyDescent="0.25">
      <c r="A20" s="14" t="s">
        <v>17</v>
      </c>
      <c r="B20" s="8" t="s">
        <v>18</v>
      </c>
      <c r="C20" s="8"/>
      <c r="D20" s="15">
        <v>432595</v>
      </c>
      <c r="E20" s="15">
        <v>432595</v>
      </c>
      <c r="F20" s="15">
        <v>432595</v>
      </c>
      <c r="G20" s="15">
        <v>432595</v>
      </c>
    </row>
    <row r="21" spans="1:7" ht="38.25" x14ac:dyDescent="0.25">
      <c r="A21" s="14" t="s">
        <v>28</v>
      </c>
      <c r="B21" s="8" t="s">
        <v>29</v>
      </c>
      <c r="C21" s="8" t="s">
        <v>35</v>
      </c>
      <c r="D21" s="15">
        <v>142740</v>
      </c>
      <c r="E21" s="15">
        <v>142740</v>
      </c>
      <c r="F21" s="15">
        <v>142740</v>
      </c>
      <c r="G21" s="15">
        <v>142740</v>
      </c>
    </row>
    <row r="22" spans="1:7" ht="25.5" x14ac:dyDescent="0.25">
      <c r="A22" s="14" t="s">
        <v>36</v>
      </c>
      <c r="B22" s="8" t="s">
        <v>37</v>
      </c>
      <c r="C22" s="8"/>
      <c r="D22" s="15">
        <v>78727</v>
      </c>
      <c r="E22" s="15">
        <v>78727</v>
      </c>
      <c r="F22" s="15">
        <v>78727</v>
      </c>
      <c r="G22" s="15">
        <v>78727</v>
      </c>
    </row>
    <row r="23" spans="1:7" ht="38.25" x14ac:dyDescent="0.25">
      <c r="A23" s="14" t="s">
        <v>17</v>
      </c>
      <c r="B23" s="8" t="s">
        <v>18</v>
      </c>
      <c r="C23" s="8" t="s">
        <v>38</v>
      </c>
      <c r="D23" s="15">
        <v>77399</v>
      </c>
      <c r="E23" s="15">
        <v>77399</v>
      </c>
      <c r="F23" s="15">
        <v>77399</v>
      </c>
      <c r="G23" s="15">
        <v>77399</v>
      </c>
    </row>
    <row r="24" spans="1:7" ht="38.25" x14ac:dyDescent="0.25">
      <c r="A24" s="14" t="s">
        <v>17</v>
      </c>
      <c r="B24" s="8" t="s">
        <v>18</v>
      </c>
      <c r="C24" s="8" t="s">
        <v>39</v>
      </c>
      <c r="D24" s="15">
        <v>742107</v>
      </c>
      <c r="E24" s="15">
        <v>1381962</v>
      </c>
      <c r="F24" s="15">
        <v>472087</v>
      </c>
      <c r="G24" s="15">
        <v>708131</v>
      </c>
    </row>
    <row r="25" spans="1:7" ht="38.25" x14ac:dyDescent="0.25">
      <c r="A25" s="14" t="s">
        <v>20</v>
      </c>
      <c r="B25" s="8" t="s">
        <v>21</v>
      </c>
      <c r="C25" s="8" t="s">
        <v>40</v>
      </c>
      <c r="D25" s="15">
        <v>4448278</v>
      </c>
      <c r="E25" s="15">
        <v>4448278</v>
      </c>
      <c r="F25" s="15">
        <v>4448278</v>
      </c>
      <c r="G25" s="15">
        <v>4448278</v>
      </c>
    </row>
    <row r="26" spans="1:7" ht="38.25" x14ac:dyDescent="0.25">
      <c r="A26" s="14" t="s">
        <v>24</v>
      </c>
      <c r="B26" s="8" t="s">
        <v>25</v>
      </c>
      <c r="C26" s="8" t="s">
        <v>41</v>
      </c>
      <c r="D26" s="15">
        <v>1480068</v>
      </c>
      <c r="E26" s="15">
        <v>1842155</v>
      </c>
      <c r="F26" s="15">
        <v>0</v>
      </c>
      <c r="G26" s="15">
        <v>0</v>
      </c>
    </row>
    <row r="27" spans="1:7" ht="29.25" customHeight="1" x14ac:dyDescent="0.25">
      <c r="A27" s="10"/>
      <c r="B27" s="11" t="s">
        <v>8</v>
      </c>
      <c r="C27" s="12"/>
      <c r="D27" s="13">
        <f>SUM(D28:D31)</f>
        <v>10730220</v>
      </c>
      <c r="E27" s="13">
        <f>SUM(E28:E31)</f>
        <v>10943430</v>
      </c>
      <c r="F27" s="13">
        <f>SUM(F28:F31)</f>
        <v>11242800</v>
      </c>
      <c r="G27" s="13">
        <f>SUM(G28:G31)</f>
        <v>11431668</v>
      </c>
    </row>
    <row r="28" spans="1:7" ht="89.25" x14ac:dyDescent="0.25">
      <c r="A28" s="14" t="s">
        <v>52</v>
      </c>
      <c r="B28" s="8" t="s">
        <v>53</v>
      </c>
      <c r="C28" s="8" t="s">
        <v>54</v>
      </c>
      <c r="D28" s="15">
        <v>3148406</v>
      </c>
      <c r="E28" s="15">
        <v>3148406</v>
      </c>
      <c r="F28" s="15">
        <v>3148406</v>
      </c>
      <c r="G28" s="15">
        <v>3148406</v>
      </c>
    </row>
    <row r="29" spans="1:7" ht="63.75" x14ac:dyDescent="0.25">
      <c r="A29" s="14" t="s">
        <v>55</v>
      </c>
      <c r="B29" s="8" t="s">
        <v>56</v>
      </c>
      <c r="C29" s="8" t="s">
        <v>57</v>
      </c>
      <c r="D29" s="15">
        <v>0</v>
      </c>
      <c r="E29" s="15">
        <v>213210</v>
      </c>
      <c r="F29" s="15">
        <v>512580</v>
      </c>
      <c r="G29" s="15">
        <v>701448</v>
      </c>
    </row>
    <row r="30" spans="1:7" ht="51" x14ac:dyDescent="0.25">
      <c r="A30" s="14" t="s">
        <v>58</v>
      </c>
      <c r="B30" s="8"/>
      <c r="C30" s="8" t="s">
        <v>59</v>
      </c>
      <c r="D30" s="15">
        <v>3568270</v>
      </c>
      <c r="E30" s="15">
        <v>3568270</v>
      </c>
      <c r="F30" s="15">
        <v>3568270</v>
      </c>
      <c r="G30" s="15">
        <v>3568270</v>
      </c>
    </row>
    <row r="31" spans="1:7" ht="38.25" x14ac:dyDescent="0.25">
      <c r="A31" s="14" t="s">
        <v>58</v>
      </c>
      <c r="B31" s="8"/>
      <c r="C31" s="8" t="s">
        <v>60</v>
      </c>
      <c r="D31" s="15">
        <v>4013544</v>
      </c>
      <c r="E31" s="15">
        <v>4013544</v>
      </c>
      <c r="F31" s="15">
        <v>4013544</v>
      </c>
      <c r="G31" s="15">
        <v>4013544</v>
      </c>
    </row>
    <row r="32" spans="1:7" x14ac:dyDescent="0.25">
      <c r="A32" s="10"/>
      <c r="B32" s="11" t="s">
        <v>6</v>
      </c>
      <c r="C32" s="12"/>
      <c r="D32" s="13">
        <f>SUM(D33:D39)</f>
        <v>1188393</v>
      </c>
      <c r="E32" s="13">
        <f>SUM(E33:E39)</f>
        <v>1191593</v>
      </c>
      <c r="F32" s="13">
        <f>SUM(F33:F39)</f>
        <v>1189841</v>
      </c>
      <c r="G32" s="13">
        <f>SUM(G33:G39)</f>
        <v>1181455</v>
      </c>
    </row>
    <row r="33" spans="1:7" ht="63.75" x14ac:dyDescent="0.25">
      <c r="A33" s="14" t="s">
        <v>61</v>
      </c>
      <c r="B33" s="8" t="s">
        <v>62</v>
      </c>
      <c r="C33" s="8" t="s">
        <v>63</v>
      </c>
      <c r="D33" s="9">
        <v>11396</v>
      </c>
      <c r="E33" s="9">
        <v>12754</v>
      </c>
      <c r="F33" s="9">
        <v>8694</v>
      </c>
      <c r="G33" s="9">
        <v>8694</v>
      </c>
    </row>
    <row r="34" spans="1:7" ht="76.5" x14ac:dyDescent="0.25">
      <c r="A34" s="14" t="s">
        <v>61</v>
      </c>
      <c r="B34" s="8" t="s">
        <v>62</v>
      </c>
      <c r="C34" s="8" t="s">
        <v>64</v>
      </c>
      <c r="D34" s="9">
        <v>1097111</v>
      </c>
      <c r="E34" s="9">
        <v>1097111</v>
      </c>
      <c r="F34" s="9">
        <v>1097111</v>
      </c>
      <c r="G34" s="9">
        <v>1097111</v>
      </c>
    </row>
    <row r="35" spans="1:7" ht="76.5" x14ac:dyDescent="0.25">
      <c r="A35" s="14" t="s">
        <v>65</v>
      </c>
      <c r="B35" s="8" t="s">
        <v>66</v>
      </c>
      <c r="C35" s="8" t="s">
        <v>67</v>
      </c>
      <c r="D35" s="9">
        <v>5760</v>
      </c>
      <c r="E35" s="9">
        <v>7602</v>
      </c>
      <c r="F35" s="9">
        <v>8830</v>
      </c>
      <c r="G35" s="9">
        <v>9444</v>
      </c>
    </row>
    <row r="36" spans="1:7" ht="38.25" x14ac:dyDescent="0.25">
      <c r="A36" s="20" t="s">
        <v>65</v>
      </c>
      <c r="B36" s="21" t="s">
        <v>66</v>
      </c>
      <c r="C36" s="21" t="s">
        <v>68</v>
      </c>
      <c r="D36" s="18">
        <f>-50473+50473</f>
        <v>0</v>
      </c>
      <c r="E36" s="18">
        <f t="shared" ref="E36:G36" si="1">-50473+50473</f>
        <v>0</v>
      </c>
      <c r="F36" s="18">
        <f t="shared" si="1"/>
        <v>0</v>
      </c>
      <c r="G36" s="18">
        <f t="shared" si="1"/>
        <v>0</v>
      </c>
    </row>
    <row r="37" spans="1:7" ht="76.5" x14ac:dyDescent="0.25">
      <c r="A37" s="14" t="s">
        <v>69</v>
      </c>
      <c r="B37" s="8" t="s">
        <v>70</v>
      </c>
      <c r="C37" s="8" t="s">
        <v>71</v>
      </c>
      <c r="D37" s="9">
        <v>29585</v>
      </c>
      <c r="E37" s="9">
        <v>29585</v>
      </c>
      <c r="F37" s="9">
        <v>30665</v>
      </c>
      <c r="G37" s="9">
        <v>21665</v>
      </c>
    </row>
    <row r="38" spans="1:7" ht="76.5" x14ac:dyDescent="0.25">
      <c r="A38" s="14" t="s">
        <v>72</v>
      </c>
      <c r="B38" s="8" t="s">
        <v>70</v>
      </c>
      <c r="C38" s="8" t="s">
        <v>73</v>
      </c>
      <c r="D38" s="9">
        <v>2541</v>
      </c>
      <c r="E38" s="9">
        <v>2541</v>
      </c>
      <c r="F38" s="9">
        <v>2541</v>
      </c>
      <c r="G38" s="9">
        <v>2541</v>
      </c>
    </row>
    <row r="39" spans="1:7" ht="63.75" x14ac:dyDescent="0.25">
      <c r="A39" s="14" t="s">
        <v>14</v>
      </c>
      <c r="B39" s="8" t="s">
        <v>15</v>
      </c>
      <c r="C39" s="8" t="s">
        <v>74</v>
      </c>
      <c r="D39" s="9">
        <v>42000</v>
      </c>
      <c r="E39" s="9">
        <v>42000</v>
      </c>
      <c r="F39" s="9">
        <v>42000</v>
      </c>
      <c r="G39" s="9">
        <v>42000</v>
      </c>
    </row>
    <row r="40" spans="1:7" x14ac:dyDescent="0.25">
      <c r="A40" s="10"/>
      <c r="B40" s="11" t="s">
        <v>5</v>
      </c>
      <c r="C40" s="12"/>
      <c r="D40" s="13">
        <f>SUM(D41:D46)</f>
        <v>22915105</v>
      </c>
      <c r="E40" s="13">
        <f>SUM(E41:E46)</f>
        <v>25732467</v>
      </c>
      <c r="F40" s="13">
        <f>SUM(F41:F46)</f>
        <v>26901592</v>
      </c>
      <c r="G40" s="13">
        <f>SUM(G41:G46)</f>
        <v>29274318</v>
      </c>
    </row>
    <row r="41" spans="1:7" ht="38.25" x14ac:dyDescent="0.25">
      <c r="A41" s="14" t="s">
        <v>75</v>
      </c>
      <c r="B41" s="8" t="s">
        <v>76</v>
      </c>
      <c r="C41" s="19" t="s">
        <v>77</v>
      </c>
      <c r="D41" s="9">
        <v>7931082</v>
      </c>
      <c r="E41" s="9">
        <v>7952067</v>
      </c>
      <c r="F41" s="9">
        <v>7039277</v>
      </c>
      <c r="G41" s="9">
        <v>7271081</v>
      </c>
    </row>
    <row r="42" spans="1:7" ht="38.25" x14ac:dyDescent="0.25">
      <c r="A42" s="14" t="s">
        <v>48</v>
      </c>
      <c r="B42" s="8" t="s">
        <v>78</v>
      </c>
      <c r="C42" s="19" t="s">
        <v>79</v>
      </c>
      <c r="D42" s="9">
        <v>16112</v>
      </c>
      <c r="E42" s="9">
        <v>6243</v>
      </c>
      <c r="F42" s="9">
        <v>6243</v>
      </c>
      <c r="G42" s="9">
        <v>6243</v>
      </c>
    </row>
    <row r="43" spans="1:7" ht="63.75" x14ac:dyDescent="0.25">
      <c r="A43" s="14" t="s">
        <v>80</v>
      </c>
      <c r="B43" s="8" t="s">
        <v>81</v>
      </c>
      <c r="C43" s="19" t="s">
        <v>82</v>
      </c>
      <c r="D43" s="9">
        <v>35740</v>
      </c>
      <c r="E43" s="9">
        <v>35740</v>
      </c>
      <c r="F43" s="9">
        <v>35740</v>
      </c>
      <c r="G43" s="9">
        <v>35740</v>
      </c>
    </row>
    <row r="44" spans="1:7" ht="38.25" x14ac:dyDescent="0.25">
      <c r="A44" s="14" t="s">
        <v>83</v>
      </c>
      <c r="B44" s="8" t="s">
        <v>84</v>
      </c>
      <c r="C44" s="19" t="s">
        <v>85</v>
      </c>
      <c r="D44" s="9">
        <v>0</v>
      </c>
      <c r="E44" s="9">
        <v>201600</v>
      </c>
      <c r="F44" s="9">
        <v>201600</v>
      </c>
      <c r="G44" s="9">
        <v>201600</v>
      </c>
    </row>
    <row r="45" spans="1:7" ht="63.75" x14ac:dyDescent="0.25">
      <c r="A45" s="14" t="s">
        <v>86</v>
      </c>
      <c r="B45" s="8" t="s">
        <v>87</v>
      </c>
      <c r="C45" s="8" t="s">
        <v>88</v>
      </c>
      <c r="D45" s="18">
        <v>14902240</v>
      </c>
      <c r="E45" s="18">
        <v>17506886</v>
      </c>
      <c r="F45" s="18">
        <v>19588801</v>
      </c>
      <c r="G45" s="18">
        <v>21729723</v>
      </c>
    </row>
    <row r="46" spans="1:7" ht="51" x14ac:dyDescent="0.25">
      <c r="A46" s="14" t="s">
        <v>14</v>
      </c>
      <c r="B46" s="8" t="s">
        <v>89</v>
      </c>
      <c r="C46" s="8" t="s">
        <v>90</v>
      </c>
      <c r="D46" s="18">
        <v>29931</v>
      </c>
      <c r="E46" s="18">
        <v>29931</v>
      </c>
      <c r="F46" s="18">
        <v>29931</v>
      </c>
      <c r="G46" s="18">
        <v>29931</v>
      </c>
    </row>
    <row r="47" spans="1:7" x14ac:dyDescent="0.25">
      <c r="A47" s="10"/>
      <c r="B47" s="11" t="s">
        <v>9</v>
      </c>
      <c r="C47" s="12"/>
      <c r="D47" s="13">
        <f>SUM(D48:D51)</f>
        <v>746124</v>
      </c>
      <c r="E47" s="13">
        <f>SUM(E48:E51)</f>
        <v>2011001</v>
      </c>
      <c r="F47" s="13">
        <f>SUM(F48:F51)</f>
        <v>2010725</v>
      </c>
      <c r="G47" s="13">
        <f>SUM(G48:G51)</f>
        <v>2010725</v>
      </c>
    </row>
    <row r="48" spans="1:7" ht="63.75" x14ac:dyDescent="0.25">
      <c r="A48" s="14" t="s">
        <v>42</v>
      </c>
      <c r="B48" s="8" t="s">
        <v>43</v>
      </c>
      <c r="C48" s="8" t="s">
        <v>44</v>
      </c>
      <c r="D48" s="15">
        <v>504116</v>
      </c>
      <c r="E48" s="15">
        <v>504116</v>
      </c>
      <c r="F48" s="15">
        <v>504116</v>
      </c>
      <c r="G48" s="15">
        <v>504116</v>
      </c>
    </row>
    <row r="49" spans="1:7" ht="76.5" x14ac:dyDescent="0.25">
      <c r="A49" s="14" t="s">
        <v>45</v>
      </c>
      <c r="B49" s="8" t="s">
        <v>46</v>
      </c>
      <c r="C49" s="8" t="s">
        <v>47</v>
      </c>
      <c r="D49" s="15">
        <v>121867</v>
      </c>
      <c r="E49" s="15">
        <v>121591</v>
      </c>
      <c r="F49" s="15">
        <v>121315</v>
      </c>
      <c r="G49" s="15">
        <v>121315</v>
      </c>
    </row>
    <row r="50" spans="1:7" ht="89.25" x14ac:dyDescent="0.25">
      <c r="A50" s="14" t="s">
        <v>48</v>
      </c>
      <c r="B50" s="8" t="s">
        <v>49</v>
      </c>
      <c r="C50" s="8" t="s">
        <v>50</v>
      </c>
      <c r="D50" s="15">
        <v>120141</v>
      </c>
      <c r="E50" s="15">
        <v>120141</v>
      </c>
      <c r="F50" s="15">
        <v>120141</v>
      </c>
      <c r="G50" s="15">
        <v>120141</v>
      </c>
    </row>
    <row r="51" spans="1:7" x14ac:dyDescent="0.25">
      <c r="A51" s="14" t="s">
        <v>48</v>
      </c>
      <c r="B51" s="8" t="s">
        <v>49</v>
      </c>
      <c r="C51" s="8" t="s">
        <v>51</v>
      </c>
      <c r="D51" s="15"/>
      <c r="E51" s="15">
        <v>1265153</v>
      </c>
      <c r="F51" s="15">
        <v>1265153</v>
      </c>
      <c r="G51" s="15">
        <v>1265153</v>
      </c>
    </row>
    <row r="52" spans="1:7" x14ac:dyDescent="0.25">
      <c r="A52" s="10"/>
      <c r="B52" s="11" t="s">
        <v>10</v>
      </c>
      <c r="C52" s="12"/>
      <c r="D52" s="13">
        <f>SUM(D53:D53)</f>
        <v>1165732</v>
      </c>
      <c r="E52" s="13">
        <f>SUM(E53:E53)</f>
        <v>1165732</v>
      </c>
      <c r="F52" s="13">
        <f>SUM(F53:F53)</f>
        <v>1165732</v>
      </c>
      <c r="G52" s="13">
        <f>SUM(G53:G53)</f>
        <v>1165732</v>
      </c>
    </row>
    <row r="53" spans="1:7" ht="38.25" x14ac:dyDescent="0.25">
      <c r="A53" s="14" t="s">
        <v>11</v>
      </c>
      <c r="B53" s="8" t="s">
        <v>12</v>
      </c>
      <c r="C53" s="8" t="s">
        <v>13</v>
      </c>
      <c r="D53" s="15">
        <v>1165732</v>
      </c>
      <c r="E53" s="15">
        <v>1165732</v>
      </c>
      <c r="F53" s="15">
        <v>1165732</v>
      </c>
      <c r="G53" s="15">
        <v>1165732</v>
      </c>
    </row>
    <row r="57" spans="1:7" ht="15.75" x14ac:dyDescent="0.25">
      <c r="A57" s="28" t="s">
        <v>93</v>
      </c>
      <c r="B57" s="28"/>
      <c r="G57" s="22" t="s">
        <v>92</v>
      </c>
    </row>
    <row r="60" spans="1:7" x14ac:dyDescent="0.25">
      <c r="A60" s="23" t="s">
        <v>94</v>
      </c>
    </row>
    <row r="61" spans="1:7" x14ac:dyDescent="0.25">
      <c r="A61" s="23" t="s">
        <v>95</v>
      </c>
    </row>
  </sheetData>
  <mergeCells count="8">
    <mergeCell ref="A2:G2"/>
    <mergeCell ref="D6:G6"/>
    <mergeCell ref="A4:G4"/>
    <mergeCell ref="A57:B57"/>
    <mergeCell ref="B8:C8"/>
    <mergeCell ref="A6:A7"/>
    <mergeCell ref="B6:B7"/>
    <mergeCell ref="C6:C7"/>
  </mergeCells>
  <phoneticPr fontId="10" type="noConversion"/>
  <pageMargins left="0.31496062992125984" right="0.31496062992125984" top="0.5" bottom="0.39" header="0.33" footer="0.15748031496062992"/>
  <pageSetup scale="95" fitToHeight="0" orientation="landscape" r:id="rId1"/>
  <headerFooter>
    <oddFooter>&amp;L&amp;"Times New Roman,Regular"&amp;F&amp;C&amp;P</oddFooter>
  </headerFooter>
</worksheet>
</file>

<file path=docMetadata/LabelInfo.xml><?xml version="1.0" encoding="utf-8"?>
<clbl:labelList xmlns:clbl="http://schemas.microsoft.com/office/2020/mipLabelMetadata">
  <clbl:label id="{1b8a7570-3ec8-4c4e-9532-5dbb2f157b31}" enabled="1" method="Standard" siteId="{fd50a0e4-c289-4266-b7ff-7d9cf5066e9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5_pielikums</vt:lpstr>
      <vt:lpstr>'5_pielikums'!Print_Titles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5. pielikums Informatīvajam ziņojumam "Par valsts pamatbudžeta un valsts speciālā budžeta bāzi un izdevumu pārskatīšanas rezultātiem 2025., 2026., 2027. un 2028. gadam"</dc:title>
  <dc:subject>Valsts budžeta bāzē 2025., 2026., 2027. un 2028.gadam neiekļauto pasākumu saraksts</dc:subject>
  <dc:creator/>
  <dc:description>Siņkovska, 26573078_x000d_
dace.sinkovska@fm.gov.lv_x000d_
</dc:description>
  <cp:lastModifiedBy/>
  <dcterms:created xsi:type="dcterms:W3CDTF">2015-06-05T18:17:20Z</dcterms:created>
  <dcterms:modified xsi:type="dcterms:W3CDTF">2024-08-16T15:45:05Z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FMZinp5_baze2023_2025_uz210622_neieklautie_veidlapa.xlsx</vt:lpwstr>
  </property>
</Properties>
</file>