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d-adija\AppData\Local\Microsoft\Windows\INetCache\Content.Outlook\XT5LU5CK\"/>
    </mc:Choice>
  </mc:AlternateContent>
  <bookViews>
    <workbookView xWindow="0" yWindow="0" windowWidth="22260" windowHeight="12645"/>
  </bookViews>
  <sheets>
    <sheet name="atbalstītie" sheetId="2" r:id="rId1"/>
  </sheets>
  <definedNames>
    <definedName name="_xlnm._FilterDatabase" localSheetId="0" hidden="1">atbalstītie!$A$1:$E$93</definedName>
    <definedName name="_xlnm.Print_Titles" localSheetId="0">atbalstītie!$7:$7</definedName>
    <definedName name="Z_14F82660_458D_4239_8638_587631C2A414_.wvu.PrintTitles" localSheetId="0" hidden="1">atbalstītie!$7:$7</definedName>
    <definedName name="Z_3103B622_72D8_4F04_B573_6CFFAD3C22CD_.wvu.PrintTitles" localSheetId="0" hidden="1">atbalstītie!$7:$7</definedName>
    <definedName name="Z_4887A9D9_2CB4_45EC_B5A7_9B9A26BEAA30_.wvu.PrintTitles" localSheetId="0" hidden="1">atbalstītie!$7:$7</definedName>
    <definedName name="Z_6FBF7818_C565_478D_9F8B_BD784E6CC10A_.wvu.PrintTitles" localSheetId="0" hidden="1">atbalstītie!$7:$7</definedName>
    <definedName name="Z_F0CB8A80_DE19_46C8_90EC_8597DF9C7FB7_.wvu.PrintTitles" localSheetId="0" hidden="1">atbalstītie!$7:$7</definedName>
    <definedName name="Z_FCC7B15D_E382_4008_A73E_0CA5761CE899_.wvu.PrintTitles" localSheetId="0" hidden="1">atbalstītie!$7:$7</definedName>
  </definedNames>
  <calcPr calcId="162913"/>
  <customWorkbookViews>
    <customWorkbookView name="Zane Adijāne - Personal View" guid="{F0CB8A80-DE19-46C8-90EC-8597DF9C7FB7}" mergeInterval="0" personalView="1" maximized="1" xWindow="-8" yWindow="-8" windowWidth="1696" windowHeight="1026" activeSheetId="1"/>
    <customWorkbookView name="Dace Hildebrante - Personal View" guid="{14F82660-458D-4239-8638-587631C2A414}" mergeInterval="0" personalView="1" maximized="1" xWindow="-8" yWindow="-8" windowWidth="1696" windowHeight="1026" activeSheetId="1"/>
    <customWorkbookView name="Elīna Remeiķe - Personal View" guid="{4887A9D9-2CB4-45EC-B5A7-9B9A26BEAA30}" mergeInterval="0" personalView="1" maximized="1" xWindow="-9" yWindow="-9" windowWidth="1938" windowHeight="1048" activeSheetId="1"/>
    <customWorkbookView name="Ilze Kote - Personal View" guid="{6FBF7818-C565-478D-9F8B-BD784E6CC10A}" mergeInterval="0" personalView="1" maximized="1" xWindow="-1928" yWindow="-5" windowWidth="1936" windowHeight="1056" activeSheetId="1"/>
    <customWorkbookView name="Guna Federe - Personal View" guid="{FCC7B15D-E382-4008-A73E-0CA5761CE899}" mergeInterval="0" personalView="1" maximized="1" xWindow="-1928" yWindow="-35" windowWidth="1936" windowHeight="1056" activeSheetId="1"/>
    <customWorkbookView name="Dace Siņkovska - Personal View" guid="{3103B622-72D8-4F04-B573-6CFFAD3C22CD}" mergeInterval="0" personalView="1" maximized="1" xWindow="1672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2" l="1"/>
  <c r="E62" i="2"/>
  <c r="E83" i="2"/>
  <c r="A11" i="2" l="1"/>
  <c r="A12" i="2" s="1"/>
  <c r="A13" i="2" s="1"/>
  <c r="A14" i="2" s="1"/>
  <c r="A15" i="2" s="1"/>
  <c r="A17" i="2" s="1"/>
  <c r="A19" i="2" s="1"/>
  <c r="A20" i="2" s="1"/>
  <c r="A22" i="2" s="1"/>
  <c r="A24" i="2" s="1"/>
  <c r="A26" i="2" s="1"/>
  <c r="A27" i="2" s="1"/>
  <c r="A28" i="2" s="1"/>
  <c r="A29" i="2" s="1"/>
  <c r="A31" i="2" s="1"/>
  <c r="A33" i="2" s="1"/>
  <c r="A34" i="2" s="1"/>
  <c r="A36" i="2" l="1"/>
  <c r="A38" i="2" s="1"/>
  <c r="E18" i="2"/>
  <c r="A40" i="2" l="1"/>
  <c r="A42" i="2" s="1"/>
  <c r="A44" i="2" s="1"/>
  <c r="A45" i="2" s="1"/>
  <c r="A46" i="2" s="1"/>
  <c r="A48" i="2" s="1"/>
  <c r="A49" i="2" s="1"/>
  <c r="A51" i="2" s="1"/>
  <c r="A52" i="2" s="1"/>
  <c r="A53" i="2" s="1"/>
  <c r="A55" i="2" s="1"/>
  <c r="A56" i="2" s="1"/>
  <c r="A57" i="2" s="1"/>
  <c r="A58" i="2" s="1"/>
  <c r="A59" i="2" s="1"/>
  <c r="A62" i="2" s="1"/>
  <c r="A71" i="2" s="1"/>
  <c r="A83" i="2" s="1"/>
  <c r="E54" i="2"/>
  <c r="E32" i="2" l="1"/>
  <c r="E23" i="2"/>
  <c r="E16" i="2"/>
  <c r="E50" i="2" l="1"/>
  <c r="E47" i="2"/>
  <c r="E43" i="2"/>
  <c r="E41" i="2"/>
  <c r="E39" i="2"/>
  <c r="E37" i="2"/>
  <c r="E35" i="2"/>
  <c r="E30" i="2"/>
  <c r="E25" i="2"/>
  <c r="E9" i="2"/>
  <c r="E8" i="2" l="1"/>
</calcChain>
</file>

<file path=xl/sharedStrings.xml><?xml version="1.0" encoding="utf-8"?>
<sst xmlns="http://schemas.openxmlformats.org/spreadsheetml/2006/main" count="198" uniqueCount="144">
  <si>
    <t>N.p.k.</t>
  </si>
  <si>
    <t>Prioritāra pasākuma nosaukums</t>
  </si>
  <si>
    <t>Budžeta programmas (apakšprogrammas) kods un nosaukums</t>
  </si>
  <si>
    <t>2019.gads</t>
  </si>
  <si>
    <t>Kopā (visi prioritārie pasākumi):</t>
  </si>
  <si>
    <t>11.Ārlietu ministrija kopā:</t>
  </si>
  <si>
    <t>14.Iekšlietu ministrija kopā:</t>
  </si>
  <si>
    <t>15.Izglītības un zinātnes ministrija kopā:</t>
  </si>
  <si>
    <t>16.Zemkopības ministrija kopā:</t>
  </si>
  <si>
    <t>18.Labklājības ministrija kopā:</t>
  </si>
  <si>
    <t>19.Tieslietu ministrija kopā:</t>
  </si>
  <si>
    <t>21.Vides aizsardzības un reģionālās attīstības ministrija kopā:</t>
  </si>
  <si>
    <t>22.Kultūras ministrija kopā:</t>
  </si>
  <si>
    <t>29.Veselības ministrija kopā:</t>
  </si>
  <si>
    <t>Publisko ūdenstilpju ihtiofaunas struktūras pilnveidošana, resursu papildināšanas un zivju resursu aizsardzības pasākumi, ko veic valsts iestādes vai pašvaldības, kuru kompetencē ir zivju resursu aizsardzība</t>
  </si>
  <si>
    <t>Zivju fonds</t>
  </si>
  <si>
    <t>25.02.00</t>
  </si>
  <si>
    <t>20.01.00</t>
  </si>
  <si>
    <t>Administratīvi teritoriālās reformas  īstenošanai</t>
  </si>
  <si>
    <t>30.00.00</t>
  </si>
  <si>
    <t>Attīstības nacionālie atbalsta instrumenti</t>
  </si>
  <si>
    <t>97.00.00</t>
  </si>
  <si>
    <t>Nozaru vadība un politikas plānošana</t>
  </si>
  <si>
    <t>47. Radio un Televīzija kopā:</t>
  </si>
  <si>
    <t>Programmu izlaides kompleksa (PIK) nomaiņa, nodrošinot LTV apraidi HD formātā</t>
  </si>
  <si>
    <t>03.01.00</t>
  </si>
  <si>
    <t xml:space="preserve">Latvijas Televīzijas programmu veidošana un izplatīšana </t>
  </si>
  <si>
    <t>Latvijas Radio drošības pasākumu īstenošana, apsardzes nodrošināšana un IT infrastruktūras atjaunošana</t>
  </si>
  <si>
    <t>02.00.00</t>
  </si>
  <si>
    <t>Latvijas Radio programmu veidošana un izplatīšana</t>
  </si>
  <si>
    <t>Satura veidošana un programmu attīstība komerciālajos elektroniskajos plašsaziņas līdzekļos</t>
  </si>
  <si>
    <t>Justīcijas institūciju funkciju un procesu izvērtējums, t.sk.  izmeklēšanas institūta reformēšanas iespēju izpēte</t>
  </si>
  <si>
    <t>Medikamentu pieejamība reto slimību pacientiem</t>
  </si>
  <si>
    <t xml:space="preserve">33.12.00 </t>
  </si>
  <si>
    <t>Ilgstošās sociālās aprūpes pakalpojuma kvalitātes uzlabošana</t>
  </si>
  <si>
    <t>05.03.00</t>
  </si>
  <si>
    <t>Atbalsts nevalstiskajām organizācijām</t>
  </si>
  <si>
    <t>05.63.00</t>
  </si>
  <si>
    <t>Finansējums informatīvajā ziņojumā "Aktuālie informatīvās telpas drošības pasākumi" iekļauto pasākumu īstenošanai (t.sk. NEPLP kapacitāte un Mākoņtehnoloģiju pakalpojums, LTV ziņu satura platformas attīstīšana)</t>
  </si>
  <si>
    <t>NIPSIP nodrošināšana (t.sk. atbalsts LTV un LR sabiedrības saliedēšanas un nacionālās identitātes stiprināšanai, kā arī atbalsts Latgales reģionālajiem un vietējiem komerciālajiem elektroniskajiem plašsaziņas līdzekļiem)</t>
  </si>
  <si>
    <t>Finanšu ministrija</t>
  </si>
  <si>
    <t>Iekšlietu ministrija</t>
  </si>
  <si>
    <t>Tieslietu ministrija</t>
  </si>
  <si>
    <t>Kultūras ministrija</t>
  </si>
  <si>
    <t>Sabiedrības integrācijas fonds</t>
  </si>
  <si>
    <t>Ārlietu ministrija</t>
  </si>
  <si>
    <t>Ekonomikas ministrija</t>
  </si>
  <si>
    <t>Izglītības un zinātnes ministrija</t>
  </si>
  <si>
    <t>Vides aizsardzības un reģionālās attīstības ministrija</t>
  </si>
  <si>
    <t>Radio un televīzija</t>
  </si>
  <si>
    <t>LPSR VDK dokumentu publicēšanai, lai veicinātu sabiedrības spējas atpazīt Latvijas okupācijas periodā valdījušā totalitārisma režīma sekas un tās pārvarētu, nosodītu noziegumus pret cilvēci, veicinātu demokrātiskas valsts un sabiedrības attīstību</t>
  </si>
  <si>
    <t>Zinātnes bāzes finansējums</t>
  </si>
  <si>
    <t>Latvijas prezidentūrai BJVP (no 2018.g. vidus - 2019.g. vidum) un BMP (2019.gadā)</t>
  </si>
  <si>
    <t>Pakalpojumu pieejamības ārvalstu pilsoņiem – vīzu pieteicējiem vēstniecībās Indijā un Ķīnā nodrošināšana</t>
  </si>
  <si>
    <t>01.04.00</t>
  </si>
  <si>
    <t>Diplomātiskās misijas ārvalstīs</t>
  </si>
  <si>
    <t xml:space="preserve">Latvijas diplomātiskā un konsulārā dienesta stiprināšana Latvijas drošības un ekonomisko pamatinterešu aizstāvībai </t>
  </si>
  <si>
    <t xml:space="preserve">Informācijas un komunikāciju tehnoloģiju funkcionalitātes nodrošināšana pieaugošo kiberdraudu apstākļos un konsulāro pakalpojumu sniegšanai </t>
  </si>
  <si>
    <t>Neatliekami pasākumi Latvijas Republikas diplomātisko un konsulāro pārstāvniecību telpu, drošības sistēmu un materiāltehniskajam nodrošinājumam krīzes situāciju novēršanai</t>
  </si>
  <si>
    <t>Baltijas Mediju izcilības centra darbības nodrošināšanai</t>
  </si>
  <si>
    <t>Nodrošināt atbalsta mehānismu  jaunatnes organizācijām un paredzēt papildus valsts budžeta finansējumu to darbības nodrošināšanai</t>
  </si>
  <si>
    <t>Sporta pasākumi (t.sk. nacionālas nozīmes starptautiskās sporta sacensības, valsts mēroga kompleksās sporta sacensības un sportistu sagatavošana Olimpiskajām spēlēm Tokijā un Pekinā)</t>
  </si>
  <si>
    <t>21.00.00</t>
  </si>
  <si>
    <t>Jaunatnes politikas valsts programma</t>
  </si>
  <si>
    <t>Zinātnes bāzes finansējuma nodrošināšana pilnā apmērā</t>
  </si>
  <si>
    <t>05.02.00</t>
  </si>
  <si>
    <t>24. Valsts kontrole kopā:</t>
  </si>
  <si>
    <t>Valsts kontroles kapacitātes stiprināšana publiskā sektora revīziju attīstībai</t>
  </si>
  <si>
    <t>Satversmes aizsardzības biroja darbības nodrošināšana (klasificēta informācija)</t>
  </si>
  <si>
    <t>Telpu remontdarbi un aprīkojuma iegāde</t>
  </si>
  <si>
    <t>Satversmes tiesas darbības nodrošināšanai nepieciešamo pakalpojumu sadārdzinājums</t>
  </si>
  <si>
    <t>Satversmes tiesas administratīvā bloka stiprināšana</t>
  </si>
  <si>
    <t>Fizisko personu datu aizsardzība</t>
  </si>
  <si>
    <t>Vides pieejamības risinājums</t>
  </si>
  <si>
    <t xml:space="preserve">Prokuratūras informācijas tehnoloģiju infrastruktūras uzturēšana un nepieciešamā drošības līmeņa nodrošināšana </t>
  </si>
  <si>
    <t xml:space="preserve">Materiāltehniskais nodrošinājums Prokuratūrai noteikto funkciju izpildei </t>
  </si>
  <si>
    <t xml:space="preserve">Prokuratūras drošības sistēmu un to tehnisko risinājumu atjaunošana Nacionālās drošības koncepcijā izvirzīto Latvijas prioritāšu īstenošanas veicināšanai un normatīvo aktu prasību drošības jautājumos ievērošanai </t>
  </si>
  <si>
    <t>Aktivitāte "Lielā talka"</t>
  </si>
  <si>
    <t>Valsts sociālie pabalsti</t>
  </si>
  <si>
    <t>Dotācija biedrībām, nodibinājumiem un reliģiskām organizācijām</t>
  </si>
  <si>
    <t>Reto slimību ārstēšana</t>
  </si>
  <si>
    <t>Adopcijas atbalsta pilnveidošana</t>
  </si>
  <si>
    <t>Īpašas kopšanas pabalsta bērniem un pieaugušajiem ar invaliditāti kopš bērnības pilnveidošana</t>
  </si>
  <si>
    <t xml:space="preserve"> izdevumiem prioritārajiem pasākumiem valsts budžetam 2019.gadam"</t>
  </si>
  <si>
    <t>Informatīvajam ziņojumam "Par fiskālo telpu palielinošiem pasākumiem un</t>
  </si>
  <si>
    <t>Pielikums</t>
  </si>
  <si>
    <t xml:space="preserve"> Finanšu ministrs</t>
  </si>
  <si>
    <t>J.Reirs</t>
  </si>
  <si>
    <t>Zane Adijāne, 67095437</t>
  </si>
  <si>
    <t xml:space="preserve">zane.adijane@fm.gov.lv </t>
  </si>
  <si>
    <t>Diasporas likuma normu īstenošanai kopā:</t>
  </si>
  <si>
    <t>19. Tieslietu ministrija (SAB) kopā:</t>
  </si>
  <si>
    <t>30. Satversmes tiesa kopā:</t>
  </si>
  <si>
    <t>05. Tiesībsarga birojs kopā:</t>
  </si>
  <si>
    <t>32. Prokuratūra kopā:</t>
  </si>
  <si>
    <t>1991.gada barikāžu dalībnieka statusu apliecinošu apliecību izgatavošanai, izsniegšanai un lietvedībai</t>
  </si>
  <si>
    <t>Pasākumu plāna noziedzīgi iegūtu līdzekļu legalizācijas un terorisma finansēšanas novēršanai laika periodam līdz 2019.gada 31.decembrim īstenošana kopā:</t>
  </si>
  <si>
    <t>Kultūras mantojums</t>
  </si>
  <si>
    <t>02.03.00</t>
  </si>
  <si>
    <t>09.00.00</t>
  </si>
  <si>
    <t>Noziedzīgi iegūtu līdzekļu legalizācijas novēršanas dienesta darbība</t>
  </si>
  <si>
    <t>Valsts drošības dienesta darbība</t>
  </si>
  <si>
    <t>43.00.00</t>
  </si>
  <si>
    <t xml:space="preserve">06.01.00 </t>
  </si>
  <si>
    <t>Valsts policija</t>
  </si>
  <si>
    <t>Vienotās sakaru un informācijas sistēmas uzturēšana un vadība</t>
  </si>
  <si>
    <t>Juridisko personu reģistrācija</t>
  </si>
  <si>
    <t xml:space="preserve">21.00.00 </t>
  </si>
  <si>
    <t>09.21.00</t>
  </si>
  <si>
    <t>09.25.00</t>
  </si>
  <si>
    <t>Augstas klases sasniegumu sports</t>
  </si>
  <si>
    <t>Dotācija biedrībai "Latvijas Paralimpiskā komiteja" pielāgotā sporta attīstībai</t>
  </si>
  <si>
    <t>03.00.00</t>
  </si>
  <si>
    <t>Reemigrācijas atbalsta programma</t>
  </si>
  <si>
    <t>04.00.00</t>
  </si>
  <si>
    <t>Valsts valodas politika un pārvalde</t>
  </si>
  <si>
    <t>42.06.00</t>
  </si>
  <si>
    <t>Valsts izglītības satura centra darbības nodrošināšana</t>
  </si>
  <si>
    <t>22.10.00</t>
  </si>
  <si>
    <t>Sabiedrības saliedētības pasākumi</t>
  </si>
  <si>
    <t>22.13.00</t>
  </si>
  <si>
    <t>Mediju politikas īstenošana</t>
  </si>
  <si>
    <t>Komerciālās televīzijas un radio</t>
  </si>
  <si>
    <t>01.00.00</t>
  </si>
  <si>
    <t>Nozares vadība</t>
  </si>
  <si>
    <t>24.09.00</t>
  </si>
  <si>
    <t>Atbalsts biedrībai “Pēdas LV” Lielās talkas nodrošināšanai</t>
  </si>
  <si>
    <t>31.00.00</t>
  </si>
  <si>
    <t>Atbalsts plānošanas reģioniem</t>
  </si>
  <si>
    <t>33.00.00</t>
  </si>
  <si>
    <t xml:space="preserve">Valsts ieņēmumu un muitas politikas nodrošināšana </t>
  </si>
  <si>
    <t>28.00.00</t>
  </si>
  <si>
    <t>Ārējās ekonomiskās politikas ieviešana</t>
  </si>
  <si>
    <t>Pilsonības un migrācijas lietu pārvalde</t>
  </si>
  <si>
    <t>Valsts kontrole</t>
  </si>
  <si>
    <t>Tiesa</t>
  </si>
  <si>
    <t>Tiesībsarga birojs</t>
  </si>
  <si>
    <t>Prokuratūras iestāžu uzturēšana</t>
  </si>
  <si>
    <t>Aprūpe valsts sociālās aprūpes institūcijās</t>
  </si>
  <si>
    <t>Satversmes aizsardzība</t>
  </si>
  <si>
    <r>
      <t xml:space="preserve">Atbalstītais papildu finansējums prioritārajiem pasākumiem, </t>
    </r>
    <r>
      <rPr>
        <b/>
        <i/>
        <sz val="12"/>
        <color theme="1"/>
        <rFont val="Times New Roman"/>
        <family val="1"/>
        <charset val="186"/>
      </rPr>
      <t>euro</t>
    </r>
  </si>
  <si>
    <t>Latvijas NVO fonda un latviešu valodas apguves programmas</t>
  </si>
  <si>
    <t>11.01.00</t>
  </si>
  <si>
    <t>Atbalsts NVO 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</si>
</sst>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.5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3" fontId="2" fillId="0" borderId="0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3" fontId="9" fillId="3" borderId="1" xfId="0" applyNumberFormat="1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Fill="1"/>
    <xf numFmtId="49" fontId="4" fillId="0" borderId="1" xfId="0" applyNumberFormat="1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workbookViewId="0">
      <pane ySplit="7" topLeftCell="A59" activePane="bottomLeft" state="frozen"/>
      <selection pane="bottomLeft" activeCell="I26" sqref="I26"/>
    </sheetView>
  </sheetViews>
  <sheetFormatPr defaultRowHeight="15" x14ac:dyDescent="0.25"/>
  <cols>
    <col min="1" max="1" width="6" customWidth="1"/>
    <col min="2" max="2" width="68.7109375" customWidth="1"/>
    <col min="4" max="4" width="51" customWidth="1"/>
    <col min="5" max="5" width="22.28515625" customWidth="1"/>
    <col min="6" max="6" width="9.85546875" bestFit="1" customWidth="1"/>
    <col min="7" max="7" width="10.85546875" bestFit="1" customWidth="1"/>
  </cols>
  <sheetData>
    <row r="1" spans="1:7" x14ac:dyDescent="0.25">
      <c r="A1" s="2"/>
      <c r="B1" s="2"/>
      <c r="C1" s="2"/>
      <c r="D1" s="2"/>
      <c r="E1" s="4" t="s">
        <v>85</v>
      </c>
    </row>
    <row r="2" spans="1:7" x14ac:dyDescent="0.25">
      <c r="A2" s="2"/>
      <c r="B2" s="2"/>
      <c r="C2" s="2"/>
      <c r="D2" s="2"/>
      <c r="E2" s="3" t="s">
        <v>84</v>
      </c>
    </row>
    <row r="3" spans="1:7" x14ac:dyDescent="0.25">
      <c r="A3" s="2"/>
      <c r="B3" s="2"/>
      <c r="C3" s="2"/>
      <c r="D3" s="2"/>
      <c r="E3" s="3" t="s">
        <v>83</v>
      </c>
    </row>
    <row r="4" spans="1:7" x14ac:dyDescent="0.25">
      <c r="A4" s="2"/>
      <c r="B4" s="2"/>
      <c r="C4" s="2"/>
      <c r="D4" s="2"/>
      <c r="E4" s="8"/>
    </row>
    <row r="5" spans="1:7" ht="15.75" x14ac:dyDescent="0.25">
      <c r="A5" s="68" t="s">
        <v>140</v>
      </c>
      <c r="B5" s="68"/>
      <c r="C5" s="68"/>
      <c r="D5" s="68"/>
      <c r="E5" s="68"/>
    </row>
    <row r="6" spans="1:7" x14ac:dyDescent="0.25">
      <c r="A6" s="2"/>
      <c r="B6" s="2"/>
      <c r="C6" s="2"/>
      <c r="D6" s="2"/>
      <c r="E6" s="2"/>
    </row>
    <row r="7" spans="1:7" s="11" customFormat="1" ht="27" customHeight="1" x14ac:dyDescent="0.25">
      <c r="A7" s="37" t="s">
        <v>0</v>
      </c>
      <c r="B7" s="9" t="s">
        <v>1</v>
      </c>
      <c r="C7" s="69" t="s">
        <v>2</v>
      </c>
      <c r="D7" s="69"/>
      <c r="E7" s="10" t="s">
        <v>3</v>
      </c>
    </row>
    <row r="8" spans="1:7" x14ac:dyDescent="0.25">
      <c r="A8" s="12"/>
      <c r="B8" s="13"/>
      <c r="C8" s="13"/>
      <c r="D8" s="14" t="s">
        <v>4</v>
      </c>
      <c r="E8" s="15">
        <f>E9+E16+E18+E23+E25+E30+E32+E35+E37+E54+E39+E41+E43+E47+E50+E62+E71+E83</f>
        <v>28506978</v>
      </c>
      <c r="F8" s="1"/>
      <c r="G8" s="1"/>
    </row>
    <row r="9" spans="1:7" x14ac:dyDescent="0.25">
      <c r="A9" s="16"/>
      <c r="B9" s="17"/>
      <c r="C9" s="17"/>
      <c r="D9" s="18" t="s">
        <v>5</v>
      </c>
      <c r="E9" s="19">
        <f>SUM(E10:E15)</f>
        <v>1311920</v>
      </c>
    </row>
    <row r="10" spans="1:7" x14ac:dyDescent="0.25">
      <c r="A10" s="20">
        <v>1</v>
      </c>
      <c r="B10" s="21" t="s">
        <v>52</v>
      </c>
      <c r="C10" s="22" t="s">
        <v>21</v>
      </c>
      <c r="D10" s="23" t="s">
        <v>22</v>
      </c>
      <c r="E10" s="24">
        <v>110500</v>
      </c>
    </row>
    <row r="11" spans="1:7" ht="25.5" x14ac:dyDescent="0.25">
      <c r="A11" s="20">
        <f>A10+1</f>
        <v>2</v>
      </c>
      <c r="B11" s="21" t="s">
        <v>53</v>
      </c>
      <c r="C11" s="22" t="s">
        <v>54</v>
      </c>
      <c r="D11" s="23" t="s">
        <v>55</v>
      </c>
      <c r="E11" s="24">
        <v>139500</v>
      </c>
    </row>
    <row r="12" spans="1:7" ht="25.5" x14ac:dyDescent="0.25">
      <c r="A12" s="20">
        <f t="shared" ref="A12:A15" si="0">A11+1</f>
        <v>3</v>
      </c>
      <c r="B12" s="21" t="s">
        <v>56</v>
      </c>
      <c r="C12" s="22" t="s">
        <v>54</v>
      </c>
      <c r="D12" s="23" t="s">
        <v>55</v>
      </c>
      <c r="E12" s="24">
        <v>250000</v>
      </c>
    </row>
    <row r="13" spans="1:7" ht="25.5" x14ac:dyDescent="0.25">
      <c r="A13" s="20">
        <f t="shared" si="0"/>
        <v>4</v>
      </c>
      <c r="B13" s="21" t="s">
        <v>57</v>
      </c>
      <c r="C13" s="22" t="s">
        <v>21</v>
      </c>
      <c r="D13" s="23" t="s">
        <v>22</v>
      </c>
      <c r="E13" s="24">
        <v>254000</v>
      </c>
    </row>
    <row r="14" spans="1:7" ht="38.25" x14ac:dyDescent="0.25">
      <c r="A14" s="20">
        <f t="shared" si="0"/>
        <v>5</v>
      </c>
      <c r="B14" s="21" t="s">
        <v>58</v>
      </c>
      <c r="C14" s="22" t="s">
        <v>54</v>
      </c>
      <c r="D14" s="23" t="s">
        <v>55</v>
      </c>
      <c r="E14" s="24">
        <v>507920</v>
      </c>
    </row>
    <row r="15" spans="1:7" x14ac:dyDescent="0.25">
      <c r="A15" s="20">
        <f t="shared" si="0"/>
        <v>6</v>
      </c>
      <c r="B15" s="21" t="s">
        <v>59</v>
      </c>
      <c r="C15" s="22" t="s">
        <v>21</v>
      </c>
      <c r="D15" s="23" t="s">
        <v>22</v>
      </c>
      <c r="E15" s="24">
        <v>50000</v>
      </c>
    </row>
    <row r="16" spans="1:7" x14ac:dyDescent="0.25">
      <c r="A16" s="16"/>
      <c r="B16" s="17"/>
      <c r="C16" s="17"/>
      <c r="D16" s="18" t="s">
        <v>6</v>
      </c>
      <c r="E16" s="19">
        <f>E17</f>
        <v>72936</v>
      </c>
    </row>
    <row r="17" spans="1:5" ht="25.5" x14ac:dyDescent="0.25">
      <c r="A17" s="20">
        <f>A15+1</f>
        <v>7</v>
      </c>
      <c r="B17" s="21" t="s">
        <v>95</v>
      </c>
      <c r="C17" s="32" t="s">
        <v>21</v>
      </c>
      <c r="D17" s="25" t="s">
        <v>22</v>
      </c>
      <c r="E17" s="24">
        <v>72936</v>
      </c>
    </row>
    <row r="18" spans="1:5" x14ac:dyDescent="0.25">
      <c r="A18" s="16"/>
      <c r="B18" s="17"/>
      <c r="C18" s="17"/>
      <c r="D18" s="18" t="s">
        <v>7</v>
      </c>
      <c r="E18" s="19">
        <f t="shared" ref="E18" si="1">SUM(E19:E22)</f>
        <v>938151</v>
      </c>
    </row>
    <row r="19" spans="1:5" ht="25.5" x14ac:dyDescent="0.25">
      <c r="A19" s="20">
        <f>A17+1</f>
        <v>8</v>
      </c>
      <c r="B19" s="25" t="s">
        <v>60</v>
      </c>
      <c r="C19" s="26" t="s">
        <v>62</v>
      </c>
      <c r="D19" s="27" t="s">
        <v>63</v>
      </c>
      <c r="E19" s="28">
        <v>185168</v>
      </c>
    </row>
    <row r="20" spans="1:5" ht="18.75" customHeight="1" x14ac:dyDescent="0.25">
      <c r="A20" s="51">
        <f>A19+1</f>
        <v>9</v>
      </c>
      <c r="B20" s="64" t="s">
        <v>61</v>
      </c>
      <c r="C20" s="26" t="s">
        <v>108</v>
      </c>
      <c r="D20" s="27" t="s">
        <v>110</v>
      </c>
      <c r="E20" s="48">
        <v>300000</v>
      </c>
    </row>
    <row r="21" spans="1:5" ht="25.5" x14ac:dyDescent="0.25">
      <c r="A21" s="52"/>
      <c r="B21" s="65"/>
      <c r="C21" s="26" t="s">
        <v>109</v>
      </c>
      <c r="D21" s="27" t="s">
        <v>111</v>
      </c>
      <c r="E21" s="48">
        <v>100000</v>
      </c>
    </row>
    <row r="22" spans="1:5" x14ac:dyDescent="0.25">
      <c r="A22" s="20">
        <f>A20+1</f>
        <v>10</v>
      </c>
      <c r="B22" s="25" t="s">
        <v>64</v>
      </c>
      <c r="C22" s="26" t="s">
        <v>65</v>
      </c>
      <c r="D22" s="27" t="s">
        <v>51</v>
      </c>
      <c r="E22" s="28">
        <v>352983</v>
      </c>
    </row>
    <row r="23" spans="1:5" x14ac:dyDescent="0.25">
      <c r="A23" s="16"/>
      <c r="B23" s="17"/>
      <c r="C23" s="17"/>
      <c r="D23" s="18" t="s">
        <v>8</v>
      </c>
      <c r="E23" s="19">
        <f>E24</f>
        <v>207723</v>
      </c>
    </row>
    <row r="24" spans="1:5" ht="38.25" x14ac:dyDescent="0.25">
      <c r="A24" s="20">
        <f>A22+1</f>
        <v>11</v>
      </c>
      <c r="B24" s="23" t="s">
        <v>14</v>
      </c>
      <c r="C24" s="29" t="s">
        <v>16</v>
      </c>
      <c r="D24" s="30" t="s">
        <v>15</v>
      </c>
      <c r="E24" s="24">
        <v>207723</v>
      </c>
    </row>
    <row r="25" spans="1:5" x14ac:dyDescent="0.25">
      <c r="A25" s="16"/>
      <c r="B25" s="17"/>
      <c r="C25" s="17"/>
      <c r="D25" s="18" t="s">
        <v>9</v>
      </c>
      <c r="E25" s="19">
        <f>SUM(E26:E29)</f>
        <v>8598013</v>
      </c>
    </row>
    <row r="26" spans="1:5" x14ac:dyDescent="0.25">
      <c r="A26" s="20">
        <f>A24+1</f>
        <v>12</v>
      </c>
      <c r="B26" s="23" t="s">
        <v>34</v>
      </c>
      <c r="C26" s="22" t="s">
        <v>35</v>
      </c>
      <c r="D26" s="30" t="s">
        <v>138</v>
      </c>
      <c r="E26" s="24">
        <v>4812988</v>
      </c>
    </row>
    <row r="27" spans="1:5" x14ac:dyDescent="0.25">
      <c r="A27" s="20">
        <f>A26+1</f>
        <v>13</v>
      </c>
      <c r="B27" s="23" t="s">
        <v>81</v>
      </c>
      <c r="C27" s="22" t="s">
        <v>17</v>
      </c>
      <c r="D27" s="30" t="s">
        <v>78</v>
      </c>
      <c r="E27" s="24">
        <v>927225</v>
      </c>
    </row>
    <row r="28" spans="1:5" x14ac:dyDescent="0.25">
      <c r="A28" s="20">
        <f t="shared" ref="A28:A29" si="2">A27+1</f>
        <v>14</v>
      </c>
      <c r="B28" s="23" t="s">
        <v>36</v>
      </c>
      <c r="C28" s="22" t="s">
        <v>37</v>
      </c>
      <c r="D28" s="30" t="s">
        <v>79</v>
      </c>
      <c r="E28" s="24">
        <v>165000</v>
      </c>
    </row>
    <row r="29" spans="1:5" ht="25.5" x14ac:dyDescent="0.25">
      <c r="A29" s="20">
        <f t="shared" si="2"/>
        <v>15</v>
      </c>
      <c r="B29" s="23" t="s">
        <v>82</v>
      </c>
      <c r="C29" s="22" t="s">
        <v>17</v>
      </c>
      <c r="D29" s="30" t="s">
        <v>78</v>
      </c>
      <c r="E29" s="31">
        <v>2692800</v>
      </c>
    </row>
    <row r="30" spans="1:5" x14ac:dyDescent="0.25">
      <c r="A30" s="16"/>
      <c r="B30" s="17"/>
      <c r="C30" s="17"/>
      <c r="D30" s="18" t="s">
        <v>10</v>
      </c>
      <c r="E30" s="19">
        <f>SUM(E31:E31)</f>
        <v>500000</v>
      </c>
    </row>
    <row r="31" spans="1:5" ht="25.5" x14ac:dyDescent="0.25">
      <c r="A31" s="20">
        <f>A29+1</f>
        <v>16</v>
      </c>
      <c r="B31" s="23" t="s">
        <v>31</v>
      </c>
      <c r="C31" s="32" t="s">
        <v>21</v>
      </c>
      <c r="D31" s="25" t="s">
        <v>22</v>
      </c>
      <c r="E31" s="28">
        <v>500000</v>
      </c>
    </row>
    <row r="32" spans="1:5" x14ac:dyDescent="0.25">
      <c r="A32" s="16"/>
      <c r="B32" s="17"/>
      <c r="C32" s="17"/>
      <c r="D32" s="18" t="s">
        <v>11</v>
      </c>
      <c r="E32" s="19">
        <f>SUM(E33:E34)</f>
        <v>540000</v>
      </c>
    </row>
    <row r="33" spans="1:5" x14ac:dyDescent="0.25">
      <c r="A33" s="20">
        <f>A31+1</f>
        <v>17</v>
      </c>
      <c r="B33" s="23" t="s">
        <v>18</v>
      </c>
      <c r="C33" s="22" t="s">
        <v>19</v>
      </c>
      <c r="D33" s="30" t="s">
        <v>20</v>
      </c>
      <c r="E33" s="24">
        <v>500000</v>
      </c>
    </row>
    <row r="34" spans="1:5" x14ac:dyDescent="0.25">
      <c r="A34" s="20">
        <f>A33+1</f>
        <v>18</v>
      </c>
      <c r="B34" s="23" t="s">
        <v>77</v>
      </c>
      <c r="C34" s="22" t="s">
        <v>125</v>
      </c>
      <c r="D34" s="30" t="s">
        <v>126</v>
      </c>
      <c r="E34" s="24">
        <v>40000</v>
      </c>
    </row>
    <row r="35" spans="1:5" x14ac:dyDescent="0.25">
      <c r="A35" s="16"/>
      <c r="B35" s="17"/>
      <c r="C35" s="17"/>
      <c r="D35" s="18" t="s">
        <v>12</v>
      </c>
      <c r="E35" s="19">
        <f t="shared" ref="E35" si="3">SUM(E36:E36)</f>
        <v>168077</v>
      </c>
    </row>
    <row r="36" spans="1:5" ht="38.25" x14ac:dyDescent="0.25">
      <c r="A36" s="20">
        <f>A34+1</f>
        <v>19</v>
      </c>
      <c r="B36" s="23" t="s">
        <v>50</v>
      </c>
      <c r="C36" s="32" t="s">
        <v>62</v>
      </c>
      <c r="D36" s="27" t="s">
        <v>97</v>
      </c>
      <c r="E36" s="24">
        <v>168077</v>
      </c>
    </row>
    <row r="37" spans="1:5" x14ac:dyDescent="0.25">
      <c r="A37" s="16"/>
      <c r="B37" s="17"/>
      <c r="C37" s="17"/>
      <c r="D37" s="18" t="s">
        <v>13</v>
      </c>
      <c r="E37" s="19">
        <f>SUM(E38:E38)</f>
        <v>3000000</v>
      </c>
    </row>
    <row r="38" spans="1:5" x14ac:dyDescent="0.25">
      <c r="A38" s="20">
        <f>A36+1</f>
        <v>20</v>
      </c>
      <c r="B38" s="23" t="s">
        <v>32</v>
      </c>
      <c r="C38" s="22" t="s">
        <v>33</v>
      </c>
      <c r="D38" s="23" t="s">
        <v>80</v>
      </c>
      <c r="E38" s="24">
        <v>3000000</v>
      </c>
    </row>
    <row r="39" spans="1:5" x14ac:dyDescent="0.25">
      <c r="A39" s="16"/>
      <c r="B39" s="17"/>
      <c r="C39" s="17"/>
      <c r="D39" s="18" t="s">
        <v>66</v>
      </c>
      <c r="E39" s="19">
        <f t="shared" ref="E39" si="4">E40</f>
        <v>329928</v>
      </c>
    </row>
    <row r="40" spans="1:5" x14ac:dyDescent="0.25">
      <c r="A40" s="20">
        <f>A38+1</f>
        <v>21</v>
      </c>
      <c r="B40" s="23" t="s">
        <v>67</v>
      </c>
      <c r="C40" s="22" t="s">
        <v>123</v>
      </c>
      <c r="D40" s="23" t="s">
        <v>134</v>
      </c>
      <c r="E40" s="24">
        <v>329928</v>
      </c>
    </row>
    <row r="41" spans="1:5" x14ac:dyDescent="0.25">
      <c r="A41" s="16"/>
      <c r="B41" s="17"/>
      <c r="C41" s="17"/>
      <c r="D41" s="18" t="s">
        <v>91</v>
      </c>
      <c r="E41" s="19">
        <f>SUM(E42:E42)</f>
        <v>1024159</v>
      </c>
    </row>
    <row r="42" spans="1:5" x14ac:dyDescent="0.25">
      <c r="A42" s="20">
        <f>A40+1</f>
        <v>22</v>
      </c>
      <c r="B42" s="23" t="s">
        <v>68</v>
      </c>
      <c r="C42" s="29" t="s">
        <v>102</v>
      </c>
      <c r="D42" s="23" t="s">
        <v>139</v>
      </c>
      <c r="E42" s="24">
        <v>1024159</v>
      </c>
    </row>
    <row r="43" spans="1:5" x14ac:dyDescent="0.25">
      <c r="A43" s="16"/>
      <c r="B43" s="17"/>
      <c r="C43" s="17"/>
      <c r="D43" s="18" t="s">
        <v>92</v>
      </c>
      <c r="E43" s="19">
        <f>SUM(E44:E46)</f>
        <v>351257</v>
      </c>
    </row>
    <row r="44" spans="1:5" x14ac:dyDescent="0.25">
      <c r="A44" s="20">
        <f>A42+1</f>
        <v>23</v>
      </c>
      <c r="B44" s="23" t="s">
        <v>69</v>
      </c>
      <c r="C44" s="26" t="s">
        <v>123</v>
      </c>
      <c r="D44" s="25" t="s">
        <v>135</v>
      </c>
      <c r="E44" s="24">
        <v>265504</v>
      </c>
    </row>
    <row r="45" spans="1:5" x14ac:dyDescent="0.25">
      <c r="A45" s="20">
        <f>A44+1</f>
        <v>24</v>
      </c>
      <c r="B45" s="23" t="s">
        <v>70</v>
      </c>
      <c r="C45" s="26" t="s">
        <v>123</v>
      </c>
      <c r="D45" s="25" t="s">
        <v>135</v>
      </c>
      <c r="E45" s="24">
        <v>56737</v>
      </c>
    </row>
    <row r="46" spans="1:5" x14ac:dyDescent="0.25">
      <c r="A46" s="20">
        <f>A45+1</f>
        <v>25</v>
      </c>
      <c r="B46" s="23" t="s">
        <v>71</v>
      </c>
      <c r="C46" s="26" t="s">
        <v>123</v>
      </c>
      <c r="D46" s="25" t="s">
        <v>135</v>
      </c>
      <c r="E46" s="24">
        <v>29016</v>
      </c>
    </row>
    <row r="47" spans="1:5" x14ac:dyDescent="0.25">
      <c r="A47" s="16"/>
      <c r="B47" s="17"/>
      <c r="C47" s="17"/>
      <c r="D47" s="18" t="s">
        <v>93</v>
      </c>
      <c r="E47" s="19">
        <f>SUM(E48:E49)</f>
        <v>37103</v>
      </c>
    </row>
    <row r="48" spans="1:5" x14ac:dyDescent="0.25">
      <c r="A48" s="20">
        <f>A46+1</f>
        <v>26</v>
      </c>
      <c r="B48" s="23" t="s">
        <v>72</v>
      </c>
      <c r="C48" s="26" t="s">
        <v>123</v>
      </c>
      <c r="D48" s="25" t="s">
        <v>136</v>
      </c>
      <c r="E48" s="24">
        <v>9003</v>
      </c>
    </row>
    <row r="49" spans="1:5" x14ac:dyDescent="0.25">
      <c r="A49" s="20">
        <f>A48+1</f>
        <v>27</v>
      </c>
      <c r="B49" s="23" t="s">
        <v>73</v>
      </c>
      <c r="C49" s="26" t="s">
        <v>123</v>
      </c>
      <c r="D49" s="25" t="s">
        <v>136</v>
      </c>
      <c r="E49" s="24">
        <v>28100</v>
      </c>
    </row>
    <row r="50" spans="1:5" x14ac:dyDescent="0.25">
      <c r="A50" s="16"/>
      <c r="B50" s="17"/>
      <c r="C50" s="17"/>
      <c r="D50" s="18" t="s">
        <v>94</v>
      </c>
      <c r="E50" s="19">
        <f t="shared" ref="E50" si="5">SUM(E51:E53)</f>
        <v>285534</v>
      </c>
    </row>
    <row r="51" spans="1:5" ht="25.5" x14ac:dyDescent="0.25">
      <c r="A51" s="20">
        <f>A49+1</f>
        <v>28</v>
      </c>
      <c r="B51" s="23" t="s">
        <v>74</v>
      </c>
      <c r="C51" s="26" t="s">
        <v>123</v>
      </c>
      <c r="D51" s="25" t="s">
        <v>137</v>
      </c>
      <c r="E51" s="24">
        <v>202399</v>
      </c>
    </row>
    <row r="52" spans="1:5" x14ac:dyDescent="0.25">
      <c r="A52" s="20">
        <f>A51+1</f>
        <v>29</v>
      </c>
      <c r="B52" s="23" t="s">
        <v>75</v>
      </c>
      <c r="C52" s="26" t="s">
        <v>123</v>
      </c>
      <c r="D52" s="25" t="s">
        <v>137</v>
      </c>
      <c r="E52" s="24">
        <v>32026</v>
      </c>
    </row>
    <row r="53" spans="1:5" ht="38.25" x14ac:dyDescent="0.25">
      <c r="A53" s="20">
        <f>A52+1</f>
        <v>30</v>
      </c>
      <c r="B53" s="23" t="s">
        <v>76</v>
      </c>
      <c r="C53" s="26" t="s">
        <v>123</v>
      </c>
      <c r="D53" s="25" t="s">
        <v>137</v>
      </c>
      <c r="E53" s="24">
        <v>51109</v>
      </c>
    </row>
    <row r="54" spans="1:5" x14ac:dyDescent="0.25">
      <c r="A54" s="16"/>
      <c r="B54" s="17"/>
      <c r="C54" s="17"/>
      <c r="D54" s="18" t="s">
        <v>23</v>
      </c>
      <c r="E54" s="19">
        <f>SUM(E55:E59)</f>
        <v>765196</v>
      </c>
    </row>
    <row r="55" spans="1:5" x14ac:dyDescent="0.25">
      <c r="A55" s="20">
        <f>A53+1</f>
        <v>31</v>
      </c>
      <c r="B55" s="23" t="s">
        <v>24</v>
      </c>
      <c r="C55" s="29" t="s">
        <v>25</v>
      </c>
      <c r="D55" s="23" t="s">
        <v>26</v>
      </c>
      <c r="E55" s="24">
        <v>10000</v>
      </c>
    </row>
    <row r="56" spans="1:5" ht="25.5" x14ac:dyDescent="0.25">
      <c r="A56" s="20">
        <f>A55+1</f>
        <v>32</v>
      </c>
      <c r="B56" s="23" t="s">
        <v>27</v>
      </c>
      <c r="C56" s="29" t="s">
        <v>28</v>
      </c>
      <c r="D56" s="23" t="s">
        <v>29</v>
      </c>
      <c r="E56" s="24">
        <v>147000</v>
      </c>
    </row>
    <row r="57" spans="1:5" ht="25.5" x14ac:dyDescent="0.25">
      <c r="A57" s="20">
        <f t="shared" ref="A57:A59" si="6">A56+1</f>
        <v>33</v>
      </c>
      <c r="B57" s="33" t="s">
        <v>30</v>
      </c>
      <c r="C57" s="34" t="s">
        <v>114</v>
      </c>
      <c r="D57" s="33" t="s">
        <v>122</v>
      </c>
      <c r="E57" s="35">
        <v>200000</v>
      </c>
    </row>
    <row r="58" spans="1:5" ht="38.25" x14ac:dyDescent="0.25">
      <c r="A58" s="20">
        <f t="shared" si="6"/>
        <v>34</v>
      </c>
      <c r="B58" s="33" t="s">
        <v>38</v>
      </c>
      <c r="C58" s="34" t="s">
        <v>123</v>
      </c>
      <c r="D58" s="33" t="s">
        <v>124</v>
      </c>
      <c r="E58" s="35">
        <v>25000</v>
      </c>
    </row>
    <row r="59" spans="1:5" ht="15.75" customHeight="1" x14ac:dyDescent="0.25">
      <c r="A59" s="51">
        <f t="shared" si="6"/>
        <v>35</v>
      </c>
      <c r="B59" s="53" t="s">
        <v>39</v>
      </c>
      <c r="C59" s="29" t="s">
        <v>28</v>
      </c>
      <c r="D59" s="23" t="s">
        <v>29</v>
      </c>
      <c r="E59" s="55">
        <v>383196</v>
      </c>
    </row>
    <row r="60" spans="1:5" x14ac:dyDescent="0.25">
      <c r="A60" s="59"/>
      <c r="B60" s="60"/>
      <c r="C60" s="29" t="s">
        <v>25</v>
      </c>
      <c r="D60" s="23" t="s">
        <v>26</v>
      </c>
      <c r="E60" s="61"/>
    </row>
    <row r="61" spans="1:5" x14ac:dyDescent="0.25">
      <c r="A61" s="52"/>
      <c r="B61" s="54"/>
      <c r="C61" s="29" t="s">
        <v>114</v>
      </c>
      <c r="D61" s="23" t="s">
        <v>122</v>
      </c>
      <c r="E61" s="56"/>
    </row>
    <row r="62" spans="1:5" x14ac:dyDescent="0.25">
      <c r="A62" s="36">
        <f>A59+1</f>
        <v>36</v>
      </c>
      <c r="B62" s="66" t="s">
        <v>96</v>
      </c>
      <c r="C62" s="66"/>
      <c r="D62" s="67"/>
      <c r="E62" s="19">
        <f t="shared" ref="E62" si="7">SUM(E63:E70)</f>
        <v>7238684</v>
      </c>
    </row>
    <row r="63" spans="1:5" ht="15.75" customHeight="1" x14ac:dyDescent="0.25">
      <c r="A63" s="51"/>
      <c r="B63" s="53" t="s">
        <v>40</v>
      </c>
      <c r="C63" s="29" t="s">
        <v>129</v>
      </c>
      <c r="D63" s="23" t="s">
        <v>130</v>
      </c>
      <c r="E63" s="55">
        <v>2774547</v>
      </c>
    </row>
    <row r="64" spans="1:5" x14ac:dyDescent="0.25">
      <c r="A64" s="52"/>
      <c r="B64" s="54"/>
      <c r="C64" s="29" t="s">
        <v>21</v>
      </c>
      <c r="D64" s="23" t="s">
        <v>22</v>
      </c>
      <c r="E64" s="56"/>
    </row>
    <row r="65" spans="1:5" x14ac:dyDescent="0.25">
      <c r="A65" s="51"/>
      <c r="B65" s="53" t="s">
        <v>41</v>
      </c>
      <c r="C65" s="40" t="s">
        <v>98</v>
      </c>
      <c r="D65" s="25" t="s">
        <v>105</v>
      </c>
      <c r="E65" s="55">
        <v>3787154</v>
      </c>
    </row>
    <row r="66" spans="1:5" x14ac:dyDescent="0.25">
      <c r="A66" s="59"/>
      <c r="B66" s="60"/>
      <c r="C66" s="40" t="s">
        <v>103</v>
      </c>
      <c r="D66" s="25" t="s">
        <v>104</v>
      </c>
      <c r="E66" s="61"/>
    </row>
    <row r="67" spans="1:5" ht="25.5" x14ac:dyDescent="0.25">
      <c r="A67" s="59"/>
      <c r="B67" s="60"/>
      <c r="C67" s="40" t="s">
        <v>102</v>
      </c>
      <c r="D67" s="25" t="s">
        <v>100</v>
      </c>
      <c r="E67" s="61"/>
    </row>
    <row r="68" spans="1:5" x14ac:dyDescent="0.25">
      <c r="A68" s="52"/>
      <c r="B68" s="54"/>
      <c r="C68" s="40" t="s">
        <v>99</v>
      </c>
      <c r="D68" s="25" t="s">
        <v>101</v>
      </c>
      <c r="E68" s="56"/>
    </row>
    <row r="69" spans="1:5" x14ac:dyDescent="0.25">
      <c r="A69" s="20"/>
      <c r="B69" s="23" t="s">
        <v>42</v>
      </c>
      <c r="C69" s="26" t="s">
        <v>103</v>
      </c>
      <c r="D69" s="25" t="s">
        <v>106</v>
      </c>
      <c r="E69" s="24">
        <v>608343</v>
      </c>
    </row>
    <row r="70" spans="1:5" x14ac:dyDescent="0.25">
      <c r="A70" s="20"/>
      <c r="B70" s="23" t="s">
        <v>43</v>
      </c>
      <c r="C70" s="26" t="s">
        <v>107</v>
      </c>
      <c r="D70" s="25" t="s">
        <v>97</v>
      </c>
      <c r="E70" s="24">
        <v>68640</v>
      </c>
    </row>
    <row r="71" spans="1:5" x14ac:dyDescent="0.25">
      <c r="A71" s="36">
        <f>A62+1</f>
        <v>37</v>
      </c>
      <c r="B71" s="41"/>
      <c r="C71" s="41"/>
      <c r="D71" s="42" t="s">
        <v>90</v>
      </c>
      <c r="E71" s="19">
        <f t="shared" ref="E71" si="8">SUM(E72:E82)</f>
        <v>2638297</v>
      </c>
    </row>
    <row r="72" spans="1:5" x14ac:dyDescent="0.25">
      <c r="A72" s="20"/>
      <c r="B72" s="23" t="s">
        <v>44</v>
      </c>
      <c r="C72" s="29" t="s">
        <v>112</v>
      </c>
      <c r="D72" s="23" t="s">
        <v>113</v>
      </c>
      <c r="E72" s="24">
        <v>34149</v>
      </c>
    </row>
    <row r="73" spans="1:5" x14ac:dyDescent="0.25">
      <c r="A73" s="20"/>
      <c r="B73" s="23" t="s">
        <v>45</v>
      </c>
      <c r="C73" s="29" t="s">
        <v>21</v>
      </c>
      <c r="D73" s="23" t="s">
        <v>22</v>
      </c>
      <c r="E73" s="24">
        <v>43307</v>
      </c>
    </row>
    <row r="74" spans="1:5" x14ac:dyDescent="0.25">
      <c r="A74" s="20"/>
      <c r="B74" s="23" t="s">
        <v>46</v>
      </c>
      <c r="C74" s="29" t="s">
        <v>131</v>
      </c>
      <c r="D74" s="23" t="s">
        <v>132</v>
      </c>
      <c r="E74" s="24">
        <v>266725</v>
      </c>
    </row>
    <row r="75" spans="1:5" x14ac:dyDescent="0.25">
      <c r="A75" s="20"/>
      <c r="B75" s="23" t="s">
        <v>41</v>
      </c>
      <c r="C75" s="29" t="s">
        <v>142</v>
      </c>
      <c r="D75" s="23" t="s">
        <v>133</v>
      </c>
      <c r="E75" s="24">
        <v>83056</v>
      </c>
    </row>
    <row r="76" spans="1:5" s="39" customFormat="1" x14ac:dyDescent="0.25">
      <c r="A76" s="62"/>
      <c r="B76" s="64" t="s">
        <v>47</v>
      </c>
      <c r="C76" s="26" t="s">
        <v>114</v>
      </c>
      <c r="D76" s="25" t="s">
        <v>115</v>
      </c>
      <c r="E76" s="57">
        <v>1197250</v>
      </c>
    </row>
    <row r="77" spans="1:5" s="39" customFormat="1" x14ac:dyDescent="0.25">
      <c r="A77" s="63"/>
      <c r="B77" s="65"/>
      <c r="C77" s="26" t="s">
        <v>116</v>
      </c>
      <c r="D77" s="25" t="s">
        <v>117</v>
      </c>
      <c r="E77" s="58"/>
    </row>
    <row r="78" spans="1:5" x14ac:dyDescent="0.25">
      <c r="A78" s="51"/>
      <c r="B78" s="53" t="s">
        <v>48</v>
      </c>
      <c r="C78" s="29" t="s">
        <v>19</v>
      </c>
      <c r="D78" s="23" t="s">
        <v>20</v>
      </c>
      <c r="E78" s="55">
        <v>504389</v>
      </c>
    </row>
    <row r="79" spans="1:5" x14ac:dyDescent="0.25">
      <c r="A79" s="52"/>
      <c r="B79" s="54"/>
      <c r="C79" s="29" t="s">
        <v>127</v>
      </c>
      <c r="D79" s="23" t="s">
        <v>128</v>
      </c>
      <c r="E79" s="56"/>
    </row>
    <row r="80" spans="1:5" x14ac:dyDescent="0.25">
      <c r="A80" s="51"/>
      <c r="B80" s="53" t="s">
        <v>43</v>
      </c>
      <c r="C80" s="26" t="s">
        <v>118</v>
      </c>
      <c r="D80" s="25" t="s">
        <v>119</v>
      </c>
      <c r="E80" s="57">
        <v>471421</v>
      </c>
    </row>
    <row r="81" spans="1:5" x14ac:dyDescent="0.25">
      <c r="A81" s="52"/>
      <c r="B81" s="54"/>
      <c r="C81" s="26" t="s">
        <v>120</v>
      </c>
      <c r="D81" s="25" t="s">
        <v>121</v>
      </c>
      <c r="E81" s="58"/>
    </row>
    <row r="82" spans="1:5" x14ac:dyDescent="0.25">
      <c r="A82" s="20"/>
      <c r="B82" s="23" t="s">
        <v>49</v>
      </c>
      <c r="C82" s="29" t="s">
        <v>114</v>
      </c>
      <c r="D82" s="23" t="s">
        <v>122</v>
      </c>
      <c r="E82" s="24">
        <v>38000</v>
      </c>
    </row>
    <row r="83" spans="1:5" x14ac:dyDescent="0.25">
      <c r="A83" s="36">
        <f>A71+1</f>
        <v>38</v>
      </c>
      <c r="B83" s="49" t="s">
        <v>143</v>
      </c>
      <c r="C83" s="49"/>
      <c r="D83" s="50"/>
      <c r="E83" s="19">
        <f>E84+E85</f>
        <v>500000</v>
      </c>
    </row>
    <row r="84" spans="1:5" x14ac:dyDescent="0.25">
      <c r="A84" s="20"/>
      <c r="B84" s="23" t="s">
        <v>44</v>
      </c>
      <c r="C84" s="22" t="s">
        <v>28</v>
      </c>
      <c r="D84" s="30" t="s">
        <v>141</v>
      </c>
      <c r="E84" s="24">
        <v>377000</v>
      </c>
    </row>
    <row r="85" spans="1:5" x14ac:dyDescent="0.25">
      <c r="A85" s="20"/>
      <c r="B85" s="23" t="s">
        <v>43</v>
      </c>
      <c r="C85" s="26" t="s">
        <v>118</v>
      </c>
      <c r="D85" s="30" t="s">
        <v>119</v>
      </c>
      <c r="E85" s="24">
        <v>123000</v>
      </c>
    </row>
    <row r="86" spans="1:5" x14ac:dyDescent="0.25">
      <c r="A86" s="43"/>
      <c r="B86" s="44"/>
      <c r="C86" s="45"/>
      <c r="D86" s="46"/>
      <c r="E86" s="47"/>
    </row>
    <row r="87" spans="1:5" x14ac:dyDescent="0.25">
      <c r="A87" s="43"/>
      <c r="B87" s="44"/>
      <c r="C87" s="45"/>
      <c r="D87" s="46"/>
      <c r="E87" s="47"/>
    </row>
    <row r="88" spans="1:5" x14ac:dyDescent="0.25">
      <c r="A88" s="43"/>
      <c r="B88" s="44"/>
      <c r="C88" s="45"/>
      <c r="D88" s="46"/>
      <c r="E88" s="47"/>
    </row>
    <row r="89" spans="1:5" x14ac:dyDescent="0.25">
      <c r="A89" s="43"/>
      <c r="B89" s="44"/>
      <c r="C89" s="45"/>
      <c r="D89" s="46"/>
      <c r="E89" s="47"/>
    </row>
    <row r="90" spans="1:5" x14ac:dyDescent="0.25">
      <c r="A90" s="43"/>
      <c r="B90" s="44"/>
      <c r="C90" s="45"/>
      <c r="D90" s="46"/>
      <c r="E90" s="47"/>
    </row>
    <row r="92" spans="1:5" ht="15.75" x14ac:dyDescent="0.25">
      <c r="B92" s="6"/>
      <c r="C92" s="6"/>
      <c r="D92" s="6"/>
    </row>
    <row r="93" spans="1:5" ht="15.75" x14ac:dyDescent="0.25">
      <c r="B93" s="7" t="s">
        <v>86</v>
      </c>
      <c r="C93" s="6"/>
      <c r="D93" s="38" t="s">
        <v>87</v>
      </c>
      <c r="E93" s="1"/>
    </row>
    <row r="98" spans="2:2" x14ac:dyDescent="0.25">
      <c r="B98" s="5" t="s">
        <v>88</v>
      </c>
    </row>
    <row r="99" spans="2:2" x14ac:dyDescent="0.25">
      <c r="B99" s="5" t="s">
        <v>89</v>
      </c>
    </row>
  </sheetData>
  <mergeCells count="24">
    <mergeCell ref="A5:E5"/>
    <mergeCell ref="B20:B21"/>
    <mergeCell ref="A20:A21"/>
    <mergeCell ref="B62:D62"/>
    <mergeCell ref="E59:E61"/>
    <mergeCell ref="B59:B61"/>
    <mergeCell ref="A59:A61"/>
    <mergeCell ref="C7:D7"/>
    <mergeCell ref="B83:D83"/>
    <mergeCell ref="A63:A64"/>
    <mergeCell ref="B63:B64"/>
    <mergeCell ref="E63:E64"/>
    <mergeCell ref="A76:A77"/>
    <mergeCell ref="B76:B77"/>
    <mergeCell ref="E76:E77"/>
    <mergeCell ref="A80:A81"/>
    <mergeCell ref="B80:B81"/>
    <mergeCell ref="E80:E81"/>
    <mergeCell ref="A65:A68"/>
    <mergeCell ref="B65:B68"/>
    <mergeCell ref="E65:E68"/>
    <mergeCell ref="A78:A79"/>
    <mergeCell ref="B78:B79"/>
    <mergeCell ref="E78:E79"/>
  </mergeCells>
  <pageMargins left="0.68" right="0.27559055118110237" top="0.47244094488188981" bottom="0.51181102362204722" header="0.15748031496062992" footer="0.23622047244094491"/>
  <pageSetup paperSize="9" scale="85" fitToHeight="0" orientation="landscape" r:id="rId1"/>
  <headerFooter>
    <oddFooter>&amp;L&amp;F&amp;C&amp;P</oddFoot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atbalstītie</vt:lpstr>
      <vt:lpstr>atbalstītie!Print_Titles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“Par fiskālo telpu palielinošiem pasākumiem un izdevumiem prioritārajiem pasākumiem valsts budžetam 2019.gadam” </dc:title>
  <dc:creator>Zane Adijāne</dc:creator>
  <dc:description>Zane.Adijane@fm.gov.lv, 67095437</dc:description>
  <cp:lastModifiedBy>Zane Adijāne</cp:lastModifiedBy>
  <cp:lastPrinted>2019-02-07T19:28:32Z</cp:lastPrinted>
  <dcterms:created xsi:type="dcterms:W3CDTF">2015-06-05T18:17:20Z</dcterms:created>
  <dcterms:modified xsi:type="dcterms:W3CDTF">2019-02-07T19:28:36Z</dcterms:modified>
</cp:coreProperties>
</file>