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47" documentId="13_ncr:1_{66203369-B038-4992-91E0-3B9E6B8C84EF}" xr6:coauthVersionLast="47" xr6:coauthVersionMax="47" xr10:uidLastSave="{40CE9436-BCE1-46A2-9C27-00F6D44C2D59}"/>
  <bookViews>
    <workbookView xWindow="28680" yWindow="-120" windowWidth="29040" windowHeight="15840" xr2:uid="{7363070F-F71A-481C-A87D-4FF6740A3605}"/>
  </bookViews>
  <sheets>
    <sheet name="DK Nr.2" sheetId="1" r:id="rId1"/>
  </sheets>
  <definedNames>
    <definedName name="_xlnm._FilterDatabase" localSheetId="0" hidden="1">'DK Nr.2'!$A$1:$A$41</definedName>
    <definedName name="_xlnm.Print_Area" localSheetId="0">'DK Nr.2'!$B$1:$I$35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F35" i="1"/>
  <c r="E34" i="1"/>
  <c r="E35" i="1" s="1"/>
  <c r="F32" i="1" l="1"/>
  <c r="G32" i="1"/>
  <c r="H32" i="1"/>
  <c r="E31" i="1"/>
  <c r="E32" i="1" s="1"/>
  <c r="E27" i="1"/>
  <c r="E28" i="1"/>
  <c r="E26" i="1"/>
  <c r="F29" i="1"/>
  <c r="G29" i="1"/>
  <c r="H29" i="1"/>
  <c r="F24" i="1"/>
  <c r="G24" i="1"/>
  <c r="E23" i="1"/>
  <c r="E24" i="1" s="1"/>
  <c r="F21" i="1"/>
  <c r="G21" i="1"/>
  <c r="H21" i="1"/>
  <c r="E18" i="1"/>
  <c r="E19" i="1"/>
  <c r="E20" i="1"/>
  <c r="E17" i="1"/>
  <c r="E6" i="1"/>
  <c r="E7" i="1"/>
  <c r="E8" i="1"/>
  <c r="E9" i="1"/>
  <c r="E10" i="1"/>
  <c r="E11" i="1"/>
  <c r="E12" i="1"/>
  <c r="E13" i="1"/>
  <c r="E14" i="1"/>
  <c r="E5" i="1"/>
  <c r="F15" i="1"/>
  <c r="G15" i="1"/>
  <c r="H15" i="1"/>
  <c r="E29" i="1" l="1"/>
  <c r="E15" i="1"/>
  <c r="E21" i="1" l="1"/>
  <c r="H24" i="1" l="1"/>
</calcChain>
</file>

<file path=xl/sharedStrings.xml><?xml version="1.0" encoding="utf-8"?>
<sst xmlns="http://schemas.openxmlformats.org/spreadsheetml/2006/main" count="83" uniqueCount="51">
  <si>
    <t>Nr.</t>
  </si>
  <si>
    <t>Pašvaldība</t>
  </si>
  <si>
    <t>Projekta nosaukums</t>
  </si>
  <si>
    <t>Piezīmes</t>
  </si>
  <si>
    <t>Kopā:</t>
  </si>
  <si>
    <t>2025</t>
  </si>
  <si>
    <t>2026</t>
  </si>
  <si>
    <t xml:space="preserve">limita atlikums </t>
  </si>
  <si>
    <t>2027</t>
  </si>
  <si>
    <t xml:space="preserve">Kopā: </t>
  </si>
  <si>
    <t>Gulbenes novada pašvaldība</t>
  </si>
  <si>
    <t>Rēzeknes novada pašvaldība</t>
  </si>
  <si>
    <t>Augšdaugavas novada pašvaldība</t>
  </si>
  <si>
    <t>Ropažu novada pašvaldība</t>
  </si>
  <si>
    <t>Rīgas valstspilsētas pašvaldība</t>
  </si>
  <si>
    <t>Limbažu novada pašvaldība</t>
  </si>
  <si>
    <t>Atbalstīts</t>
  </si>
  <si>
    <t>Ludzas novada pašvaldība</t>
  </si>
  <si>
    <t>Tukuma novada pašvaldība</t>
  </si>
  <si>
    <t>Ogres novada pašvaldība</t>
  </si>
  <si>
    <t>Saulkrastu novada pašvaldība</t>
  </si>
  <si>
    <t>Madonas novada pašvaldība</t>
  </si>
  <si>
    <t>"Dienesta viesnīcas ēkas pārbūve Tirgus iela 3, Madona, Madonas novads"</t>
  </si>
  <si>
    <t xml:space="preserve">AF projekts "Elektriskā autobusa iegāde skolēnu pārvadāšanai Saulkrastu novadā" </t>
  </si>
  <si>
    <t>AF projekts "Kaunatas apvienības pārvaldes ēkas Kaunatā energoefektivitātes uzlabošana"</t>
  </si>
  <si>
    <t>AF projekts "Nautrēnu apvienības pārvaldes ēkas Rogovkā energoefektivitātes uzlabošana"</t>
  </si>
  <si>
    <t>ERAF projekts "Infrastruktūras attīstība uzņēmējdarbības atbalstam Limbažu novadā"</t>
  </si>
  <si>
    <t>ERAF projekts "Jāņa Čakstes gatves izbūve"</t>
  </si>
  <si>
    <t>PII "Vilnītis" iekšējo inženiertīklu un to ievadu pārbūve, Lapmežciemā, Tukuma novadā</t>
  </si>
  <si>
    <t>Prior.invest.proj."Ēkas atjaunošana un pielāgošana sociālo pakalpojumu funkciju veikšanai Burtnieku ielā 37, Rīgā, 2.daļa"</t>
  </si>
  <si>
    <t>Prior.invest.proj. ''Jaunu autobusu iegāde skolēnu pārvadāšanai''</t>
  </si>
  <si>
    <t xml:space="preserve">Prior.invest.proj."Muzikālais teātris Rīgas ielā 15, Ogrē, Ogres novadā. 1.kārta "Neatkarības laukuma un tā pieguļošās teritorijas, Ogrē pārbūve"" </t>
  </si>
  <si>
    <t>Satiksmes pārvads no Tvaika ielas uz Kundziņsalu</t>
  </si>
  <si>
    <t>AF projekts "Augšdaugavas novada pašvaldības funkciju īstenošanai un pakalpojumu sniegšanai nepieciešamo bezemisiju transportlīdzekļu iegāde"</t>
  </si>
  <si>
    <t>ERAF projekts "Pirmsskolas izglītības iestāžu infrastruktūras attīstība Garkalnē"</t>
  </si>
  <si>
    <t>Atlikt</t>
  </si>
  <si>
    <t xml:space="preserve">ERAF projekts "Publisko ceļu pārbūve uz ražošanas uzņēmumiem Madonas novadā" </t>
  </si>
  <si>
    <t>AF projekts "Madonas novada pašvaldības izglītības iestāžu infrastruktūras pilnveide un aprīkošana"</t>
  </si>
  <si>
    <t xml:space="preserve">AF projekts "Jauna ģimeniskai videi pietuvināta aprūpes pakalpojuma izveide pensijas vecuma personām Madonas novadā" </t>
  </si>
  <si>
    <t>Prior.invest.proj. "Uzvaras parka teritorijas II kārtas labiekārtošanas darbi Uzvaras bulvārī 15, Rīgā, 2.daļa"</t>
  </si>
  <si>
    <t>Tukuma Raiņa Valsts ģimnāzijas pārbūve, 1.kārta</t>
  </si>
  <si>
    <t>Kandavas Kārļa Mīlenbaha vidusskolas pārbūves un energoefektivitātes paaugstināšanas būvprojekta izstrāde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</si>
  <si>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</si>
  <si>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</si>
  <si>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atbilstoši likuma "Par valsts budžetu 2025. gadam un budžeta ietvaru 2025., 2026. un 2027.gadam" 38.panta pirmās daļas 13.punktam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</si>
  <si>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</si>
  <si>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</si>
  <si>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Galvojumi</t>
  </si>
  <si>
    <t>Galvojums SIA "Gulbenes Energo Serviss" projekts "Dzeramā ūdens un saimnieciskās kanalizācijas tīklu izbūve Jasmīnu ielā, Gulbenē"</t>
  </si>
  <si>
    <t>Atbalstītā aizņēmuma/galvojuma apmērs (euro)</t>
  </si>
  <si>
    <t>2025.gada 19.februāra Pašvaldību aizņēmumu un galvojumu kontroles un pārraudzības padomes sēdes Nr.2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</si>
</sst>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Tahoma 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0" fillId="0" borderId="0"/>
    <xf numFmtId="9" fontId="9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4" fillId="0" borderId="0" xfId="0" applyFont="1"/>
    <xf numFmtId="3" fontId="1" fillId="0" borderId="0" xfId="0" applyNumberFormat="1" applyFont="1" applyAlignment="1">
      <alignment horizontal="center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0" fontId="6" fillId="0" borderId="2" xfId="0" applyFont="1" applyBorder="1"/>
    <xf numFmtId="49" fontId="2" fillId="0" borderId="2" xfId="0" applyNumberFormat="1" applyFont="1" applyBorder="1" applyAlignment="1">
      <alignment vertical="center" wrapText="1"/>
    </xf>
    <xf numFmtId="0" fontId="14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1" fillId="4" borderId="2" xfId="2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3" fontId="13" fillId="0" borderId="2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15163D66-6335-4CF1-905E-48A303CE3AEB}"/>
    <cellStyle name="Normal 3" xfId="4" xr:uid="{57A7DD52-7EDA-4F9F-9F05-BB903A7C1A60}"/>
    <cellStyle name="Normal 4" xfId="2" xr:uid="{02E0D05D-DAE9-4078-935F-489F09AEDB8F}"/>
    <cellStyle name="Percent 2" xfId="3" xr:uid="{6B45AAD6-0B3E-4C8C-ACB6-D8472A5938D1}"/>
    <cellStyle name="Percent 3" xfId="5" xr:uid="{22F3D89F-3380-441D-A547-56267ADDFB9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41"/>
  <sheetViews>
    <sheetView tabSelected="1" zoomScale="75" zoomScaleNormal="75" workbookViewId="0">
      <pane ySplit="3" topLeftCell="A4" activePane="bottomLeft" state="frozen"/>
      <selection pane="bottomLeft" activeCell="J31" sqref="J31"/>
    </sheetView>
  </sheetViews>
  <sheetFormatPr defaultColWidth="9" defaultRowHeight="12.5"/>
  <cols>
    <col min="1" max="1" width="5.83203125" style="18" customWidth="1"/>
    <col min="2" max="2" width="5.08203125" style="10" customWidth="1"/>
    <col min="3" max="3" width="16.08203125" style="10" customWidth="1"/>
    <col min="4" max="4" width="29.25" style="10" customWidth="1"/>
    <col min="5" max="5" width="14.58203125" style="8" customWidth="1"/>
    <col min="6" max="8" width="12.58203125" style="8" customWidth="1"/>
    <col min="9" max="9" width="11.58203125" style="8" customWidth="1"/>
    <col min="10" max="10" width="45" style="10" customWidth="1"/>
    <col min="11" max="16384" width="9" style="10"/>
  </cols>
  <sheetData>
    <row r="1" spans="1:26" ht="39" customHeight="1">
      <c r="A1" s="15"/>
      <c r="B1" s="33" t="s">
        <v>50</v>
      </c>
      <c r="C1" s="33"/>
      <c r="D1" s="33"/>
      <c r="E1" s="33"/>
      <c r="F1" s="33"/>
      <c r="G1" s="33"/>
      <c r="H1" s="33"/>
      <c r="I1" s="33"/>
      <c r="J1" s="15"/>
    </row>
    <row r="2" spans="1:26" s="8" customFormat="1" ht="33" customHeight="1">
      <c r="A2" s="16"/>
      <c r="B2" s="40" t="s">
        <v>0</v>
      </c>
      <c r="C2" s="38" t="s">
        <v>1</v>
      </c>
      <c r="D2" s="34" t="s">
        <v>2</v>
      </c>
      <c r="E2" s="35" t="s">
        <v>49</v>
      </c>
      <c r="F2" s="36"/>
      <c r="G2" s="36"/>
      <c r="H2" s="37"/>
      <c r="I2" s="24" t="s">
        <v>3</v>
      </c>
      <c r="J2" s="16"/>
    </row>
    <row r="3" spans="1:26" s="8" customFormat="1" ht="33" customHeight="1" thickBot="1">
      <c r="A3" s="16"/>
      <c r="B3" s="41"/>
      <c r="C3" s="39"/>
      <c r="D3" s="34"/>
      <c r="E3" s="5" t="s">
        <v>4</v>
      </c>
      <c r="F3" s="5" t="s">
        <v>5</v>
      </c>
      <c r="G3" s="5" t="s">
        <v>6</v>
      </c>
      <c r="H3" s="5" t="s">
        <v>8</v>
      </c>
      <c r="I3" s="25"/>
      <c r="J3" s="16"/>
    </row>
    <row r="4" spans="1:26" s="8" customFormat="1" ht="26.15" customHeight="1">
      <c r="A4" s="16"/>
      <c r="B4" s="26" t="s">
        <v>42</v>
      </c>
      <c r="C4" s="27"/>
      <c r="D4" s="27"/>
      <c r="E4" s="27"/>
      <c r="F4" s="27"/>
      <c r="G4" s="27"/>
      <c r="H4" s="27"/>
      <c r="I4" s="28"/>
      <c r="J4" s="16"/>
    </row>
    <row r="5" spans="1:26" s="8" customFormat="1" ht="52.5" customHeight="1">
      <c r="A5" s="2"/>
      <c r="B5" s="1">
        <v>1</v>
      </c>
      <c r="C5" s="14" t="s">
        <v>11</v>
      </c>
      <c r="D5" s="14" t="s">
        <v>24</v>
      </c>
      <c r="E5" s="3">
        <f>SUM(F5:H5)</f>
        <v>268391</v>
      </c>
      <c r="F5" s="3">
        <v>268391</v>
      </c>
      <c r="G5" s="3"/>
      <c r="H5" s="3"/>
      <c r="I5" s="7" t="s">
        <v>16</v>
      </c>
      <c r="J5" s="23"/>
      <c r="K5" s="11"/>
      <c r="L5" s="11"/>
      <c r="M5" s="11"/>
      <c r="N5" s="11"/>
      <c r="O5" s="2"/>
      <c r="P5" s="2"/>
      <c r="Q5" s="2"/>
      <c r="R5" s="2"/>
      <c r="S5" s="12"/>
      <c r="T5" s="12"/>
      <c r="U5" s="13"/>
      <c r="V5" s="2"/>
      <c r="W5" s="13"/>
      <c r="X5" s="13"/>
      <c r="Y5" s="13"/>
      <c r="Z5" s="13"/>
    </row>
    <row r="6" spans="1:26" s="8" customFormat="1" ht="52.5" customHeight="1">
      <c r="A6" s="2"/>
      <c r="B6" s="1">
        <v>2</v>
      </c>
      <c r="C6" s="14" t="s">
        <v>11</v>
      </c>
      <c r="D6" s="14" t="s">
        <v>25</v>
      </c>
      <c r="E6" s="3">
        <f t="shared" ref="E6:E14" si="0">SUM(F6:H6)</f>
        <v>163763</v>
      </c>
      <c r="F6" s="3">
        <v>163763</v>
      </c>
      <c r="G6" s="3"/>
      <c r="H6" s="3"/>
      <c r="I6" s="7" t="s">
        <v>16</v>
      </c>
      <c r="J6" s="23"/>
    </row>
    <row r="7" spans="1:26" s="8" customFormat="1" ht="52.5" customHeight="1">
      <c r="A7" s="2"/>
      <c r="B7" s="1">
        <v>3</v>
      </c>
      <c r="C7" s="6" t="s">
        <v>12</v>
      </c>
      <c r="D7" s="6" t="s">
        <v>33</v>
      </c>
      <c r="E7" s="3">
        <f t="shared" si="0"/>
        <v>193432</v>
      </c>
      <c r="F7" s="3">
        <v>193432</v>
      </c>
      <c r="G7" s="3"/>
      <c r="H7" s="3"/>
      <c r="I7" s="7" t="s">
        <v>16</v>
      </c>
      <c r="J7" s="23"/>
      <c r="K7" s="11"/>
      <c r="L7" s="11"/>
      <c r="M7" s="11"/>
      <c r="N7" s="11"/>
      <c r="O7" s="2"/>
      <c r="P7" s="2"/>
      <c r="Q7" s="2"/>
      <c r="R7" s="2"/>
      <c r="S7" s="12"/>
      <c r="T7" s="12"/>
      <c r="U7" s="13"/>
      <c r="V7" s="2"/>
      <c r="W7" s="13"/>
      <c r="X7" s="13"/>
      <c r="Y7" s="13"/>
      <c r="Z7" s="13"/>
    </row>
    <row r="8" spans="1:26" s="8" customFormat="1" ht="52.5" customHeight="1">
      <c r="A8" s="2"/>
      <c r="B8" s="1">
        <v>4</v>
      </c>
      <c r="C8" s="6" t="s">
        <v>13</v>
      </c>
      <c r="D8" s="6" t="s">
        <v>34</v>
      </c>
      <c r="E8" s="3">
        <f t="shared" si="0"/>
        <v>0</v>
      </c>
      <c r="F8" s="3"/>
      <c r="G8" s="3"/>
      <c r="H8" s="3"/>
      <c r="I8" s="7" t="s">
        <v>35</v>
      </c>
      <c r="J8" s="23"/>
      <c r="K8" s="11"/>
      <c r="L8" s="11"/>
      <c r="M8" s="11"/>
      <c r="N8" s="2"/>
      <c r="P8" s="2"/>
      <c r="Q8" s="2"/>
      <c r="R8" s="2"/>
      <c r="S8" s="12"/>
      <c r="T8" s="12"/>
      <c r="U8" s="13"/>
      <c r="V8" s="2"/>
      <c r="W8" s="13"/>
      <c r="X8" s="13"/>
      <c r="Y8" s="13"/>
      <c r="Z8" s="13"/>
    </row>
    <row r="9" spans="1:26" s="8" customFormat="1" ht="52.5" customHeight="1">
      <c r="A9" s="2"/>
      <c r="B9" s="1">
        <v>5</v>
      </c>
      <c r="C9" s="6" t="s">
        <v>14</v>
      </c>
      <c r="D9" s="6" t="s">
        <v>27</v>
      </c>
      <c r="E9" s="3">
        <f t="shared" si="0"/>
        <v>67687719</v>
      </c>
      <c r="F9" s="3">
        <v>27465685</v>
      </c>
      <c r="G9" s="3">
        <v>40222034</v>
      </c>
      <c r="H9" s="3"/>
      <c r="I9" s="7" t="s">
        <v>16</v>
      </c>
      <c r="J9" s="23"/>
      <c r="K9" s="11"/>
      <c r="L9" s="11"/>
      <c r="M9" s="11"/>
      <c r="N9" s="2"/>
      <c r="P9" s="2"/>
      <c r="Q9" s="2"/>
      <c r="R9" s="2"/>
      <c r="S9" s="12"/>
      <c r="T9" s="12"/>
      <c r="U9" s="13"/>
      <c r="V9" s="2"/>
      <c r="W9" s="13"/>
      <c r="X9" s="13"/>
      <c r="Y9" s="13"/>
      <c r="Z9" s="13"/>
    </row>
    <row r="10" spans="1:26" s="8" customFormat="1" ht="52.5" customHeight="1">
      <c r="A10" s="2"/>
      <c r="B10" s="1">
        <v>6</v>
      </c>
      <c r="C10" s="6" t="s">
        <v>15</v>
      </c>
      <c r="D10" s="6" t="s">
        <v>26</v>
      </c>
      <c r="E10" s="3">
        <f t="shared" si="0"/>
        <v>977352</v>
      </c>
      <c r="F10" s="3">
        <v>977352</v>
      </c>
      <c r="G10" s="3"/>
      <c r="H10" s="3"/>
      <c r="I10" s="7" t="s">
        <v>16</v>
      </c>
      <c r="J10" s="23"/>
      <c r="K10" s="11"/>
      <c r="L10" s="11"/>
      <c r="M10" s="11"/>
      <c r="N10" s="2"/>
      <c r="P10" s="2"/>
      <c r="Q10" s="2"/>
      <c r="R10" s="2"/>
      <c r="S10" s="12"/>
      <c r="T10" s="12"/>
      <c r="U10" s="13"/>
      <c r="V10" s="2"/>
      <c r="W10" s="13"/>
      <c r="X10" s="13"/>
      <c r="Y10" s="13"/>
      <c r="Z10" s="13"/>
    </row>
    <row r="11" spans="1:26" s="8" customFormat="1" ht="52.5" customHeight="1">
      <c r="A11" s="2"/>
      <c r="B11" s="1">
        <v>7</v>
      </c>
      <c r="C11" s="6" t="s">
        <v>20</v>
      </c>
      <c r="D11" s="6" t="s">
        <v>23</v>
      </c>
      <c r="E11" s="3">
        <f t="shared" si="0"/>
        <v>104457</v>
      </c>
      <c r="F11" s="3">
        <v>104457</v>
      </c>
      <c r="G11" s="3"/>
      <c r="H11" s="3"/>
      <c r="I11" s="7" t="s">
        <v>16</v>
      </c>
      <c r="J11" s="23"/>
      <c r="K11" s="11"/>
      <c r="L11" s="11"/>
      <c r="M11" s="11"/>
      <c r="N11" s="2"/>
      <c r="P11" s="2"/>
      <c r="Q11" s="2"/>
      <c r="R11" s="2"/>
      <c r="S11" s="12"/>
      <c r="T11" s="12"/>
      <c r="U11" s="13"/>
      <c r="V11" s="2"/>
      <c r="W11" s="13"/>
      <c r="X11" s="13"/>
      <c r="Y11" s="13"/>
      <c r="Z11" s="13"/>
    </row>
    <row r="12" spans="1:26" s="8" customFormat="1" ht="52.5" customHeight="1">
      <c r="A12" s="2"/>
      <c r="B12" s="1">
        <v>8</v>
      </c>
      <c r="C12" s="6" t="s">
        <v>21</v>
      </c>
      <c r="D12" s="6" t="s">
        <v>36</v>
      </c>
      <c r="E12" s="3">
        <f t="shared" si="0"/>
        <v>330657</v>
      </c>
      <c r="F12" s="3">
        <v>115560</v>
      </c>
      <c r="G12" s="3">
        <v>215097</v>
      </c>
      <c r="H12" s="3"/>
      <c r="I12" s="7" t="s">
        <v>16</v>
      </c>
      <c r="J12" s="23"/>
      <c r="K12" s="11"/>
      <c r="L12" s="11"/>
      <c r="M12" s="11"/>
      <c r="N12" s="2"/>
      <c r="P12" s="2"/>
      <c r="Q12" s="2"/>
      <c r="R12" s="2"/>
      <c r="S12" s="12"/>
      <c r="T12" s="12"/>
      <c r="U12" s="13"/>
      <c r="V12" s="2"/>
      <c r="W12" s="13"/>
      <c r="X12" s="13"/>
      <c r="Y12" s="13"/>
      <c r="Z12" s="13"/>
    </row>
    <row r="13" spans="1:26" s="8" customFormat="1" ht="52.5" customHeight="1">
      <c r="A13" s="2"/>
      <c r="B13" s="1">
        <v>9</v>
      </c>
      <c r="C13" s="6" t="s">
        <v>21</v>
      </c>
      <c r="D13" s="6" t="s">
        <v>37</v>
      </c>
      <c r="E13" s="3">
        <f t="shared" si="0"/>
        <v>0</v>
      </c>
      <c r="F13" s="3"/>
      <c r="G13" s="3"/>
      <c r="H13" s="3"/>
      <c r="I13" s="7" t="s">
        <v>35</v>
      </c>
      <c r="J13" s="23"/>
      <c r="K13" s="11"/>
      <c r="L13" s="11"/>
      <c r="M13" s="11"/>
      <c r="N13" s="2"/>
      <c r="P13" s="2"/>
      <c r="Q13" s="2"/>
      <c r="R13" s="2"/>
      <c r="S13" s="12"/>
      <c r="T13" s="12"/>
      <c r="U13" s="13"/>
      <c r="V13" s="2"/>
      <c r="W13" s="13"/>
      <c r="X13" s="13"/>
      <c r="Y13" s="13"/>
      <c r="Z13" s="13"/>
    </row>
    <row r="14" spans="1:26" s="8" customFormat="1" ht="52.5" customHeight="1">
      <c r="A14" s="2"/>
      <c r="B14" s="1">
        <v>10</v>
      </c>
      <c r="C14" s="6" t="s">
        <v>21</v>
      </c>
      <c r="D14" s="6" t="s">
        <v>38</v>
      </c>
      <c r="E14" s="3">
        <f t="shared" si="0"/>
        <v>2916831</v>
      </c>
      <c r="F14" s="3">
        <v>70000</v>
      </c>
      <c r="G14" s="3">
        <v>2846831</v>
      </c>
      <c r="H14" s="3"/>
      <c r="I14" s="7" t="s">
        <v>16</v>
      </c>
      <c r="J14" s="23"/>
      <c r="K14" s="11"/>
      <c r="L14" s="11"/>
      <c r="M14" s="11"/>
      <c r="N14" s="2"/>
      <c r="P14" s="2"/>
      <c r="Q14" s="2"/>
      <c r="R14" s="2"/>
      <c r="S14" s="12"/>
      <c r="T14" s="12"/>
      <c r="U14" s="13"/>
      <c r="V14" s="2"/>
      <c r="W14" s="13"/>
      <c r="X14" s="13"/>
      <c r="Y14" s="13"/>
      <c r="Z14" s="13"/>
    </row>
    <row r="15" spans="1:26" s="8" customFormat="1" ht="27.5" customHeight="1">
      <c r="A15" s="2"/>
      <c r="B15" s="29" t="s">
        <v>9</v>
      </c>
      <c r="C15" s="29"/>
      <c r="D15" s="29"/>
      <c r="E15" s="4">
        <f t="shared" ref="E15:H15" si="1">SUM(E5:E14)</f>
        <v>72642602</v>
      </c>
      <c r="F15" s="4">
        <f t="shared" si="1"/>
        <v>29358640</v>
      </c>
      <c r="G15" s="4">
        <f t="shared" si="1"/>
        <v>43283962</v>
      </c>
      <c r="H15" s="4">
        <f t="shared" si="1"/>
        <v>0</v>
      </c>
      <c r="I15" s="22"/>
      <c r="J15" s="19"/>
    </row>
    <row r="16" spans="1:26" s="8" customFormat="1" ht="26.15" customHeight="1">
      <c r="A16" s="2"/>
      <c r="B16" s="32" t="s">
        <v>43</v>
      </c>
      <c r="C16" s="32"/>
      <c r="D16" s="32"/>
      <c r="E16" s="32"/>
      <c r="F16" s="32"/>
      <c r="G16" s="32"/>
      <c r="H16" s="32"/>
      <c r="I16" s="32"/>
      <c r="J16" s="2"/>
    </row>
    <row r="17" spans="1:10" s="8" customFormat="1" ht="58" customHeight="1">
      <c r="A17" s="2"/>
      <c r="B17" s="1">
        <v>1</v>
      </c>
      <c r="C17" s="14" t="s">
        <v>14</v>
      </c>
      <c r="D17" s="14" t="s">
        <v>29</v>
      </c>
      <c r="E17" s="3">
        <f>SUM(F17:H17)</f>
        <v>1864876</v>
      </c>
      <c r="F17" s="3">
        <v>1864876</v>
      </c>
      <c r="G17" s="3"/>
      <c r="H17" s="21"/>
      <c r="I17" s="7" t="s">
        <v>16</v>
      </c>
    </row>
    <row r="18" spans="1:10" s="8" customFormat="1" ht="42" customHeight="1">
      <c r="A18" s="2"/>
      <c r="B18" s="1">
        <v>2</v>
      </c>
      <c r="C18" s="14" t="s">
        <v>14</v>
      </c>
      <c r="D18" s="14" t="s">
        <v>39</v>
      </c>
      <c r="E18" s="3">
        <f t="shared" ref="E18:E20" si="2">SUM(F18:H18)</f>
        <v>3961685</v>
      </c>
      <c r="F18" s="3">
        <v>3961685</v>
      </c>
      <c r="G18" s="3"/>
      <c r="H18" s="21"/>
      <c r="I18" s="7" t="s">
        <v>16</v>
      </c>
    </row>
    <row r="19" spans="1:10" s="8" customFormat="1" ht="42" customHeight="1">
      <c r="A19" s="2"/>
      <c r="B19" s="1">
        <v>3</v>
      </c>
      <c r="C19" s="14" t="s">
        <v>17</v>
      </c>
      <c r="D19" s="14" t="s">
        <v>30</v>
      </c>
      <c r="E19" s="3">
        <f t="shared" si="2"/>
        <v>479705</v>
      </c>
      <c r="F19" s="3">
        <v>479705</v>
      </c>
      <c r="G19" s="3"/>
      <c r="H19" s="21"/>
      <c r="I19" s="7" t="s">
        <v>16</v>
      </c>
    </row>
    <row r="20" spans="1:10" s="8" customFormat="1" ht="60" customHeight="1">
      <c r="A20" s="2"/>
      <c r="B20" s="1">
        <v>4</v>
      </c>
      <c r="C20" s="6" t="s">
        <v>19</v>
      </c>
      <c r="D20" s="6" t="s">
        <v>31</v>
      </c>
      <c r="E20" s="3">
        <f t="shared" si="2"/>
        <v>1500000</v>
      </c>
      <c r="F20" s="3">
        <v>1500000</v>
      </c>
      <c r="G20" s="3"/>
      <c r="H20" s="21"/>
      <c r="I20" s="7" t="s">
        <v>16</v>
      </c>
    </row>
    <row r="21" spans="1:10" s="8" customFormat="1" ht="29.9" customHeight="1">
      <c r="A21" s="2"/>
      <c r="B21" s="29" t="s">
        <v>4</v>
      </c>
      <c r="C21" s="29"/>
      <c r="D21" s="29"/>
      <c r="E21" s="4">
        <f t="shared" ref="E21" si="3">SUM(E17:E20)</f>
        <v>7806266</v>
      </c>
      <c r="F21" s="4">
        <f t="shared" ref="F21" si="4">SUM(F17:F20)</f>
        <v>7806266</v>
      </c>
      <c r="G21" s="4">
        <f t="shared" ref="G21" si="5">SUM(G17:G20)</f>
        <v>0</v>
      </c>
      <c r="H21" s="4">
        <f t="shared" ref="H21" si="6">SUM(H17:H20)</f>
        <v>0</v>
      </c>
      <c r="I21" s="9"/>
      <c r="J21" s="2"/>
    </row>
    <row r="22" spans="1:10" ht="31.5" customHeight="1">
      <c r="B22" s="30" t="s">
        <v>44</v>
      </c>
      <c r="C22" s="30"/>
      <c r="D22" s="30"/>
      <c r="E22" s="30"/>
      <c r="F22" s="30"/>
      <c r="G22" s="30"/>
      <c r="H22" s="30"/>
      <c r="I22" s="30"/>
    </row>
    <row r="23" spans="1:10" ht="39" customHeight="1">
      <c r="A23" s="2"/>
      <c r="B23" s="1">
        <v>1</v>
      </c>
      <c r="C23" s="14" t="s">
        <v>14</v>
      </c>
      <c r="D23" s="20" t="s">
        <v>32</v>
      </c>
      <c r="E23" s="3">
        <f>SUM(F23:H23)</f>
        <v>35985972</v>
      </c>
      <c r="F23" s="3">
        <v>29188091</v>
      </c>
      <c r="G23" s="3">
        <v>6797881</v>
      </c>
      <c r="H23" s="3"/>
      <c r="I23" s="7" t="s">
        <v>16</v>
      </c>
    </row>
    <row r="24" spans="1:10" ht="27" customHeight="1">
      <c r="B24" s="31" t="s">
        <v>4</v>
      </c>
      <c r="C24" s="31"/>
      <c r="D24" s="31"/>
      <c r="E24" s="4">
        <f t="shared" ref="E24:G24" si="7">E23</f>
        <v>35985972</v>
      </c>
      <c r="F24" s="4">
        <f t="shared" si="7"/>
        <v>29188091</v>
      </c>
      <c r="G24" s="4">
        <f t="shared" si="7"/>
        <v>6797881</v>
      </c>
      <c r="H24" s="4">
        <f t="shared" ref="H24" si="8">H23</f>
        <v>0</v>
      </c>
      <c r="I24" s="7"/>
    </row>
    <row r="25" spans="1:10" ht="31.5" customHeight="1">
      <c r="B25" s="30" t="s">
        <v>45</v>
      </c>
      <c r="C25" s="30"/>
      <c r="D25" s="30"/>
      <c r="E25" s="30"/>
      <c r="F25" s="30"/>
      <c r="G25" s="30"/>
      <c r="H25" s="30"/>
      <c r="I25" s="30"/>
    </row>
    <row r="26" spans="1:10" ht="46" customHeight="1">
      <c r="A26" s="2"/>
      <c r="B26" s="1">
        <v>1</v>
      </c>
      <c r="C26" s="14" t="s">
        <v>18</v>
      </c>
      <c r="D26" s="20" t="s">
        <v>40</v>
      </c>
      <c r="E26" s="3">
        <f>SUM(F26:H26)</f>
        <v>431776</v>
      </c>
      <c r="F26" s="3">
        <v>431776</v>
      </c>
      <c r="G26" s="3"/>
      <c r="H26" s="3"/>
      <c r="I26" s="7" t="s">
        <v>16</v>
      </c>
      <c r="J26" s="23"/>
    </row>
    <row r="27" spans="1:10" ht="46" customHeight="1">
      <c r="A27" s="2"/>
      <c r="B27" s="1">
        <v>2</v>
      </c>
      <c r="C27" s="14" t="s">
        <v>18</v>
      </c>
      <c r="D27" s="20" t="s">
        <v>41</v>
      </c>
      <c r="E27" s="3">
        <f t="shared" ref="E27:E28" si="9">SUM(F27:H27)</f>
        <v>119867</v>
      </c>
      <c r="F27" s="3">
        <v>119867</v>
      </c>
      <c r="G27" s="3"/>
      <c r="H27" s="3"/>
      <c r="I27" s="7" t="s">
        <v>16</v>
      </c>
      <c r="J27" s="23"/>
    </row>
    <row r="28" spans="1:10" ht="46" customHeight="1">
      <c r="A28" s="2"/>
      <c r="B28" s="1">
        <v>3</v>
      </c>
      <c r="C28" s="14" t="s">
        <v>21</v>
      </c>
      <c r="D28" s="20" t="s">
        <v>22</v>
      </c>
      <c r="E28" s="3">
        <f t="shared" si="9"/>
        <v>284056</v>
      </c>
      <c r="F28" s="3">
        <v>284056</v>
      </c>
      <c r="G28" s="3"/>
      <c r="H28" s="3"/>
      <c r="I28" s="7" t="s">
        <v>16</v>
      </c>
      <c r="J28" s="23"/>
    </row>
    <row r="29" spans="1:10" ht="27" customHeight="1">
      <c r="B29" s="31" t="s">
        <v>4</v>
      </c>
      <c r="C29" s="31"/>
      <c r="D29" s="31"/>
      <c r="E29" s="4">
        <f t="shared" ref="E29:H29" si="10">SUM(E26:E28)</f>
        <v>835699</v>
      </c>
      <c r="F29" s="4">
        <f t="shared" si="10"/>
        <v>835699</v>
      </c>
      <c r="G29" s="4">
        <f t="shared" si="10"/>
        <v>0</v>
      </c>
      <c r="H29" s="4">
        <f t="shared" si="10"/>
        <v>0</v>
      </c>
      <c r="I29" s="7"/>
    </row>
    <row r="30" spans="1:10" ht="31.5" customHeight="1">
      <c r="B30" s="30" t="s">
        <v>46</v>
      </c>
      <c r="C30" s="30"/>
      <c r="D30" s="30"/>
      <c r="E30" s="30"/>
      <c r="F30" s="30"/>
      <c r="G30" s="30"/>
      <c r="H30" s="30"/>
      <c r="I30" s="30"/>
    </row>
    <row r="31" spans="1:10" ht="51" customHeight="1">
      <c r="A31" s="2"/>
      <c r="B31" s="1">
        <v>1</v>
      </c>
      <c r="C31" s="14" t="s">
        <v>18</v>
      </c>
      <c r="D31" s="20" t="s">
        <v>28</v>
      </c>
      <c r="E31" s="3">
        <f>SUM(F31:H31)</f>
        <v>164528</v>
      </c>
      <c r="F31" s="3">
        <v>164528</v>
      </c>
      <c r="G31" s="3"/>
      <c r="H31" s="3"/>
      <c r="I31" s="7" t="s">
        <v>16</v>
      </c>
      <c r="J31" s="23"/>
    </row>
    <row r="32" spans="1:10" ht="27" customHeight="1">
      <c r="B32" s="31" t="s">
        <v>4</v>
      </c>
      <c r="C32" s="31"/>
      <c r="D32" s="31"/>
      <c r="E32" s="4">
        <f t="shared" ref="E32:H32" si="11">E31</f>
        <v>164528</v>
      </c>
      <c r="F32" s="4">
        <f t="shared" si="11"/>
        <v>164528</v>
      </c>
      <c r="G32" s="4">
        <f t="shared" si="11"/>
        <v>0</v>
      </c>
      <c r="H32" s="4">
        <f t="shared" si="11"/>
        <v>0</v>
      </c>
      <c r="I32" s="7"/>
    </row>
    <row r="33" spans="1:9" ht="27" customHeight="1">
      <c r="B33" s="32" t="s">
        <v>47</v>
      </c>
      <c r="C33" s="32"/>
      <c r="D33" s="32"/>
      <c r="E33" s="32"/>
      <c r="F33" s="32"/>
      <c r="G33" s="32"/>
      <c r="H33" s="32"/>
      <c r="I33" s="32"/>
    </row>
    <row r="34" spans="1:9" ht="61" customHeight="1">
      <c r="A34" s="42"/>
      <c r="B34" s="1">
        <v>1</v>
      </c>
      <c r="C34" s="14" t="s">
        <v>10</v>
      </c>
      <c r="D34" s="20" t="s">
        <v>48</v>
      </c>
      <c r="E34" s="43">
        <f>F34+G34+H34</f>
        <v>58600</v>
      </c>
      <c r="F34" s="43">
        <v>58600</v>
      </c>
      <c r="G34" s="3"/>
      <c r="H34" s="3"/>
      <c r="I34" s="7" t="s">
        <v>16</v>
      </c>
    </row>
    <row r="35" spans="1:9" ht="27" customHeight="1">
      <c r="A35" s="42"/>
      <c r="B35" s="31" t="s">
        <v>4</v>
      </c>
      <c r="C35" s="31"/>
      <c r="D35" s="31"/>
      <c r="E35" s="4">
        <f t="shared" ref="E35:H35" si="12">E34</f>
        <v>58600</v>
      </c>
      <c r="F35" s="4">
        <f t="shared" si="12"/>
        <v>58600</v>
      </c>
      <c r="G35" s="4">
        <f t="shared" si="12"/>
        <v>0</v>
      </c>
      <c r="H35" s="4">
        <f t="shared" si="12"/>
        <v>0</v>
      </c>
      <c r="I35" s="7"/>
    </row>
    <row r="37" spans="1:9">
      <c r="D37" s="17"/>
      <c r="E37" s="17"/>
      <c r="F37" s="17"/>
    </row>
    <row r="38" spans="1:9">
      <c r="D38" s="17"/>
      <c r="E38" s="17"/>
      <c r="F38" s="17"/>
    </row>
    <row r="39" spans="1:9">
      <c r="D39" s="17" t="s">
        <v>7</v>
      </c>
      <c r="E39" s="17"/>
      <c r="F39" s="17"/>
    </row>
    <row r="40" spans="1:9">
      <c r="D40" s="17"/>
      <c r="E40" s="17"/>
      <c r="F40" s="17"/>
    </row>
    <row r="41" spans="1:9">
      <c r="D41" s="17"/>
      <c r="E41" s="17"/>
      <c r="F41" s="17"/>
    </row>
  </sheetData>
  <mergeCells count="18">
    <mergeCell ref="B33:I33"/>
    <mergeCell ref="B35:D35"/>
    <mergeCell ref="B25:I25"/>
    <mergeCell ref="B29:D29"/>
    <mergeCell ref="B30:I30"/>
    <mergeCell ref="B32:D32"/>
    <mergeCell ref="B1:I1"/>
    <mergeCell ref="D2:D3"/>
    <mergeCell ref="E2:H2"/>
    <mergeCell ref="B2:B3"/>
    <mergeCell ref="C2:C3"/>
    <mergeCell ref="I2:I3"/>
    <mergeCell ref="B4:I4"/>
    <mergeCell ref="B15:D15"/>
    <mergeCell ref="B22:I22"/>
    <mergeCell ref="B24:D24"/>
    <mergeCell ref="B21:D21"/>
    <mergeCell ref="B16:I16"/>
  </mergeCells>
  <phoneticPr fontId="5" type="noConversion"/>
  <pageMargins left="0.25" right="0.25" top="0.75" bottom="0.75" header="0.3" footer="0.3"/>
  <pageSetup paperSize="9" scale="15" orientation="landscape" r:id="rId1"/>
  <rowBreaks count="2" manualBreakCount="2">
    <brk id="15" max="16383" man="1"/>
    <brk id="35" max="16383" man="1"/>
  </rowBreaks>
  <ignoredErrors>
    <ignoredError sqref="F3:H3 B17:C17 B21:C21 B20:C20 B19:C19 B18:C18 B23:C23 I23 C22 I21 H23 D21 D22 E22:H22 I22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Nr.2</vt:lpstr>
      <vt:lpstr>'DK Nr.2'!Print_Area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2025-02-18T08:49:50Z</cp:lastPrinted>
  <dcterms:created xsi:type="dcterms:W3CDTF">2023-05-25T06:46:01Z</dcterms:created>
  <dcterms:modified xsi:type="dcterms:W3CDTF">2025-02-24T08:23:21Z</dcterms:modified>
</cp:coreProperties>
</file>