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-my.sharepoint.com/personal/liga_rimsane_fm_gov_lv/Documents/pfd-karkl/D.K mājaslapai/"/>
    </mc:Choice>
  </mc:AlternateContent>
  <xr:revisionPtr revIDLastSave="307" documentId="13_ncr:1_{876C1CC3-C451-4697-B970-868B9D0B5568}" xr6:coauthVersionLast="47" xr6:coauthVersionMax="47" xr10:uidLastSave="{168B2E18-8776-4E9B-9161-30C37212476D}"/>
  <bookViews>
    <workbookView xWindow="28680" yWindow="-120" windowWidth="29040" windowHeight="15720" xr2:uid="{7363070F-F71A-481C-A87D-4FF6740A3605}"/>
  </bookViews>
  <sheets>
    <sheet name="DK Nr.3" sheetId="1" r:id="rId1"/>
  </sheets>
  <definedNames>
    <definedName name="_xlnm._FilterDatabase" localSheetId="0" hidden="1">'DK Nr.3'!$A$1:$A$49</definedName>
    <definedName name="_xlnm.Print_Area" localSheetId="0">'DK Nr.3'!$B$1:$I$45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" i="1" l="1"/>
  <c r="E34" i="1"/>
  <c r="E40" i="1"/>
  <c r="E45" i="1"/>
  <c r="E49" i="1"/>
  <c r="F49" i="1"/>
  <c r="E48" i="1"/>
  <c r="E47" i="1"/>
  <c r="H49" i="1"/>
  <c r="G49" i="1"/>
  <c r="F40" i="1" l="1"/>
  <c r="G40" i="1"/>
  <c r="H40" i="1"/>
  <c r="G34" i="1"/>
  <c r="F34" i="1"/>
  <c r="F26" i="1"/>
  <c r="G26" i="1"/>
  <c r="H26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5" i="1"/>
  <c r="F45" i="1" l="1"/>
  <c r="G45" i="1"/>
  <c r="H45" i="1"/>
  <c r="H34" i="1"/>
  <c r="E39" i="1"/>
  <c r="E43" i="1" l="1"/>
  <c r="E44" i="1"/>
  <c r="E42" i="1"/>
  <c r="E37" i="1"/>
  <c r="E38" i="1"/>
  <c r="E36" i="1"/>
  <c r="E29" i="1"/>
  <c r="E30" i="1"/>
  <c r="E31" i="1"/>
  <c r="E32" i="1"/>
  <c r="E33" i="1"/>
  <c r="E28" i="1"/>
</calcChain>
</file>

<file path=xl/sharedStrings.xml><?xml version="1.0" encoding="utf-8"?>
<sst xmlns="http://schemas.openxmlformats.org/spreadsheetml/2006/main" count="128" uniqueCount="75">
  <si>
    <t>Nr.</t>
  </si>
  <si>
    <t>Pašvaldība</t>
  </si>
  <si>
    <t>Projekta nosaukums</t>
  </si>
  <si>
    <t>Piezīmes</t>
  </si>
  <si>
    <t>Kopā:</t>
  </si>
  <si>
    <t>2025</t>
  </si>
  <si>
    <t>2026</t>
  </si>
  <si>
    <t>2027</t>
  </si>
  <si>
    <t xml:space="preserve">Kopā: </t>
  </si>
  <si>
    <t>Gulbenes novada pašvaldība</t>
  </si>
  <si>
    <t>Valkas novada pašvaldība</t>
  </si>
  <si>
    <t>Madonas novada pašvaldība</t>
  </si>
  <si>
    <t>Kuldīgas novada pašvaldība</t>
  </si>
  <si>
    <t>Daugavpils valstspilsētas pašvaldība</t>
  </si>
  <si>
    <t>Ludzas novada pašvaldība</t>
  </si>
  <si>
    <t>Augšdaugavas novada pašvaldība</t>
  </si>
  <si>
    <t>ERAF projekts "Sociālo mājokļu atjaunošana Augšdaugavas novadā"</t>
  </si>
  <si>
    <t>AF projekts "Austrumlatvijas viedo tehnoloģiju un pētniecības centra (ALTOP) Industriālā parka izveide"</t>
  </si>
  <si>
    <t>Saulkrastu novada pašvaldība</t>
  </si>
  <si>
    <t>ERAF projekts "Jūras parka labiekārtošana"</t>
  </si>
  <si>
    <t>Dobeles novada pašvaldība</t>
  </si>
  <si>
    <t>Jēkabpils novada pašvaldība</t>
  </si>
  <si>
    <t>Rīgas valstspilsētas pašvaldība</t>
  </si>
  <si>
    <t>ERAF projekts "Lielā Ezerkrasta promenādes izveidošana un krastmalas teritorijas labiekārtošana Ludzas pilsētā"</t>
  </si>
  <si>
    <t>Saldus novada pašvaldība</t>
  </si>
  <si>
    <t>Ropažu novada pašvaldība</t>
  </si>
  <si>
    <t>Ogres novada pašvaldība</t>
  </si>
  <si>
    <t>Prior.invest.proj. "Gājēju celiņa izbūve Jelgavas ielā Aucē - posmā no Oskara Kalpaka ielas līdz Bēnes ielai"</t>
  </si>
  <si>
    <t>Jūrmalas valstspilsētas pašvaldība</t>
  </si>
  <si>
    <t>Olaines novada pašvaldība</t>
  </si>
  <si>
    <t>Aizkraukles novada pašvaldība</t>
  </si>
  <si>
    <t>Ventspils novada pašvaldība</t>
  </si>
  <si>
    <t>ERAF projekts "Sociālo mājokļu atjaunošana Gulbenes novadā"</t>
  </si>
  <si>
    <t>Bauskas novada pašvaldība</t>
  </si>
  <si>
    <t>Smiltenes novada pašvaldība</t>
  </si>
  <si>
    <t>EJZAF projekts "Pašvaldības pievedceļa pārbūve Liepenes ciemā, Baltijas jūras piekrastē"</t>
  </si>
  <si>
    <t>Prior.invest.proj. "Saldus sabiedriskā un vēsturiskā centra pārbūve, attīstot publisko ārtelpu un uzlabojot dzīves vides kvalitāti un drošību"</t>
  </si>
  <si>
    <t>Prior.invest.proj. "Autostāvvietu paplašināšana un seguma atjaunošana pie daudzdzīvokļu namiem Nometņu ielā 11 un Nometņu ielā 7, Jūrmalā"</t>
  </si>
  <si>
    <t>Prior.invest.proj. "Celiņu izbūve Centra parka teritorijā, Piltenes pilsētā, Ventspils novadā"</t>
  </si>
  <si>
    <t>Prior.invest.proj. "Garās ielas gājēju celiņa izbūve"</t>
  </si>
  <si>
    <t>Iekštelpu atjaunošanas darbi Rīgas valstspilsētas pašvaldības četrās pirmsskolas izglītības iestādēs</t>
  </si>
  <si>
    <t>Teritorijas labiekārtošanas darbi (celiņu atjaunošana) Rīgas valstspilsētas pašvaldības trijās pirmsskolas izglītības iestādēs</t>
  </si>
  <si>
    <t>Teritorijas labiekārtošanas darbi (žogu atjaunošana) Rīgas valstspilsētas pašvaldības trijās pirmsskolas izglītības iestādēs</t>
  </si>
  <si>
    <t>AF proejkts "Ēkas energoefektivitātes uzlabošana un telpu apdares atjaunošana Raiņa ielā 69, Daugavpilī"</t>
  </si>
  <si>
    <t>ERAF projekts "Daugavpils cietokšņa dārza attīstība"</t>
  </si>
  <si>
    <t>ERAF projekts "Valkas pilsētas Mežaparka teritorijas labiekārtošana"</t>
  </si>
  <si>
    <t>Atbalstīts ar nosacījumu</t>
  </si>
  <si>
    <t>Atbalstīts</t>
  </si>
  <si>
    <t>ERAF projekts "Infrastruktūras attīstība uzņēmējdarbības atbalstam Skrundas pilsētā"</t>
  </si>
  <si>
    <t>EJZAF projekts "Zivju dzīvotņu kvalitātes uzlabošana Riežupē"</t>
  </si>
  <si>
    <t>ERAF projekts "Publiskās ārtelpas attīstība Kuldīgas pilsētā"</t>
  </si>
  <si>
    <t>Latvijas – Lietuvas pārrobežu sadarbības programmas projekts (Nr.LL-00061) "Digitāli pieejami un atraktīvi zudušās kultūras mantojuma tūrisma mērķi Zemgalē un Ziemeļlietuvā"</t>
  </si>
  <si>
    <t>ERAF projekts "Skolas ielas (posmā no Pirts ielas līdz Jaunogres prospektam), Ogrē pārbūve uzņēmējdarbības veicināšanai"</t>
  </si>
  <si>
    <t>AF projekta "Olaines peldbaseina ēkas energoefektivitātes paaugstināšana"</t>
  </si>
  <si>
    <t>AF projekts "Energoefektivitātes un pieejamības nodrošināšanas pasākumi Aizkraukles novada pašvaldības ēkā Lāčplēša ielā 1A"</t>
  </si>
  <si>
    <t>AF projekts "Energoefektivitātes un pieejamības nodrošināšanas pasākumi Aizkraukles novada pašvaldības ēkā Lāčplēša ielā 1"</t>
  </si>
  <si>
    <t>ELFLA projekts "Aktīvās atpūtas laukuma izveide Lazdonā, Lazdonas pagastā, Madonas novadā"</t>
  </si>
  <si>
    <t>ELFLA projekts "Tirgus laukuma izveide Ērgļu ciemā, Madonas novadā"</t>
  </si>
  <si>
    <t>AF projekts "Elektroautobusa un tā uzlādes iekārtas iegāde Smiltenes novada skolēnu pārvadāšanai"</t>
  </si>
  <si>
    <t>Atbalstīts ar piebildi</t>
  </si>
  <si>
    <t>Prior.invest.proj. "Veides meža kapu būvniecība, 2. kārta"</t>
  </si>
  <si>
    <t>Rīgas valstspilsētas pašvaldības ielu seguma periodiskās atjaunošanas darbi 11 (vienpadsmit) objektu būvniecībai (kopā)</t>
  </si>
  <si>
    <t>Augšdaugavas novada pašvaldības ceļa "Teivāni - Krauja", Naujenes pagastā pārbūve</t>
  </si>
  <si>
    <t>Augšdaugavas novada pašvaldības Upes ielas Maļutkos, Laucesas pagastā pārbūve</t>
  </si>
  <si>
    <t>Kalna un Lauku ielu, Dzelzavā, Madonas novadā, pārbūve</t>
  </si>
  <si>
    <t>Galvojums SIA "Madonas Siltums" kurināmā iegādei</t>
  </si>
  <si>
    <t xml:space="preserve">Galvojums SIA "Bauskas novada komunālserviss" kurināmā iegādei </t>
  </si>
  <si>
    <t>2025.gada 19.marta Pašvaldību aizņēmumu un galvojumu kontroles un pārraudzības padomes sēdes Nr.3 aizņēmuma, galvojuma jautājumi</t>
  </si>
  <si>
    <t xml:space="preserve">Aizņēmumi ES līdzfinansētajiem projektiem atbilstoši valsts budžeta likumam </t>
  </si>
  <si>
    <t xml:space="preserve">Aizņēmumi prioritārajiem investīciju projektiem atbilstoši valsts budžeta likumam </t>
  </si>
  <si>
    <t>Aizņēmumi ceļu būvniecības projektiem atbilstoši valsts budžeta likumam (ir SM atzinums)</t>
  </si>
  <si>
    <t>Aizņēmumi pirmsskolas izglītības iestāžu investīciju projektiem atbilstoši valsts budžeta likumam (ir VARAM atzinums)</t>
  </si>
  <si>
    <t>Galvojumi</t>
  </si>
  <si>
    <t>Atbalstītā aizņēmuma/galvojuma apmērs (euro)</t>
  </si>
  <si>
    <t>AF projekta "Skrundas pamatskolas infrastruktūras pilnveide kvalitatīvai izglītības satura apguvei Kuldīgas novadāā"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</si>
</sst>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Times New Roman"/>
      <family val="2"/>
      <charset val="186"/>
    </font>
    <font>
      <b/>
      <sz val="10"/>
      <color indexed="8"/>
      <name val="Tahoma"/>
      <family val="2"/>
      <charset val="186"/>
    </font>
    <font>
      <sz val="10"/>
      <color indexed="8"/>
      <name val="Tahoma"/>
      <family val="2"/>
      <charset val="186"/>
    </font>
    <font>
      <sz val="10"/>
      <name val="Tahoma"/>
      <family val="2"/>
      <charset val="186"/>
    </font>
    <font>
      <b/>
      <sz val="10"/>
      <name val="Tahoma"/>
      <family val="2"/>
      <charset val="186"/>
    </font>
    <font>
      <sz val="8"/>
      <name val="Times New Roman"/>
      <family val="2"/>
      <charset val="186"/>
    </font>
    <font>
      <sz val="10"/>
      <color theme="1"/>
      <name val="Tahoma"/>
      <family val="2"/>
      <charset val="186"/>
    </font>
    <font>
      <b/>
      <sz val="11"/>
      <name val="Tahoma"/>
      <family val="2"/>
      <charset val="186"/>
    </font>
    <font>
      <sz val="10"/>
      <color rgb="FF00000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0"/>
      <color rgb="FF000000"/>
      <name val="Tahoma"/>
      <family val="2"/>
      <charset val="186"/>
    </font>
    <font>
      <sz val="10"/>
      <color rgb="FF000000"/>
      <name val="Arial"/>
      <family val="2"/>
      <charset val="186"/>
    </font>
    <font>
      <sz val="14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9" fillId="0" borderId="0"/>
    <xf numFmtId="9" fontId="8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</cellStyleXfs>
  <cellXfs count="33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/>
    <xf numFmtId="3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4" fillId="0" borderId="0" xfId="0" applyFont="1"/>
    <xf numFmtId="3" fontId="1" fillId="0" borderId="0" xfId="0" applyNumberFormat="1" applyFont="1" applyAlignment="1">
      <alignment horizontal="center" vertical="center" wrapText="1"/>
    </xf>
    <xf numFmtId="49" fontId="2" fillId="4" borderId="2" xfId="2" applyNumberFormat="1" applyFont="1" applyFill="1" applyBorder="1" applyAlignment="1">
      <alignment horizontal="left" vertical="center" wrapText="1"/>
    </xf>
    <xf numFmtId="0" fontId="12" fillId="0" borderId="0" xfId="0" applyFont="1"/>
    <xf numFmtId="0" fontId="7" fillId="0" borderId="1" xfId="0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9" fontId="10" fillId="4" borderId="2" xfId="2" applyNumberFormat="1" applyFont="1" applyFill="1" applyBorder="1" applyAlignment="1">
      <alignment horizontal="right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49" fontId="2" fillId="0" borderId="2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vertical="center" wrapText="1"/>
    </xf>
    <xf numFmtId="49" fontId="2" fillId="0" borderId="2" xfId="2" applyNumberFormat="1" applyFont="1" applyBorder="1" applyAlignment="1">
      <alignment horizontal="left" vertical="center" wrapText="1"/>
    </xf>
  </cellXfs>
  <cellStyles count="6">
    <cellStyle name="Normal" xfId="0" builtinId="0"/>
    <cellStyle name="Normal 2" xfId="1" xr:uid="{15163D66-6335-4CF1-905E-48A303CE3AEB}"/>
    <cellStyle name="Normal 3" xfId="4" xr:uid="{57A7DD52-7EDA-4F9F-9F05-BB903A7C1A60}"/>
    <cellStyle name="Normal 4" xfId="2" xr:uid="{02E0D05D-DAE9-4078-935F-489F09AEDB8F}"/>
    <cellStyle name="Percent 2" xfId="3" xr:uid="{6B45AAD6-0B3E-4C8C-ACB6-D8472A5938D1}"/>
    <cellStyle name="Percent 3" xfId="5" xr:uid="{22F3D89F-3380-441D-A547-56267ADDFB9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8C997-BF9B-4B45-A9FA-BD5C97300347}">
  <sheetPr>
    <pageSetUpPr fitToPage="1"/>
  </sheetPr>
  <dimension ref="A1:Z49"/>
  <sheetViews>
    <sheetView tabSelected="1" zoomScale="70" zoomScaleNormal="70" workbookViewId="0">
      <pane ySplit="3" topLeftCell="A16" activePane="bottomLeft" state="frozen"/>
      <selection pane="bottomLeft" activeCell="F26" sqref="F26:G26"/>
    </sheetView>
  </sheetViews>
  <sheetFormatPr defaultColWidth="9" defaultRowHeight="12.5" x14ac:dyDescent="0.25"/>
  <cols>
    <col min="1" max="1" width="3.33203125" style="15" customWidth="1"/>
    <col min="2" max="2" width="5.08203125" style="8" customWidth="1"/>
    <col min="3" max="3" width="21" style="8" customWidth="1"/>
    <col min="4" max="4" width="36.83203125" style="8" customWidth="1"/>
    <col min="5" max="5" width="14.58203125" style="7" customWidth="1"/>
    <col min="6" max="8" width="12.58203125" style="7" customWidth="1"/>
    <col min="9" max="9" width="24.33203125" style="7" customWidth="1"/>
    <col min="10" max="10" width="45" style="8" customWidth="1"/>
    <col min="11" max="16384" width="9" style="8"/>
  </cols>
  <sheetData>
    <row r="1" spans="1:26" ht="39" customHeight="1" x14ac:dyDescent="0.25">
      <c r="A1" s="13"/>
      <c r="B1" s="19" t="s">
        <v>67</v>
      </c>
      <c r="C1" s="19"/>
      <c r="D1" s="19"/>
      <c r="E1" s="19"/>
      <c r="F1" s="19"/>
      <c r="G1" s="19"/>
      <c r="H1" s="19"/>
      <c r="I1" s="19"/>
      <c r="J1" s="13"/>
    </row>
    <row r="2" spans="1:26" s="7" customFormat="1" ht="32" customHeight="1" x14ac:dyDescent="0.25">
      <c r="A2" s="14"/>
      <c r="B2" s="24" t="s">
        <v>0</v>
      </c>
      <c r="C2" s="20" t="s">
        <v>1</v>
      </c>
      <c r="D2" s="20" t="s">
        <v>2</v>
      </c>
      <c r="E2" s="21" t="s">
        <v>73</v>
      </c>
      <c r="F2" s="22"/>
      <c r="G2" s="22"/>
      <c r="H2" s="23"/>
      <c r="I2" s="27" t="s">
        <v>3</v>
      </c>
      <c r="J2" s="14"/>
    </row>
    <row r="3" spans="1:26" s="7" customFormat="1" ht="32" customHeight="1" x14ac:dyDescent="0.25">
      <c r="A3" s="14"/>
      <c r="B3" s="24"/>
      <c r="C3" s="20"/>
      <c r="D3" s="20"/>
      <c r="E3" s="4" t="s">
        <v>4</v>
      </c>
      <c r="F3" s="4" t="s">
        <v>5</v>
      </c>
      <c r="G3" s="4" t="s">
        <v>6</v>
      </c>
      <c r="H3" s="4" t="s">
        <v>7</v>
      </c>
      <c r="I3" s="27"/>
      <c r="J3" s="14"/>
    </row>
    <row r="4" spans="1:26" s="7" customFormat="1" ht="33" customHeight="1" x14ac:dyDescent="0.25">
      <c r="A4" s="14"/>
      <c r="B4" s="28" t="s">
        <v>68</v>
      </c>
      <c r="C4" s="28"/>
      <c r="D4" s="28"/>
      <c r="E4" s="28"/>
      <c r="F4" s="28"/>
      <c r="G4" s="28"/>
      <c r="H4" s="28"/>
      <c r="I4" s="28"/>
      <c r="J4" s="14"/>
    </row>
    <row r="5" spans="1:26" s="7" customFormat="1" ht="44.5" customHeight="1" x14ac:dyDescent="0.4">
      <c r="A5" s="2"/>
      <c r="B5" s="1">
        <v>1</v>
      </c>
      <c r="C5" s="5" t="s">
        <v>10</v>
      </c>
      <c r="D5" s="5" t="s">
        <v>45</v>
      </c>
      <c r="E5" s="3">
        <f>F5+G5+H5</f>
        <v>297854</v>
      </c>
      <c r="F5" s="3">
        <v>297854</v>
      </c>
      <c r="G5" s="3"/>
      <c r="H5" s="3"/>
      <c r="I5" s="6" t="s">
        <v>46</v>
      </c>
      <c r="J5" s="18"/>
      <c r="K5" s="9"/>
      <c r="L5" s="9"/>
      <c r="M5" s="9"/>
      <c r="N5" s="9"/>
      <c r="O5" s="2"/>
      <c r="P5" s="2"/>
      <c r="Q5" s="2"/>
      <c r="R5" s="2"/>
      <c r="S5" s="10"/>
      <c r="T5" s="10"/>
      <c r="U5" s="11"/>
      <c r="V5" s="2"/>
      <c r="W5" s="11"/>
      <c r="X5" s="11"/>
      <c r="Y5" s="11"/>
      <c r="Z5" s="11"/>
    </row>
    <row r="6" spans="1:26" s="7" customFormat="1" ht="54" customHeight="1" x14ac:dyDescent="0.4">
      <c r="A6" s="2"/>
      <c r="B6" s="1">
        <v>2</v>
      </c>
      <c r="C6" s="12" t="s">
        <v>12</v>
      </c>
      <c r="D6" s="12" t="s">
        <v>74</v>
      </c>
      <c r="E6" s="3">
        <f t="shared" ref="E6:E25" si="0">F6+G6+H6</f>
        <v>1868242</v>
      </c>
      <c r="F6" s="3">
        <v>1568994</v>
      </c>
      <c r="G6" s="3">
        <v>299248</v>
      </c>
      <c r="H6" s="3"/>
      <c r="I6" s="6" t="s">
        <v>47</v>
      </c>
      <c r="J6" s="18"/>
    </row>
    <row r="7" spans="1:26" s="7" customFormat="1" ht="43.5" customHeight="1" x14ac:dyDescent="0.4">
      <c r="A7" s="2"/>
      <c r="B7" s="1">
        <v>3</v>
      </c>
      <c r="C7" s="5" t="s">
        <v>12</v>
      </c>
      <c r="D7" s="5" t="s">
        <v>48</v>
      </c>
      <c r="E7" s="3">
        <f t="shared" si="0"/>
        <v>419629</v>
      </c>
      <c r="F7" s="3">
        <v>370000</v>
      </c>
      <c r="G7" s="3">
        <v>49629</v>
      </c>
      <c r="H7" s="3"/>
      <c r="I7" s="6" t="s">
        <v>47</v>
      </c>
      <c r="J7" s="18"/>
      <c r="K7" s="9"/>
      <c r="L7" s="9"/>
      <c r="M7" s="9"/>
      <c r="N7" s="9"/>
      <c r="O7" s="2"/>
      <c r="P7" s="2"/>
      <c r="Q7" s="2"/>
      <c r="R7" s="2"/>
      <c r="S7" s="10"/>
      <c r="T7" s="10"/>
      <c r="U7" s="11"/>
      <c r="V7" s="2"/>
      <c r="W7" s="11"/>
      <c r="X7" s="11"/>
      <c r="Y7" s="11"/>
      <c r="Z7" s="11"/>
    </row>
    <row r="8" spans="1:26" s="7" customFormat="1" ht="43.5" customHeight="1" x14ac:dyDescent="0.25">
      <c r="A8" s="2"/>
      <c r="B8" s="1">
        <v>4</v>
      </c>
      <c r="C8" s="5" t="s">
        <v>12</v>
      </c>
      <c r="D8" s="5" t="s">
        <v>49</v>
      </c>
      <c r="E8" s="3">
        <f t="shared" si="0"/>
        <v>337326</v>
      </c>
      <c r="F8" s="3">
        <v>337326</v>
      </c>
      <c r="G8" s="3"/>
      <c r="H8" s="3"/>
      <c r="I8" s="6" t="s">
        <v>47</v>
      </c>
      <c r="K8" s="9"/>
      <c r="L8" s="9"/>
      <c r="M8" s="9"/>
      <c r="N8" s="2"/>
      <c r="P8" s="2"/>
      <c r="Q8" s="2"/>
      <c r="R8" s="2"/>
      <c r="S8" s="10"/>
      <c r="T8" s="10"/>
      <c r="U8" s="11"/>
      <c r="V8" s="2"/>
      <c r="W8" s="11"/>
      <c r="X8" s="11"/>
      <c r="Y8" s="11"/>
      <c r="Z8" s="11"/>
    </row>
    <row r="9" spans="1:26" s="7" customFormat="1" ht="43.5" customHeight="1" x14ac:dyDescent="0.4">
      <c r="A9" s="2"/>
      <c r="B9" s="1">
        <v>5</v>
      </c>
      <c r="C9" s="5" t="s">
        <v>12</v>
      </c>
      <c r="D9" s="5" t="s">
        <v>50</v>
      </c>
      <c r="E9" s="3">
        <f t="shared" si="0"/>
        <v>421660</v>
      </c>
      <c r="F9" s="3">
        <v>421660</v>
      </c>
      <c r="G9" s="3"/>
      <c r="H9" s="3"/>
      <c r="I9" s="6" t="s">
        <v>47</v>
      </c>
      <c r="J9" s="18"/>
      <c r="K9" s="9"/>
      <c r="L9" s="9"/>
      <c r="M9" s="9"/>
      <c r="N9" s="2"/>
      <c r="P9" s="2"/>
      <c r="Q9" s="2"/>
      <c r="R9" s="2"/>
      <c r="S9" s="10"/>
      <c r="T9" s="10"/>
      <c r="U9" s="11"/>
      <c r="V9" s="2"/>
      <c r="W9" s="11"/>
      <c r="X9" s="11"/>
      <c r="Y9" s="11"/>
      <c r="Z9" s="11"/>
    </row>
    <row r="10" spans="1:26" s="7" customFormat="1" ht="30" customHeight="1" x14ac:dyDescent="0.4">
      <c r="A10" s="2"/>
      <c r="B10" s="1">
        <v>6</v>
      </c>
      <c r="C10" s="5" t="s">
        <v>13</v>
      </c>
      <c r="D10" s="5" t="s">
        <v>44</v>
      </c>
      <c r="E10" s="3">
        <f t="shared" si="0"/>
        <v>367655</v>
      </c>
      <c r="F10" s="3">
        <v>367655</v>
      </c>
      <c r="G10" s="3"/>
      <c r="H10" s="3"/>
      <c r="I10" s="6" t="s">
        <v>47</v>
      </c>
      <c r="J10" s="18"/>
      <c r="K10" s="9"/>
      <c r="L10" s="9"/>
      <c r="M10" s="9"/>
      <c r="N10" s="2"/>
      <c r="P10" s="2"/>
      <c r="Q10" s="2"/>
      <c r="R10" s="2"/>
      <c r="S10" s="10"/>
      <c r="T10" s="10"/>
      <c r="U10" s="11"/>
      <c r="V10" s="2"/>
      <c r="W10" s="11"/>
      <c r="X10" s="11"/>
      <c r="Y10" s="11"/>
      <c r="Z10" s="11"/>
    </row>
    <row r="11" spans="1:26" s="7" customFormat="1" ht="46.5" customHeight="1" x14ac:dyDescent="0.4">
      <c r="A11" s="2"/>
      <c r="B11" s="1">
        <v>7</v>
      </c>
      <c r="C11" s="5" t="s">
        <v>13</v>
      </c>
      <c r="D11" s="5" t="s">
        <v>43</v>
      </c>
      <c r="E11" s="3">
        <f t="shared" si="0"/>
        <v>283712</v>
      </c>
      <c r="F11" s="3">
        <v>283712</v>
      </c>
      <c r="G11" s="3"/>
      <c r="H11" s="3"/>
      <c r="I11" s="6" t="s">
        <v>47</v>
      </c>
      <c r="J11" s="18"/>
      <c r="K11" s="9"/>
      <c r="L11" s="9"/>
      <c r="M11" s="9"/>
      <c r="N11" s="2"/>
      <c r="P11" s="2"/>
      <c r="Q11" s="2"/>
      <c r="R11" s="2"/>
      <c r="S11" s="10"/>
      <c r="T11" s="10"/>
      <c r="U11" s="11"/>
      <c r="V11" s="2"/>
      <c r="W11" s="11"/>
      <c r="X11" s="11"/>
      <c r="Y11" s="11"/>
      <c r="Z11" s="11"/>
    </row>
    <row r="12" spans="1:26" s="7" customFormat="1" ht="51.65" customHeight="1" x14ac:dyDescent="0.4">
      <c r="A12" s="2"/>
      <c r="B12" s="1">
        <v>8</v>
      </c>
      <c r="C12" s="5" t="s">
        <v>14</v>
      </c>
      <c r="D12" s="5" t="s">
        <v>23</v>
      </c>
      <c r="E12" s="3">
        <f t="shared" si="0"/>
        <v>355863</v>
      </c>
      <c r="F12" s="3">
        <v>355863</v>
      </c>
      <c r="G12" s="3"/>
      <c r="H12" s="3"/>
      <c r="I12" s="6" t="s">
        <v>47</v>
      </c>
      <c r="J12" s="18"/>
      <c r="K12" s="9"/>
      <c r="L12" s="9"/>
      <c r="M12" s="9"/>
      <c r="N12" s="2"/>
      <c r="P12" s="2"/>
      <c r="Q12" s="2"/>
      <c r="R12" s="2"/>
      <c r="S12" s="10"/>
      <c r="T12" s="10"/>
      <c r="U12" s="11"/>
      <c r="V12" s="2"/>
      <c r="W12" s="11"/>
      <c r="X12" s="11"/>
      <c r="Y12" s="11"/>
      <c r="Z12" s="11"/>
    </row>
    <row r="13" spans="1:26" s="7" customFormat="1" ht="64.5" customHeight="1" x14ac:dyDescent="0.4">
      <c r="A13" s="2"/>
      <c r="B13" s="1">
        <v>9</v>
      </c>
      <c r="C13" s="5" t="s">
        <v>15</v>
      </c>
      <c r="D13" s="5" t="s">
        <v>17</v>
      </c>
      <c r="E13" s="3">
        <f t="shared" si="0"/>
        <v>378272</v>
      </c>
      <c r="F13" s="3">
        <v>378272</v>
      </c>
      <c r="G13" s="3"/>
      <c r="H13" s="3"/>
      <c r="I13" s="6" t="s">
        <v>47</v>
      </c>
      <c r="J13" s="18"/>
      <c r="K13" s="9"/>
      <c r="L13" s="9"/>
      <c r="M13" s="9"/>
      <c r="N13" s="2"/>
      <c r="P13" s="2"/>
      <c r="Q13" s="2"/>
      <c r="R13" s="2"/>
      <c r="S13" s="10"/>
      <c r="T13" s="10"/>
      <c r="U13" s="11"/>
      <c r="V13" s="2"/>
      <c r="W13" s="11"/>
      <c r="X13" s="11"/>
      <c r="Y13" s="11"/>
      <c r="Z13" s="11"/>
    </row>
    <row r="14" spans="1:26" s="7" customFormat="1" ht="33.5" customHeight="1" x14ac:dyDescent="0.4">
      <c r="A14" s="2"/>
      <c r="B14" s="1">
        <v>10</v>
      </c>
      <c r="C14" s="5" t="s">
        <v>15</v>
      </c>
      <c r="D14" s="5" t="s">
        <v>16</v>
      </c>
      <c r="E14" s="3">
        <f t="shared" si="0"/>
        <v>168327</v>
      </c>
      <c r="F14" s="3">
        <v>102327</v>
      </c>
      <c r="G14" s="3">
        <v>66000</v>
      </c>
      <c r="H14" s="3"/>
      <c r="I14" s="6" t="s">
        <v>47</v>
      </c>
      <c r="J14" s="18"/>
      <c r="K14" s="9"/>
      <c r="L14" s="9"/>
      <c r="M14" s="9"/>
      <c r="N14" s="2"/>
      <c r="P14" s="2"/>
      <c r="Q14" s="2"/>
      <c r="R14" s="2"/>
      <c r="S14" s="10"/>
      <c r="T14" s="10"/>
      <c r="U14" s="11"/>
      <c r="V14" s="2"/>
      <c r="W14" s="11"/>
      <c r="X14" s="11"/>
      <c r="Y14" s="11"/>
      <c r="Z14" s="11"/>
    </row>
    <row r="15" spans="1:26" s="7" customFormat="1" ht="33.5" customHeight="1" x14ac:dyDescent="0.4">
      <c r="A15" s="2"/>
      <c r="B15" s="1">
        <v>11</v>
      </c>
      <c r="C15" s="5" t="s">
        <v>18</v>
      </c>
      <c r="D15" s="5" t="s">
        <v>19</v>
      </c>
      <c r="E15" s="3">
        <f t="shared" si="0"/>
        <v>545585</v>
      </c>
      <c r="F15" s="3">
        <v>545585</v>
      </c>
      <c r="G15" s="3"/>
      <c r="H15" s="3"/>
      <c r="I15" s="6" t="s">
        <v>47</v>
      </c>
      <c r="J15" s="18"/>
      <c r="K15" s="9"/>
      <c r="L15" s="9"/>
      <c r="M15" s="9"/>
      <c r="N15" s="2"/>
      <c r="P15" s="2"/>
      <c r="Q15" s="2"/>
      <c r="R15" s="2"/>
      <c r="S15" s="10"/>
      <c r="T15" s="10"/>
      <c r="U15" s="11"/>
      <c r="V15" s="2"/>
      <c r="W15" s="11"/>
      <c r="X15" s="11"/>
      <c r="Y15" s="11"/>
      <c r="Z15" s="11"/>
    </row>
    <row r="16" spans="1:26" s="7" customFormat="1" ht="64" customHeight="1" x14ac:dyDescent="0.25">
      <c r="A16" s="2"/>
      <c r="B16" s="1">
        <v>12</v>
      </c>
      <c r="C16" s="5" t="s">
        <v>21</v>
      </c>
      <c r="D16" s="5" t="s">
        <v>51</v>
      </c>
      <c r="E16" s="3">
        <f t="shared" si="0"/>
        <v>19477</v>
      </c>
      <c r="F16" s="3">
        <v>19477</v>
      </c>
      <c r="G16" s="3"/>
      <c r="H16" s="3"/>
      <c r="I16" s="6" t="s">
        <v>47</v>
      </c>
      <c r="K16" s="9"/>
      <c r="L16" s="9"/>
      <c r="M16" s="9"/>
      <c r="N16" s="2"/>
      <c r="P16" s="2"/>
      <c r="Q16" s="2"/>
      <c r="R16" s="2"/>
      <c r="S16" s="10"/>
      <c r="T16" s="10"/>
      <c r="U16" s="11"/>
      <c r="V16" s="2"/>
      <c r="W16" s="11"/>
      <c r="X16" s="11"/>
      <c r="Y16" s="11"/>
      <c r="Z16" s="11"/>
    </row>
    <row r="17" spans="1:26" s="7" customFormat="1" ht="43.5" customHeight="1" x14ac:dyDescent="0.4">
      <c r="A17" s="2"/>
      <c r="B17" s="1">
        <v>13</v>
      </c>
      <c r="C17" s="5" t="s">
        <v>26</v>
      </c>
      <c r="D17" s="5" t="s">
        <v>52</v>
      </c>
      <c r="E17" s="3">
        <f t="shared" si="0"/>
        <v>272171</v>
      </c>
      <c r="F17" s="3">
        <v>272171</v>
      </c>
      <c r="G17" s="3"/>
      <c r="H17" s="3"/>
      <c r="I17" s="6" t="s">
        <v>47</v>
      </c>
      <c r="J17" s="18"/>
      <c r="K17" s="9"/>
      <c r="L17" s="9"/>
      <c r="M17" s="9"/>
      <c r="N17" s="2"/>
      <c r="P17" s="2"/>
      <c r="Q17" s="2"/>
      <c r="R17" s="2"/>
      <c r="S17" s="10"/>
      <c r="T17" s="10"/>
      <c r="U17" s="11"/>
      <c r="V17" s="2"/>
      <c r="W17" s="11"/>
      <c r="X17" s="11"/>
      <c r="Y17" s="11"/>
      <c r="Z17" s="11"/>
    </row>
    <row r="18" spans="1:26" s="7" customFormat="1" ht="54" customHeight="1" x14ac:dyDescent="0.4">
      <c r="A18" s="2"/>
      <c r="B18" s="1">
        <v>14</v>
      </c>
      <c r="C18" s="5" t="s">
        <v>29</v>
      </c>
      <c r="D18" s="5" t="s">
        <v>53</v>
      </c>
      <c r="E18" s="3">
        <f t="shared" si="0"/>
        <v>453771</v>
      </c>
      <c r="F18" s="3">
        <v>453771</v>
      </c>
      <c r="G18" s="3"/>
      <c r="H18" s="3"/>
      <c r="I18" s="6" t="s">
        <v>47</v>
      </c>
      <c r="J18" s="18"/>
      <c r="K18" s="9"/>
      <c r="L18" s="9"/>
      <c r="M18" s="9"/>
      <c r="N18" s="2"/>
      <c r="P18" s="2"/>
      <c r="Q18" s="2"/>
      <c r="R18" s="2"/>
      <c r="S18" s="10"/>
      <c r="T18" s="10"/>
      <c r="U18" s="11"/>
      <c r="V18" s="2"/>
      <c r="W18" s="11"/>
      <c r="X18" s="11"/>
      <c r="Y18" s="11"/>
      <c r="Z18" s="11"/>
    </row>
    <row r="19" spans="1:26" s="7" customFormat="1" ht="60.65" customHeight="1" x14ac:dyDescent="0.4">
      <c r="A19" s="2"/>
      <c r="B19" s="1">
        <v>15</v>
      </c>
      <c r="C19" s="5" t="s">
        <v>30</v>
      </c>
      <c r="D19" s="5" t="s">
        <v>54</v>
      </c>
      <c r="E19" s="3">
        <f t="shared" si="0"/>
        <v>1638652</v>
      </c>
      <c r="F19" s="3">
        <v>1638652</v>
      </c>
      <c r="G19" s="3"/>
      <c r="H19" s="3"/>
      <c r="I19" s="6" t="s">
        <v>47</v>
      </c>
      <c r="J19" s="18"/>
      <c r="K19" s="9"/>
      <c r="L19" s="9"/>
      <c r="M19" s="9"/>
      <c r="N19" s="2"/>
      <c r="P19" s="2"/>
      <c r="Q19" s="2"/>
      <c r="R19" s="2"/>
      <c r="S19" s="10"/>
      <c r="T19" s="10"/>
      <c r="U19" s="11"/>
      <c r="V19" s="2"/>
      <c r="W19" s="11"/>
      <c r="X19" s="11"/>
      <c r="Y19" s="11"/>
      <c r="Z19" s="11"/>
    </row>
    <row r="20" spans="1:26" s="7" customFormat="1" ht="60.65" customHeight="1" x14ac:dyDescent="0.4">
      <c r="A20" s="2"/>
      <c r="B20" s="1">
        <v>16</v>
      </c>
      <c r="C20" s="5" t="s">
        <v>30</v>
      </c>
      <c r="D20" s="5" t="s">
        <v>55</v>
      </c>
      <c r="E20" s="3">
        <f t="shared" si="0"/>
        <v>2400122</v>
      </c>
      <c r="F20" s="3">
        <v>2400122</v>
      </c>
      <c r="G20" s="3"/>
      <c r="H20" s="3"/>
      <c r="I20" s="6" t="s">
        <v>47</v>
      </c>
      <c r="J20" s="18"/>
      <c r="K20" s="9"/>
      <c r="L20" s="9"/>
      <c r="M20" s="9"/>
      <c r="N20" s="2"/>
      <c r="P20" s="2"/>
      <c r="Q20" s="2"/>
      <c r="R20" s="2"/>
      <c r="S20" s="10"/>
      <c r="T20" s="10"/>
      <c r="U20" s="11"/>
      <c r="V20" s="2"/>
      <c r="W20" s="11"/>
      <c r="X20" s="11"/>
      <c r="Y20" s="11"/>
      <c r="Z20" s="11"/>
    </row>
    <row r="21" spans="1:26" s="7" customFormat="1" ht="43.5" customHeight="1" x14ac:dyDescent="0.25">
      <c r="A21" s="2"/>
      <c r="B21" s="1">
        <v>17</v>
      </c>
      <c r="C21" s="5" t="s">
        <v>31</v>
      </c>
      <c r="D21" s="5" t="s">
        <v>35</v>
      </c>
      <c r="E21" s="3">
        <f t="shared" si="0"/>
        <v>142408</v>
      </c>
      <c r="F21" s="3">
        <v>142408</v>
      </c>
      <c r="G21" s="3"/>
      <c r="H21" s="3"/>
      <c r="I21" s="6" t="s">
        <v>47</v>
      </c>
      <c r="K21" s="9"/>
      <c r="L21" s="9"/>
      <c r="M21" s="9"/>
      <c r="N21" s="2"/>
      <c r="P21" s="2"/>
      <c r="Q21" s="2"/>
      <c r="R21" s="2"/>
      <c r="S21" s="10"/>
      <c r="T21" s="10"/>
      <c r="U21" s="11"/>
      <c r="V21" s="2"/>
      <c r="W21" s="11"/>
      <c r="X21" s="11"/>
      <c r="Y21" s="11"/>
      <c r="Z21" s="11"/>
    </row>
    <row r="22" spans="1:26" s="7" customFormat="1" ht="43.5" customHeight="1" x14ac:dyDescent="0.25">
      <c r="A22" s="2"/>
      <c r="B22" s="1">
        <v>18</v>
      </c>
      <c r="C22" s="5" t="s">
        <v>11</v>
      </c>
      <c r="D22" s="5" t="s">
        <v>56</v>
      </c>
      <c r="E22" s="3">
        <f t="shared" si="0"/>
        <v>39991</v>
      </c>
      <c r="F22" s="3">
        <v>39991</v>
      </c>
      <c r="G22" s="3"/>
      <c r="H22" s="3"/>
      <c r="I22" s="6" t="s">
        <v>47</v>
      </c>
      <c r="K22" s="9"/>
      <c r="L22" s="9"/>
      <c r="M22" s="9"/>
      <c r="N22" s="2"/>
      <c r="P22" s="2"/>
      <c r="Q22" s="2"/>
      <c r="R22" s="2"/>
      <c r="S22" s="10"/>
      <c r="T22" s="10"/>
      <c r="U22" s="11"/>
      <c r="V22" s="2"/>
      <c r="W22" s="11"/>
      <c r="X22" s="11"/>
      <c r="Y22" s="11"/>
      <c r="Z22" s="11"/>
    </row>
    <row r="23" spans="1:26" s="7" customFormat="1" ht="43.5" customHeight="1" x14ac:dyDescent="0.25">
      <c r="A23" s="2"/>
      <c r="B23" s="1">
        <v>19</v>
      </c>
      <c r="C23" s="5" t="s">
        <v>11</v>
      </c>
      <c r="D23" s="5" t="s">
        <v>57</v>
      </c>
      <c r="E23" s="3">
        <f t="shared" si="0"/>
        <v>99000</v>
      </c>
      <c r="F23" s="3">
        <v>99000</v>
      </c>
      <c r="G23" s="3"/>
      <c r="H23" s="3"/>
      <c r="I23" s="6" t="s">
        <v>47</v>
      </c>
      <c r="K23" s="9"/>
      <c r="L23" s="9"/>
      <c r="M23" s="9"/>
      <c r="N23" s="2"/>
      <c r="P23" s="2"/>
      <c r="Q23" s="2"/>
      <c r="R23" s="2"/>
      <c r="S23" s="10"/>
      <c r="T23" s="10"/>
      <c r="U23" s="11"/>
      <c r="V23" s="2"/>
      <c r="W23" s="11"/>
      <c r="X23" s="11"/>
      <c r="Y23" s="11"/>
      <c r="Z23" s="11"/>
    </row>
    <row r="24" spans="1:26" s="7" customFormat="1" ht="43.5" customHeight="1" x14ac:dyDescent="0.4">
      <c r="A24" s="2"/>
      <c r="B24" s="1">
        <v>20</v>
      </c>
      <c r="C24" s="5" t="s">
        <v>9</v>
      </c>
      <c r="D24" s="5" t="s">
        <v>32</v>
      </c>
      <c r="E24" s="3">
        <f t="shared" si="0"/>
        <v>178513</v>
      </c>
      <c r="F24" s="3">
        <v>92367</v>
      </c>
      <c r="G24" s="3">
        <v>86146</v>
      </c>
      <c r="H24" s="3"/>
      <c r="I24" s="6" t="s">
        <v>47</v>
      </c>
      <c r="J24" s="18"/>
      <c r="K24" s="9"/>
      <c r="L24" s="9"/>
      <c r="M24" s="9"/>
      <c r="N24" s="2"/>
      <c r="P24" s="2"/>
      <c r="Q24" s="2"/>
      <c r="R24" s="2"/>
      <c r="S24" s="10"/>
      <c r="T24" s="10"/>
      <c r="U24" s="11"/>
      <c r="V24" s="2"/>
      <c r="W24" s="11"/>
      <c r="X24" s="11"/>
      <c r="Y24" s="11"/>
      <c r="Z24" s="11"/>
    </row>
    <row r="25" spans="1:26" s="7" customFormat="1" ht="52.5" customHeight="1" x14ac:dyDescent="0.4">
      <c r="A25" s="2"/>
      <c r="B25" s="1">
        <v>21</v>
      </c>
      <c r="C25" s="5" t="s">
        <v>34</v>
      </c>
      <c r="D25" s="5" t="s">
        <v>58</v>
      </c>
      <c r="E25" s="3">
        <f t="shared" si="0"/>
        <v>77784</v>
      </c>
      <c r="F25" s="3">
        <v>77784</v>
      </c>
      <c r="G25" s="3"/>
      <c r="H25" s="3"/>
      <c r="I25" s="6" t="s">
        <v>47</v>
      </c>
      <c r="J25" s="18"/>
      <c r="K25" s="9"/>
      <c r="L25" s="9"/>
      <c r="M25" s="9"/>
      <c r="N25" s="2"/>
      <c r="P25" s="2"/>
      <c r="Q25" s="2"/>
      <c r="R25" s="2"/>
      <c r="S25" s="10"/>
      <c r="T25" s="10"/>
      <c r="U25" s="11"/>
      <c r="V25" s="2"/>
      <c r="W25" s="11"/>
      <c r="X25" s="11"/>
      <c r="Y25" s="11"/>
      <c r="Z25" s="11"/>
    </row>
    <row r="26" spans="1:26" s="7" customFormat="1" ht="33" customHeight="1" x14ac:dyDescent="0.25">
      <c r="A26" s="2"/>
      <c r="B26" s="29" t="s">
        <v>8</v>
      </c>
      <c r="C26" s="29"/>
      <c r="D26" s="29"/>
      <c r="E26" s="26">
        <f>SUM(E5:E25)</f>
        <v>10766014</v>
      </c>
      <c r="F26" s="26">
        <f t="shared" ref="F26:H26" si="1">SUM(F5:F25)</f>
        <v>10264991</v>
      </c>
      <c r="G26" s="26">
        <f t="shared" si="1"/>
        <v>501023</v>
      </c>
      <c r="H26" s="26">
        <f t="shared" si="1"/>
        <v>0</v>
      </c>
      <c r="I26" s="30"/>
      <c r="J26" s="16"/>
    </row>
    <row r="27" spans="1:26" s="7" customFormat="1" ht="33" customHeight="1" x14ac:dyDescent="0.25">
      <c r="A27" s="2"/>
      <c r="B27" s="24" t="s">
        <v>69</v>
      </c>
      <c r="C27" s="24"/>
      <c r="D27" s="24"/>
      <c r="E27" s="24"/>
      <c r="F27" s="24"/>
      <c r="G27" s="24"/>
      <c r="H27" s="24"/>
      <c r="I27" s="24"/>
      <c r="J27" s="2"/>
    </row>
    <row r="28" spans="1:26" s="7" customFormat="1" ht="55" customHeight="1" x14ac:dyDescent="0.25">
      <c r="A28" s="2"/>
      <c r="B28" s="1">
        <v>1</v>
      </c>
      <c r="C28" s="12" t="s">
        <v>20</v>
      </c>
      <c r="D28" s="12" t="s">
        <v>27</v>
      </c>
      <c r="E28" s="3">
        <f>F28+G28+H28</f>
        <v>111448</v>
      </c>
      <c r="F28" s="3">
        <v>111448</v>
      </c>
      <c r="G28" s="3"/>
      <c r="H28" s="3"/>
      <c r="I28" s="6" t="s">
        <v>59</v>
      </c>
    </row>
    <row r="29" spans="1:26" s="7" customFormat="1" ht="55" customHeight="1" x14ac:dyDescent="0.25">
      <c r="A29" s="2"/>
      <c r="B29" s="1">
        <v>2</v>
      </c>
      <c r="C29" s="12" t="s">
        <v>24</v>
      </c>
      <c r="D29" s="12" t="s">
        <v>36</v>
      </c>
      <c r="E29" s="3">
        <f t="shared" ref="E29:E33" si="2">F29+G29+H29</f>
        <v>786822</v>
      </c>
      <c r="F29" s="3">
        <v>786822</v>
      </c>
      <c r="G29" s="3"/>
      <c r="H29" s="3"/>
      <c r="I29" s="6" t="s">
        <v>47</v>
      </c>
    </row>
    <row r="30" spans="1:26" s="7" customFormat="1" ht="55" customHeight="1" x14ac:dyDescent="0.25">
      <c r="A30" s="2"/>
      <c r="B30" s="1">
        <v>3</v>
      </c>
      <c r="C30" s="12" t="s">
        <v>24</v>
      </c>
      <c r="D30" s="12" t="s">
        <v>60</v>
      </c>
      <c r="E30" s="3">
        <f t="shared" si="2"/>
        <v>526870</v>
      </c>
      <c r="F30" s="3">
        <v>526870</v>
      </c>
      <c r="G30" s="3"/>
      <c r="H30" s="3"/>
      <c r="I30" s="6" t="s">
        <v>47</v>
      </c>
    </row>
    <row r="31" spans="1:26" s="7" customFormat="1" ht="55" customHeight="1" x14ac:dyDescent="0.25">
      <c r="A31" s="2"/>
      <c r="B31" s="1">
        <v>4</v>
      </c>
      <c r="C31" s="5" t="s">
        <v>25</v>
      </c>
      <c r="D31" s="5" t="s">
        <v>39</v>
      </c>
      <c r="E31" s="3">
        <f t="shared" si="2"/>
        <v>726242</v>
      </c>
      <c r="F31" s="3">
        <v>27225</v>
      </c>
      <c r="G31" s="3">
        <v>699017</v>
      </c>
      <c r="H31" s="3"/>
      <c r="I31" s="6" t="s">
        <v>46</v>
      </c>
    </row>
    <row r="32" spans="1:26" s="7" customFormat="1" ht="55" customHeight="1" x14ac:dyDescent="0.25">
      <c r="A32" s="2"/>
      <c r="B32" s="1">
        <v>5</v>
      </c>
      <c r="C32" s="12" t="s">
        <v>28</v>
      </c>
      <c r="D32" s="12" t="s">
        <v>37</v>
      </c>
      <c r="E32" s="3">
        <f t="shared" si="2"/>
        <v>416596</v>
      </c>
      <c r="F32" s="3">
        <v>416596</v>
      </c>
      <c r="G32" s="3"/>
      <c r="H32" s="3"/>
      <c r="I32" s="6" t="s">
        <v>59</v>
      </c>
    </row>
    <row r="33" spans="1:10" s="7" customFormat="1" ht="55" customHeight="1" x14ac:dyDescent="0.25">
      <c r="A33" s="2"/>
      <c r="B33" s="1">
        <v>6</v>
      </c>
      <c r="C33" s="5" t="s">
        <v>31</v>
      </c>
      <c r="D33" s="5" t="s">
        <v>38</v>
      </c>
      <c r="E33" s="3">
        <f t="shared" si="2"/>
        <v>107811</v>
      </c>
      <c r="F33" s="3">
        <v>107811</v>
      </c>
      <c r="G33" s="3"/>
      <c r="H33" s="3"/>
      <c r="I33" s="6" t="s">
        <v>47</v>
      </c>
    </row>
    <row r="34" spans="1:10" s="7" customFormat="1" ht="33" customHeight="1" x14ac:dyDescent="0.25">
      <c r="A34" s="2"/>
      <c r="B34" s="29" t="s">
        <v>4</v>
      </c>
      <c r="C34" s="29"/>
      <c r="D34" s="29"/>
      <c r="E34" s="26">
        <f>SUM(E28:E33)</f>
        <v>2675789</v>
      </c>
      <c r="F34" s="26">
        <f>SUM(F28:F33)</f>
        <v>1976772</v>
      </c>
      <c r="G34" s="26">
        <f>SUM(G28:G33)</f>
        <v>699017</v>
      </c>
      <c r="H34" s="26">
        <f t="shared" ref="H34" si="3">SUM(H28:H33)</f>
        <v>0</v>
      </c>
      <c r="I34" s="31"/>
      <c r="J34" s="2"/>
    </row>
    <row r="35" spans="1:10" ht="33" customHeight="1" x14ac:dyDescent="0.25">
      <c r="B35" s="28" t="s">
        <v>70</v>
      </c>
      <c r="C35" s="28"/>
      <c r="D35" s="28"/>
      <c r="E35" s="28"/>
      <c r="F35" s="28"/>
      <c r="G35" s="28"/>
      <c r="H35" s="28"/>
      <c r="I35" s="28"/>
    </row>
    <row r="36" spans="1:10" ht="46" customHeight="1" x14ac:dyDescent="0.4">
      <c r="A36" s="2"/>
      <c r="B36" s="1">
        <v>1</v>
      </c>
      <c r="C36" s="12" t="s">
        <v>22</v>
      </c>
      <c r="D36" s="17" t="s">
        <v>61</v>
      </c>
      <c r="E36" s="3">
        <f>F36+G36+H36</f>
        <v>2856176</v>
      </c>
      <c r="F36" s="3">
        <v>2758426</v>
      </c>
      <c r="G36" s="3">
        <v>97750</v>
      </c>
      <c r="H36" s="3"/>
      <c r="I36" s="6" t="s">
        <v>47</v>
      </c>
      <c r="J36" s="18"/>
    </row>
    <row r="37" spans="1:10" ht="46" customHeight="1" x14ac:dyDescent="0.4">
      <c r="A37" s="2"/>
      <c r="B37" s="1">
        <v>2</v>
      </c>
      <c r="C37" s="12" t="s">
        <v>15</v>
      </c>
      <c r="D37" s="17" t="s">
        <v>62</v>
      </c>
      <c r="E37" s="3">
        <f t="shared" ref="E37:E38" si="4">F37+G37+H37</f>
        <v>271245</v>
      </c>
      <c r="F37" s="3">
        <v>271245</v>
      </c>
      <c r="G37" s="3"/>
      <c r="H37" s="3"/>
      <c r="I37" s="6" t="s">
        <v>47</v>
      </c>
      <c r="J37" s="18"/>
    </row>
    <row r="38" spans="1:10" ht="46" customHeight="1" x14ac:dyDescent="0.4">
      <c r="A38" s="2"/>
      <c r="B38" s="1">
        <v>3</v>
      </c>
      <c r="C38" s="12" t="s">
        <v>15</v>
      </c>
      <c r="D38" s="17" t="s">
        <v>63</v>
      </c>
      <c r="E38" s="3">
        <f t="shared" si="4"/>
        <v>311913</v>
      </c>
      <c r="F38" s="3">
        <v>311913</v>
      </c>
      <c r="G38" s="3"/>
      <c r="H38" s="3"/>
      <c r="I38" s="6" t="s">
        <v>47</v>
      </c>
      <c r="J38" s="18"/>
    </row>
    <row r="39" spans="1:10" ht="46" customHeight="1" x14ac:dyDescent="0.4">
      <c r="A39" s="2"/>
      <c r="B39" s="1">
        <v>4</v>
      </c>
      <c r="C39" s="5" t="s">
        <v>11</v>
      </c>
      <c r="D39" s="32" t="s">
        <v>64</v>
      </c>
      <c r="E39" s="3">
        <f>F39+G39+H39</f>
        <v>177777</v>
      </c>
      <c r="F39" s="3">
        <v>177777</v>
      </c>
      <c r="G39" s="3"/>
      <c r="H39" s="3"/>
      <c r="I39" s="6" t="s">
        <v>47</v>
      </c>
      <c r="J39" s="18"/>
    </row>
    <row r="40" spans="1:10" ht="27" customHeight="1" x14ac:dyDescent="0.25">
      <c r="B40" s="25" t="s">
        <v>4</v>
      </c>
      <c r="C40" s="25"/>
      <c r="D40" s="25"/>
      <c r="E40" s="26">
        <f>SUM(E36:E39)</f>
        <v>3617111</v>
      </c>
      <c r="F40" s="26">
        <f t="shared" ref="E40:H40" si="5">SUM(F36:F39)</f>
        <v>3519361</v>
      </c>
      <c r="G40" s="26">
        <f t="shared" si="5"/>
        <v>97750</v>
      </c>
      <c r="H40" s="26">
        <f t="shared" si="5"/>
        <v>0</v>
      </c>
      <c r="I40" s="6"/>
    </row>
    <row r="41" spans="1:10" ht="33" customHeight="1" x14ac:dyDescent="0.25">
      <c r="B41" s="28" t="s">
        <v>71</v>
      </c>
      <c r="C41" s="28"/>
      <c r="D41" s="28"/>
      <c r="E41" s="28"/>
      <c r="F41" s="28"/>
      <c r="G41" s="28"/>
      <c r="H41" s="28"/>
      <c r="I41" s="28"/>
    </row>
    <row r="42" spans="1:10" ht="52.5" customHeight="1" x14ac:dyDescent="0.4">
      <c r="A42" s="2"/>
      <c r="B42" s="1">
        <v>1</v>
      </c>
      <c r="C42" s="12" t="s">
        <v>22</v>
      </c>
      <c r="D42" s="17" t="s">
        <v>40</v>
      </c>
      <c r="E42" s="3">
        <f>F42+G42+H42</f>
        <v>533767</v>
      </c>
      <c r="F42" s="3">
        <v>533767</v>
      </c>
      <c r="G42" s="3"/>
      <c r="H42" s="3"/>
      <c r="I42" s="6" t="s">
        <v>47</v>
      </c>
      <c r="J42" s="18"/>
    </row>
    <row r="43" spans="1:10" ht="52.5" customHeight="1" x14ac:dyDescent="0.4">
      <c r="A43" s="2"/>
      <c r="B43" s="1">
        <v>2</v>
      </c>
      <c r="C43" s="12" t="s">
        <v>22</v>
      </c>
      <c r="D43" s="17" t="s">
        <v>41</v>
      </c>
      <c r="E43" s="3">
        <f t="shared" ref="E43:E44" si="6">F43+G43+H43</f>
        <v>495892</v>
      </c>
      <c r="F43" s="3">
        <v>495892</v>
      </c>
      <c r="G43" s="3"/>
      <c r="H43" s="3"/>
      <c r="I43" s="6" t="s">
        <v>47</v>
      </c>
      <c r="J43" s="18"/>
    </row>
    <row r="44" spans="1:10" ht="52.5" customHeight="1" x14ac:dyDescent="0.4">
      <c r="A44" s="2"/>
      <c r="B44" s="1">
        <v>3</v>
      </c>
      <c r="C44" s="12" t="s">
        <v>22</v>
      </c>
      <c r="D44" s="17" t="s">
        <v>42</v>
      </c>
      <c r="E44" s="3">
        <f t="shared" si="6"/>
        <v>191418</v>
      </c>
      <c r="F44" s="3">
        <v>191418</v>
      </c>
      <c r="G44" s="3"/>
      <c r="H44" s="3"/>
      <c r="I44" s="6" t="s">
        <v>47</v>
      </c>
      <c r="J44" s="18"/>
    </row>
    <row r="45" spans="1:10" ht="29" customHeight="1" x14ac:dyDescent="0.25">
      <c r="B45" s="25" t="s">
        <v>4</v>
      </c>
      <c r="C45" s="25"/>
      <c r="D45" s="25"/>
      <c r="E45" s="26">
        <f>SUM(E42:E44)</f>
        <v>1221077</v>
      </c>
      <c r="F45" s="26">
        <f t="shared" ref="F45:H45" si="7">SUM(F42:F44)</f>
        <v>1221077</v>
      </c>
      <c r="G45" s="26">
        <f t="shared" si="7"/>
        <v>0</v>
      </c>
      <c r="H45" s="26">
        <f t="shared" si="7"/>
        <v>0</v>
      </c>
      <c r="I45" s="6"/>
    </row>
    <row r="46" spans="1:10" ht="33" customHeight="1" x14ac:dyDescent="0.25">
      <c r="B46" s="24" t="s">
        <v>72</v>
      </c>
      <c r="C46" s="24"/>
      <c r="D46" s="24"/>
      <c r="E46" s="24"/>
      <c r="F46" s="24"/>
      <c r="G46" s="24"/>
      <c r="H46" s="24"/>
      <c r="I46" s="24"/>
    </row>
    <row r="47" spans="1:10" ht="43" customHeight="1" x14ac:dyDescent="0.25">
      <c r="B47" s="1">
        <v>1</v>
      </c>
      <c r="C47" s="5" t="s">
        <v>11</v>
      </c>
      <c r="D47" s="5" t="s">
        <v>65</v>
      </c>
      <c r="E47" s="3">
        <f>SUM(F47:H47)</f>
        <v>894300</v>
      </c>
      <c r="F47" s="3">
        <v>894300</v>
      </c>
      <c r="G47" s="3"/>
      <c r="H47" s="3"/>
      <c r="I47" s="6" t="s">
        <v>47</v>
      </c>
    </row>
    <row r="48" spans="1:10" ht="43" customHeight="1" x14ac:dyDescent="0.25">
      <c r="B48" s="1">
        <v>2</v>
      </c>
      <c r="C48" s="5" t="s">
        <v>33</v>
      </c>
      <c r="D48" s="5" t="s">
        <v>66</v>
      </c>
      <c r="E48" s="3">
        <f>SUM(F48:H48)</f>
        <v>1000000</v>
      </c>
      <c r="F48" s="3">
        <v>1000000</v>
      </c>
      <c r="G48" s="3"/>
      <c r="H48" s="3"/>
      <c r="I48" s="6" t="s">
        <v>47</v>
      </c>
    </row>
    <row r="49" spans="2:9" ht="33" customHeight="1" x14ac:dyDescent="0.25">
      <c r="B49" s="25" t="s">
        <v>4</v>
      </c>
      <c r="C49" s="25"/>
      <c r="D49" s="25"/>
      <c r="E49" s="26">
        <f>SUM(E47:E48)</f>
        <v>1894300</v>
      </c>
      <c r="F49" s="26">
        <f>SUM(F47:F48)</f>
        <v>1894300</v>
      </c>
      <c r="G49" s="26">
        <f t="shared" ref="E49:H49" si="8">G47</f>
        <v>0</v>
      </c>
      <c r="H49" s="26">
        <f t="shared" si="8"/>
        <v>0</v>
      </c>
      <c r="I49" s="6"/>
    </row>
  </sheetData>
  <mergeCells count="16">
    <mergeCell ref="B46:I46"/>
    <mergeCell ref="B49:D49"/>
    <mergeCell ref="B1:I1"/>
    <mergeCell ref="B45:D45"/>
    <mergeCell ref="B4:I4"/>
    <mergeCell ref="B26:D26"/>
    <mergeCell ref="B34:D34"/>
    <mergeCell ref="B27:I27"/>
    <mergeCell ref="B35:I35"/>
    <mergeCell ref="B40:D40"/>
    <mergeCell ref="B41:I41"/>
    <mergeCell ref="D2:D3"/>
    <mergeCell ref="E2:H2"/>
    <mergeCell ref="B2:B3"/>
    <mergeCell ref="C2:C3"/>
    <mergeCell ref="I2:I3"/>
  </mergeCells>
  <phoneticPr fontId="5" type="noConversion"/>
  <pageMargins left="0.25" right="0.25" top="0.75" bottom="0.75" header="0.3" footer="0.3"/>
  <pageSetup paperSize="9" scale="15" orientation="landscape" r:id="rId1"/>
  <rowBreaks count="1" manualBreakCount="1">
    <brk id="26" max="16383" man="1"/>
  </rowBreaks>
  <ignoredErrors>
    <ignoredError sqref="F3:H3 B28 B34:C34 B29 I34 D34" numberStoredAsText="1"/>
  </ignoredErrors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DK Nr.3</vt:lpstr>
      <vt:lpstr>'DK Nr.3'!Print_Area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Jeļena Novika</dc:creator>
  <cp:lastModifiedBy>Līga Rimšāne</cp:lastModifiedBy>
  <cp:lastPrinted>2025-02-18T08:49:50Z</cp:lastPrinted>
  <dcterms:created xsi:type="dcterms:W3CDTF">2023-05-25T06:46:01Z</dcterms:created>
  <dcterms:modified xsi:type="dcterms:W3CDTF">2025-03-24T13:21:41Z</dcterms:modified>
</cp:coreProperties>
</file>