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u bāzes\2025\3_Marts_2025\Mājas lapai\"/>
    </mc:Choice>
  </mc:AlternateContent>
  <xr:revisionPtr revIDLastSave="0" documentId="13_ncr:1_{DF5931B2-C001-41CA-9D64-344865DF1F91}" xr6:coauthVersionLast="47" xr6:coauthVersionMax="47" xr10:uidLastSave="{00000000-0000-0000-0000-000000000000}"/>
  <bookViews>
    <workbookView xWindow="390" yWindow="390" windowWidth="19425" windowHeight="10305" xr2:uid="{00000000-000D-0000-FFFF-FFFF00000000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<sst xmlns="http://schemas.openxmlformats.org/spreadsheetml/2006/main" count="58" uniqueCount="57">
  <si>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>Projektu kopsumma</t>
  </si>
  <si>
    <t>Plānots īstenot pārskata gadā</t>
  </si>
  <si>
    <t>Izpilde no gada sākuma</t>
  </si>
  <si>
    <t xml:space="preserve">Pašvaldība </t>
  </si>
  <si>
    <t xml:space="preserve">% </t>
  </si>
  <si>
    <t>Plāns</t>
  </si>
  <si>
    <t>Izpilde</t>
  </si>
  <si>
    <t>Plānots īstenot turpmākajos gados</t>
  </si>
  <si>
    <t>6=5/2</t>
  </si>
  <si>
    <t>8=7/3</t>
  </si>
  <si>
    <t xml:space="preserve">Pārskata mēneša izpilde </t>
  </si>
  <si>
    <t>Rīga</t>
  </si>
  <si>
    <t>Aizkraukles novads</t>
  </si>
  <si>
    <t>Ādažu novads</t>
  </si>
  <si>
    <t>Jelgavas novads</t>
  </si>
  <si>
    <t>Līvānu novads</t>
  </si>
  <si>
    <t>Ludzas novads</t>
  </si>
  <si>
    <t>Mārupes novads</t>
  </si>
  <si>
    <t>Preiļu novads</t>
  </si>
  <si>
    <t>Ropažu novads</t>
  </si>
  <si>
    <t>Salaspils novads</t>
  </si>
  <si>
    <t>Siguldas novads</t>
  </si>
  <si>
    <t>Valkas novads</t>
  </si>
  <si>
    <t>Varakļānu novads</t>
  </si>
  <si>
    <t>Pilsētas un novadi kopā</t>
  </si>
  <si>
    <t xml:space="preserve">Kopējie izdevumi 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</si>
  <si>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</si>
  <si>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</si>
  <si>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</si>
  <si>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</si>
  <si>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</si>
  <si>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</si>
  <si>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</si>
  <si>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</si>
  <si>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</si>
  <si>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</si>
  <si>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</si>
  <si>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</si>
  <si>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</si>
  <si>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</si>
  <si>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</si>
  <si>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</si>
  <si>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</si>
  <si>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</si>
  <si>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</si>
  <si>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</si>
  <si>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</si>
  <si>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</si>
  <si>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</si>
  <si>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</si>
  <si>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</si>
  <si>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</si>
  <si>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</si>
  <si>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</si>
  <si>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</si>
  <si>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</si>
  <si>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Pašvaldību izdevumi Eiropas Savienības un pārējās ārvalstu finanšu palīdzības līdzfinansēto projektu īstenošanai uz 31.03.2025.,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</si>
</sst>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5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/>
    <xf numFmtId="3" fontId="7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7" fillId="0" borderId="5" xfId="4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19" fillId="0" borderId="0" xfId="0" applyFont="1"/>
    <xf numFmtId="4" fontId="19" fillId="0" borderId="0" xfId="0" applyNumberFormat="1" applyFont="1"/>
    <xf numFmtId="3" fontId="7" fillId="0" borderId="6" xfId="10" applyNumberFormat="1" applyFont="1" applyBorder="1" applyAlignment="1">
      <alignment horizontal="right" vertical="center"/>
    </xf>
    <xf numFmtId="3" fontId="7" fillId="0" borderId="2" xfId="10" applyNumberFormat="1" applyFont="1" applyBorder="1" applyAlignment="1">
      <alignment horizontal="right" vertical="center"/>
    </xf>
    <xf numFmtId="3" fontId="7" fillId="0" borderId="7" xfId="10" applyNumberFormat="1" applyFont="1" applyBorder="1" applyAlignment="1">
      <alignment horizontal="right" vertical="center"/>
    </xf>
    <xf numFmtId="3" fontId="7" fillId="0" borderId="1" xfId="1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7" fillId="0" borderId="8" xfId="10" applyNumberFormat="1" applyFont="1" applyBorder="1" applyAlignment="1">
      <alignment horizontal="right" vertical="center"/>
    </xf>
    <xf numFmtId="3" fontId="7" fillId="0" borderId="3" xfId="1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10" xr:uid="{7CE58AE2-5687-4294-9DB1-B54CBE7BAD93}"/>
    <cellStyle name="Normal 15" xfId="1" xr:uid="{00000000-0005-0000-0000-000001000000}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_Pamatformas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B1" zoomScale="90" zoomScaleNormal="90" workbookViewId="0">
      <selection activeCell="L8" sqref="L8"/>
    </sheetView>
  </sheetViews>
  <sheetFormatPr defaultRowHeight="15.75" x14ac:dyDescent="0.25"/>
  <cols>
    <col min="1" max="1" width="22.5" style="7" customWidth="1"/>
    <col min="2" max="2" width="14.125" style="22" customWidth="1"/>
    <col min="3" max="3" width="14.375" style="22" customWidth="1"/>
    <col min="4" max="5" width="14" style="7" customWidth="1"/>
    <col min="6" max="6" width="9.375" style="23" customWidth="1"/>
    <col min="7" max="7" width="14" style="7" customWidth="1"/>
    <col min="8" max="8" width="9.375" style="23" customWidth="1"/>
    <col min="9" max="9" width="13.25" style="7" customWidth="1"/>
    <col min="10" max="10" width="14.125" style="7" customWidth="1"/>
    <col min="11" max="11" width="11.375" style="7" bestFit="1" customWidth="1"/>
    <col min="12" max="220" width="9" style="7"/>
    <col min="221" max="221" width="25.625" style="7" customWidth="1"/>
    <col min="222" max="228" width="12.625" style="7" customWidth="1"/>
    <col min="229" max="263" width="0" style="7" hidden="1" customWidth="1"/>
    <col min="264" max="476" width="9" style="7"/>
    <col min="477" max="477" width="25.625" style="7" customWidth="1"/>
    <col min="478" max="484" width="12.625" style="7" customWidth="1"/>
    <col min="485" max="519" width="0" style="7" hidden="1" customWidth="1"/>
    <col min="520" max="732" width="9" style="7"/>
    <col min="733" max="733" width="25.625" style="7" customWidth="1"/>
    <col min="734" max="740" width="12.625" style="7" customWidth="1"/>
    <col min="741" max="775" width="0" style="7" hidden="1" customWidth="1"/>
    <col min="776" max="988" width="9" style="7"/>
    <col min="989" max="989" width="25.625" style="7" customWidth="1"/>
    <col min="990" max="996" width="12.625" style="7" customWidth="1"/>
    <col min="997" max="1031" width="0" style="7" hidden="1" customWidth="1"/>
    <col min="1032" max="1244" width="9" style="7"/>
    <col min="1245" max="1245" width="25.625" style="7" customWidth="1"/>
    <col min="1246" max="1252" width="12.625" style="7" customWidth="1"/>
    <col min="1253" max="1287" width="0" style="7" hidden="1" customWidth="1"/>
    <col min="1288" max="1500" width="9" style="7"/>
    <col min="1501" max="1501" width="25.625" style="7" customWidth="1"/>
    <col min="1502" max="1508" width="12.625" style="7" customWidth="1"/>
    <col min="1509" max="1543" width="0" style="7" hidden="1" customWidth="1"/>
    <col min="1544" max="1756" width="9" style="7"/>
    <col min="1757" max="1757" width="25.625" style="7" customWidth="1"/>
    <col min="1758" max="1764" width="12.625" style="7" customWidth="1"/>
    <col min="1765" max="1799" width="0" style="7" hidden="1" customWidth="1"/>
    <col min="1800" max="2012" width="9" style="7"/>
    <col min="2013" max="2013" width="25.625" style="7" customWidth="1"/>
    <col min="2014" max="2020" width="12.625" style="7" customWidth="1"/>
    <col min="2021" max="2055" width="0" style="7" hidden="1" customWidth="1"/>
    <col min="2056" max="2268" width="9" style="7"/>
    <col min="2269" max="2269" width="25.625" style="7" customWidth="1"/>
    <col min="2270" max="2276" width="12.625" style="7" customWidth="1"/>
    <col min="2277" max="2311" width="0" style="7" hidden="1" customWidth="1"/>
    <col min="2312" max="2524" width="9" style="7"/>
    <col min="2525" max="2525" width="25.625" style="7" customWidth="1"/>
    <col min="2526" max="2532" width="12.625" style="7" customWidth="1"/>
    <col min="2533" max="2567" width="0" style="7" hidden="1" customWidth="1"/>
    <col min="2568" max="2780" width="9" style="7"/>
    <col min="2781" max="2781" width="25.625" style="7" customWidth="1"/>
    <col min="2782" max="2788" width="12.625" style="7" customWidth="1"/>
    <col min="2789" max="2823" width="0" style="7" hidden="1" customWidth="1"/>
    <col min="2824" max="3036" width="9" style="7"/>
    <col min="3037" max="3037" width="25.625" style="7" customWidth="1"/>
    <col min="3038" max="3044" width="12.625" style="7" customWidth="1"/>
    <col min="3045" max="3079" width="0" style="7" hidden="1" customWidth="1"/>
    <col min="3080" max="3292" width="9" style="7"/>
    <col min="3293" max="3293" width="25.625" style="7" customWidth="1"/>
    <col min="3294" max="3300" width="12.625" style="7" customWidth="1"/>
    <col min="3301" max="3335" width="0" style="7" hidden="1" customWidth="1"/>
    <col min="3336" max="3548" width="9" style="7"/>
    <col min="3549" max="3549" width="25.625" style="7" customWidth="1"/>
    <col min="3550" max="3556" width="12.625" style="7" customWidth="1"/>
    <col min="3557" max="3591" width="0" style="7" hidden="1" customWidth="1"/>
    <col min="3592" max="3804" width="9" style="7"/>
    <col min="3805" max="3805" width="25.625" style="7" customWidth="1"/>
    <col min="3806" max="3812" width="12.625" style="7" customWidth="1"/>
    <col min="3813" max="3847" width="0" style="7" hidden="1" customWidth="1"/>
    <col min="3848" max="4060" width="9" style="7"/>
    <col min="4061" max="4061" width="25.625" style="7" customWidth="1"/>
    <col min="4062" max="4068" width="12.625" style="7" customWidth="1"/>
    <col min="4069" max="4103" width="0" style="7" hidden="1" customWidth="1"/>
    <col min="4104" max="4316" width="9" style="7"/>
    <col min="4317" max="4317" width="25.625" style="7" customWidth="1"/>
    <col min="4318" max="4324" width="12.625" style="7" customWidth="1"/>
    <col min="4325" max="4359" width="0" style="7" hidden="1" customWidth="1"/>
    <col min="4360" max="4572" width="9" style="7"/>
    <col min="4573" max="4573" width="25.625" style="7" customWidth="1"/>
    <col min="4574" max="4580" width="12.625" style="7" customWidth="1"/>
    <col min="4581" max="4615" width="0" style="7" hidden="1" customWidth="1"/>
    <col min="4616" max="4828" width="9" style="7"/>
    <col min="4829" max="4829" width="25.625" style="7" customWidth="1"/>
    <col min="4830" max="4836" width="12.625" style="7" customWidth="1"/>
    <col min="4837" max="4871" width="0" style="7" hidden="1" customWidth="1"/>
    <col min="4872" max="5084" width="9" style="7"/>
    <col min="5085" max="5085" width="25.625" style="7" customWidth="1"/>
    <col min="5086" max="5092" width="12.625" style="7" customWidth="1"/>
    <col min="5093" max="5127" width="0" style="7" hidden="1" customWidth="1"/>
    <col min="5128" max="5340" width="9" style="7"/>
    <col min="5341" max="5341" width="25.625" style="7" customWidth="1"/>
    <col min="5342" max="5348" width="12.625" style="7" customWidth="1"/>
    <col min="5349" max="5383" width="0" style="7" hidden="1" customWidth="1"/>
    <col min="5384" max="5596" width="9" style="7"/>
    <col min="5597" max="5597" width="25.625" style="7" customWidth="1"/>
    <col min="5598" max="5604" width="12.625" style="7" customWidth="1"/>
    <col min="5605" max="5639" width="0" style="7" hidden="1" customWidth="1"/>
    <col min="5640" max="5852" width="9" style="7"/>
    <col min="5853" max="5853" width="25.625" style="7" customWidth="1"/>
    <col min="5854" max="5860" width="12.625" style="7" customWidth="1"/>
    <col min="5861" max="5895" width="0" style="7" hidden="1" customWidth="1"/>
    <col min="5896" max="6108" width="9" style="7"/>
    <col min="6109" max="6109" width="25.625" style="7" customWidth="1"/>
    <col min="6110" max="6116" width="12.625" style="7" customWidth="1"/>
    <col min="6117" max="6151" width="0" style="7" hidden="1" customWidth="1"/>
    <col min="6152" max="6364" width="9" style="7"/>
    <col min="6365" max="6365" width="25.625" style="7" customWidth="1"/>
    <col min="6366" max="6372" width="12.625" style="7" customWidth="1"/>
    <col min="6373" max="6407" width="0" style="7" hidden="1" customWidth="1"/>
    <col min="6408" max="6620" width="9" style="7"/>
    <col min="6621" max="6621" width="25.625" style="7" customWidth="1"/>
    <col min="6622" max="6628" width="12.625" style="7" customWidth="1"/>
    <col min="6629" max="6663" width="0" style="7" hidden="1" customWidth="1"/>
    <col min="6664" max="6876" width="9" style="7"/>
    <col min="6877" max="6877" width="25.625" style="7" customWidth="1"/>
    <col min="6878" max="6884" width="12.625" style="7" customWidth="1"/>
    <col min="6885" max="6919" width="0" style="7" hidden="1" customWidth="1"/>
    <col min="6920" max="7132" width="9" style="7"/>
    <col min="7133" max="7133" width="25.625" style="7" customWidth="1"/>
    <col min="7134" max="7140" width="12.625" style="7" customWidth="1"/>
    <col min="7141" max="7175" width="0" style="7" hidden="1" customWidth="1"/>
    <col min="7176" max="7388" width="9" style="7"/>
    <col min="7389" max="7389" width="25.625" style="7" customWidth="1"/>
    <col min="7390" max="7396" width="12.625" style="7" customWidth="1"/>
    <col min="7397" max="7431" width="0" style="7" hidden="1" customWidth="1"/>
    <col min="7432" max="7644" width="9" style="7"/>
    <col min="7645" max="7645" width="25.625" style="7" customWidth="1"/>
    <col min="7646" max="7652" width="12.625" style="7" customWidth="1"/>
    <col min="7653" max="7687" width="0" style="7" hidden="1" customWidth="1"/>
    <col min="7688" max="7900" width="9" style="7"/>
    <col min="7901" max="7901" width="25.625" style="7" customWidth="1"/>
    <col min="7902" max="7908" width="12.625" style="7" customWidth="1"/>
    <col min="7909" max="7943" width="0" style="7" hidden="1" customWidth="1"/>
    <col min="7944" max="8156" width="9" style="7"/>
    <col min="8157" max="8157" width="25.625" style="7" customWidth="1"/>
    <col min="8158" max="8164" width="12.625" style="7" customWidth="1"/>
    <col min="8165" max="8199" width="0" style="7" hidden="1" customWidth="1"/>
    <col min="8200" max="8412" width="9" style="7"/>
    <col min="8413" max="8413" width="25.625" style="7" customWidth="1"/>
    <col min="8414" max="8420" width="12.625" style="7" customWidth="1"/>
    <col min="8421" max="8455" width="0" style="7" hidden="1" customWidth="1"/>
    <col min="8456" max="8668" width="9" style="7"/>
    <col min="8669" max="8669" width="25.625" style="7" customWidth="1"/>
    <col min="8670" max="8676" width="12.625" style="7" customWidth="1"/>
    <col min="8677" max="8711" width="0" style="7" hidden="1" customWidth="1"/>
    <col min="8712" max="8924" width="9" style="7"/>
    <col min="8925" max="8925" width="25.625" style="7" customWidth="1"/>
    <col min="8926" max="8932" width="12.625" style="7" customWidth="1"/>
    <col min="8933" max="8967" width="0" style="7" hidden="1" customWidth="1"/>
    <col min="8968" max="9180" width="9" style="7"/>
    <col min="9181" max="9181" width="25.625" style="7" customWidth="1"/>
    <col min="9182" max="9188" width="12.625" style="7" customWidth="1"/>
    <col min="9189" max="9223" width="0" style="7" hidden="1" customWidth="1"/>
    <col min="9224" max="9436" width="9" style="7"/>
    <col min="9437" max="9437" width="25.625" style="7" customWidth="1"/>
    <col min="9438" max="9444" width="12.625" style="7" customWidth="1"/>
    <col min="9445" max="9479" width="0" style="7" hidden="1" customWidth="1"/>
    <col min="9480" max="9692" width="9" style="7"/>
    <col min="9693" max="9693" width="25.625" style="7" customWidth="1"/>
    <col min="9694" max="9700" width="12.625" style="7" customWidth="1"/>
    <col min="9701" max="9735" width="0" style="7" hidden="1" customWidth="1"/>
    <col min="9736" max="9948" width="9" style="7"/>
    <col min="9949" max="9949" width="25.625" style="7" customWidth="1"/>
    <col min="9950" max="9956" width="12.625" style="7" customWidth="1"/>
    <col min="9957" max="9991" width="0" style="7" hidden="1" customWidth="1"/>
    <col min="9992" max="10204" width="9" style="7"/>
    <col min="10205" max="10205" width="25.625" style="7" customWidth="1"/>
    <col min="10206" max="10212" width="12.625" style="7" customWidth="1"/>
    <col min="10213" max="10247" width="0" style="7" hidden="1" customWidth="1"/>
    <col min="10248" max="10460" width="9" style="7"/>
    <col min="10461" max="10461" width="25.625" style="7" customWidth="1"/>
    <col min="10462" max="10468" width="12.625" style="7" customWidth="1"/>
    <col min="10469" max="10503" width="0" style="7" hidden="1" customWidth="1"/>
    <col min="10504" max="10716" width="9" style="7"/>
    <col min="10717" max="10717" width="25.625" style="7" customWidth="1"/>
    <col min="10718" max="10724" width="12.625" style="7" customWidth="1"/>
    <col min="10725" max="10759" width="0" style="7" hidden="1" customWidth="1"/>
    <col min="10760" max="10972" width="9" style="7"/>
    <col min="10973" max="10973" width="25.625" style="7" customWidth="1"/>
    <col min="10974" max="10980" width="12.625" style="7" customWidth="1"/>
    <col min="10981" max="11015" width="0" style="7" hidden="1" customWidth="1"/>
    <col min="11016" max="11228" width="9" style="7"/>
    <col min="11229" max="11229" width="25.625" style="7" customWidth="1"/>
    <col min="11230" max="11236" width="12.625" style="7" customWidth="1"/>
    <col min="11237" max="11271" width="0" style="7" hidden="1" customWidth="1"/>
    <col min="11272" max="11484" width="9" style="7"/>
    <col min="11485" max="11485" width="25.625" style="7" customWidth="1"/>
    <col min="11486" max="11492" width="12.625" style="7" customWidth="1"/>
    <col min="11493" max="11527" width="0" style="7" hidden="1" customWidth="1"/>
    <col min="11528" max="11740" width="9" style="7"/>
    <col min="11741" max="11741" width="25.625" style="7" customWidth="1"/>
    <col min="11742" max="11748" width="12.625" style="7" customWidth="1"/>
    <col min="11749" max="11783" width="0" style="7" hidden="1" customWidth="1"/>
    <col min="11784" max="11996" width="9" style="7"/>
    <col min="11997" max="11997" width="25.625" style="7" customWidth="1"/>
    <col min="11998" max="12004" width="12.625" style="7" customWidth="1"/>
    <col min="12005" max="12039" width="0" style="7" hidden="1" customWidth="1"/>
    <col min="12040" max="12252" width="9" style="7"/>
    <col min="12253" max="12253" width="25.625" style="7" customWidth="1"/>
    <col min="12254" max="12260" width="12.625" style="7" customWidth="1"/>
    <col min="12261" max="12295" width="0" style="7" hidden="1" customWidth="1"/>
    <col min="12296" max="12508" width="9" style="7"/>
    <col min="12509" max="12509" width="25.625" style="7" customWidth="1"/>
    <col min="12510" max="12516" width="12.625" style="7" customWidth="1"/>
    <col min="12517" max="12551" width="0" style="7" hidden="1" customWidth="1"/>
    <col min="12552" max="12764" width="9" style="7"/>
    <col min="12765" max="12765" width="25.625" style="7" customWidth="1"/>
    <col min="12766" max="12772" width="12.625" style="7" customWidth="1"/>
    <col min="12773" max="12807" width="0" style="7" hidden="1" customWidth="1"/>
    <col min="12808" max="13020" width="9" style="7"/>
    <col min="13021" max="13021" width="25.625" style="7" customWidth="1"/>
    <col min="13022" max="13028" width="12.625" style="7" customWidth="1"/>
    <col min="13029" max="13063" width="0" style="7" hidden="1" customWidth="1"/>
    <col min="13064" max="13276" width="9" style="7"/>
    <col min="13277" max="13277" width="25.625" style="7" customWidth="1"/>
    <col min="13278" max="13284" width="12.625" style="7" customWidth="1"/>
    <col min="13285" max="13319" width="0" style="7" hidden="1" customWidth="1"/>
    <col min="13320" max="13532" width="9" style="7"/>
    <col min="13533" max="13533" width="25.625" style="7" customWidth="1"/>
    <col min="13534" max="13540" width="12.625" style="7" customWidth="1"/>
    <col min="13541" max="13575" width="0" style="7" hidden="1" customWidth="1"/>
    <col min="13576" max="13788" width="9" style="7"/>
    <col min="13789" max="13789" width="25.625" style="7" customWidth="1"/>
    <col min="13790" max="13796" width="12.625" style="7" customWidth="1"/>
    <col min="13797" max="13831" width="0" style="7" hidden="1" customWidth="1"/>
    <col min="13832" max="14044" width="9" style="7"/>
    <col min="14045" max="14045" width="25.625" style="7" customWidth="1"/>
    <col min="14046" max="14052" width="12.625" style="7" customWidth="1"/>
    <col min="14053" max="14087" width="0" style="7" hidden="1" customWidth="1"/>
    <col min="14088" max="14300" width="9" style="7"/>
    <col min="14301" max="14301" width="25.625" style="7" customWidth="1"/>
    <col min="14302" max="14308" width="12.625" style="7" customWidth="1"/>
    <col min="14309" max="14343" width="0" style="7" hidden="1" customWidth="1"/>
    <col min="14344" max="14556" width="9" style="7"/>
    <col min="14557" max="14557" width="25.625" style="7" customWidth="1"/>
    <col min="14558" max="14564" width="12.625" style="7" customWidth="1"/>
    <col min="14565" max="14599" width="0" style="7" hidden="1" customWidth="1"/>
    <col min="14600" max="14812" width="9" style="7"/>
    <col min="14813" max="14813" width="25.625" style="7" customWidth="1"/>
    <col min="14814" max="14820" width="12.625" style="7" customWidth="1"/>
    <col min="14821" max="14855" width="0" style="7" hidden="1" customWidth="1"/>
    <col min="14856" max="15068" width="9" style="7"/>
    <col min="15069" max="15069" width="25.625" style="7" customWidth="1"/>
    <col min="15070" max="15076" width="12.625" style="7" customWidth="1"/>
    <col min="15077" max="15111" width="0" style="7" hidden="1" customWidth="1"/>
    <col min="15112" max="15324" width="9" style="7"/>
    <col min="15325" max="15325" width="25.625" style="7" customWidth="1"/>
    <col min="15326" max="15332" width="12.625" style="7" customWidth="1"/>
    <col min="15333" max="15367" width="0" style="7" hidden="1" customWidth="1"/>
    <col min="15368" max="15580" width="9" style="7"/>
    <col min="15581" max="15581" width="25.625" style="7" customWidth="1"/>
    <col min="15582" max="15588" width="12.625" style="7" customWidth="1"/>
    <col min="15589" max="15623" width="0" style="7" hidden="1" customWidth="1"/>
    <col min="15624" max="15836" width="9" style="7"/>
    <col min="15837" max="15837" width="25.625" style="7" customWidth="1"/>
    <col min="15838" max="15844" width="12.625" style="7" customWidth="1"/>
    <col min="15845" max="15879" width="0" style="7" hidden="1" customWidth="1"/>
    <col min="15880" max="16092" width="9" style="7"/>
    <col min="16093" max="16093" width="25.625" style="7" customWidth="1"/>
    <col min="16094" max="16100" width="12.625" style="7" customWidth="1"/>
    <col min="16101" max="16135" width="0" style="7" hidden="1" customWidth="1"/>
    <col min="16136" max="16384" width="9" style="7"/>
  </cols>
  <sheetData>
    <row r="1" spans="1:12" ht="35.450000000000003" customHeight="1" x14ac:dyDescent="0.2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4.75" customHeight="1" x14ac:dyDescent="0.25">
      <c r="A2" s="34" t="s">
        <v>3</v>
      </c>
      <c r="B2" s="33" t="s">
        <v>25</v>
      </c>
      <c r="C2" s="33"/>
      <c r="D2" s="34" t="s">
        <v>0</v>
      </c>
      <c r="E2" s="34" t="s">
        <v>1</v>
      </c>
      <c r="F2" s="35" t="s">
        <v>4</v>
      </c>
      <c r="G2" s="36" t="s">
        <v>2</v>
      </c>
      <c r="H2" s="35" t="s">
        <v>4</v>
      </c>
      <c r="I2" s="36" t="s">
        <v>10</v>
      </c>
      <c r="J2" s="34" t="s">
        <v>7</v>
      </c>
    </row>
    <row r="3" spans="1:12" ht="60" customHeight="1" x14ac:dyDescent="0.25">
      <c r="A3" s="34"/>
      <c r="B3" s="9" t="s">
        <v>5</v>
      </c>
      <c r="C3" s="9" t="s">
        <v>6</v>
      </c>
      <c r="D3" s="34"/>
      <c r="E3" s="34"/>
      <c r="F3" s="35"/>
      <c r="G3" s="36"/>
      <c r="H3" s="35"/>
      <c r="I3" s="36"/>
      <c r="J3" s="34"/>
    </row>
    <row r="4" spans="1:12" ht="15" customHeight="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0" t="s">
        <v>8</v>
      </c>
      <c r="G4" s="1">
        <v>7</v>
      </c>
      <c r="H4" s="1" t="s">
        <v>9</v>
      </c>
      <c r="I4" s="8">
        <v>9</v>
      </c>
      <c r="J4" s="1">
        <v>10</v>
      </c>
    </row>
    <row r="5" spans="1:12" ht="15.75" customHeight="1" thickBot="1" x14ac:dyDescent="0.3">
      <c r="A5" s="11" t="s">
        <v>24</v>
      </c>
      <c r="B5" s="13">
        <f>SUM(B6:B48)</f>
        <v>4716506298</v>
      </c>
      <c r="C5" s="13">
        <f>SUM(C6:C48)</f>
        <v>901206295</v>
      </c>
      <c r="D5" s="13">
        <f>SUM(D6:D48)</f>
        <v>786035008</v>
      </c>
      <c r="E5" s="13">
        <f>SUM(E6:E48)</f>
        <v>388665143</v>
      </c>
      <c r="F5" s="14">
        <f>E5/B5*100</f>
        <v>8.2405305631588064</v>
      </c>
      <c r="G5" s="12">
        <f>SUM(G6:G48)</f>
        <v>34778451</v>
      </c>
      <c r="H5" s="14">
        <f>G5/C5*100</f>
        <v>3.8590998745742224</v>
      </c>
      <c r="I5" s="12">
        <f>SUM(I6:I48)</f>
        <v>13383431</v>
      </c>
      <c r="J5" s="12">
        <f>SUM(J6:J48)</f>
        <v>219291708</v>
      </c>
      <c r="K5" s="15"/>
    </row>
    <row r="6" spans="1:12" ht="15.75" customHeight="1" x14ac:dyDescent="0.25">
      <c r="A6" s="6" t="s">
        <v>11</v>
      </c>
      <c r="B6" s="25">
        <v>1693455125</v>
      </c>
      <c r="C6" s="26">
        <v>332608026</v>
      </c>
      <c r="D6" s="2">
        <v>354402225</v>
      </c>
      <c r="E6" s="2">
        <v>126808490</v>
      </c>
      <c r="F6" s="17">
        <f>IFERROR(E6/B6*100,"0,00")</f>
        <v>7.48815177491048</v>
      </c>
      <c r="G6" s="16">
        <v>9588435</v>
      </c>
      <c r="H6" s="17">
        <f>G6/C6*100</f>
        <v>2.882803255024279</v>
      </c>
      <c r="I6" s="16">
        <v>3680062</v>
      </c>
      <c r="J6" s="18">
        <v>129256957</v>
      </c>
    </row>
    <row r="7" spans="1:12" ht="15.75" customHeight="1" x14ac:dyDescent="0.25">
      <c r="A7" s="6" t="s">
        <v>26</v>
      </c>
      <c r="B7" s="27">
        <v>169722907</v>
      </c>
      <c r="C7" s="28">
        <v>33218897</v>
      </c>
      <c r="D7" s="5">
        <v>33250340</v>
      </c>
      <c r="E7" s="5">
        <v>20918256</v>
      </c>
      <c r="F7" s="17">
        <f t="shared" ref="F7:F48" si="0">IFERROR(E7/B7*100,"0,00")</f>
        <v>12.324945624458342</v>
      </c>
      <c r="G7" s="5">
        <v>5929095</v>
      </c>
      <c r="H7" s="17">
        <f t="shared" ref="H7" si="1">G7/C7*100</f>
        <v>17.84856071530611</v>
      </c>
      <c r="I7" s="5">
        <v>2753868</v>
      </c>
      <c r="J7" s="19">
        <v>1021161</v>
      </c>
      <c r="L7" s="20"/>
    </row>
    <row r="8" spans="1:12" ht="15.75" customHeight="1" x14ac:dyDescent="0.25">
      <c r="A8" s="6" t="s">
        <v>27</v>
      </c>
      <c r="B8" s="27">
        <v>124037962</v>
      </c>
      <c r="C8" s="28">
        <v>26457350</v>
      </c>
      <c r="D8" s="5">
        <v>36268587</v>
      </c>
      <c r="E8" s="5">
        <v>20922779</v>
      </c>
      <c r="F8" s="17">
        <f t="shared" si="0"/>
        <v>16.868044800671591</v>
      </c>
      <c r="G8" s="5">
        <v>1383850</v>
      </c>
      <c r="H8" s="17">
        <f>G8/C8*100</f>
        <v>5.2304936057466067</v>
      </c>
      <c r="I8" s="5">
        <v>964399</v>
      </c>
      <c r="J8" s="19">
        <v>13791188</v>
      </c>
    </row>
    <row r="9" spans="1:12" x14ac:dyDescent="0.25">
      <c r="A9" s="6" t="s">
        <v>28</v>
      </c>
      <c r="B9" s="27">
        <v>125635347</v>
      </c>
      <c r="C9" s="28">
        <v>22834366</v>
      </c>
      <c r="D9" s="5">
        <v>5874795</v>
      </c>
      <c r="E9" s="5">
        <v>4886649</v>
      </c>
      <c r="F9" s="17">
        <f t="shared" si="0"/>
        <v>3.8895494911953405</v>
      </c>
      <c r="G9" s="5">
        <v>244922</v>
      </c>
      <c r="H9" s="17">
        <f>G9/C9*100</f>
        <v>1.0726025850684884</v>
      </c>
      <c r="I9" s="5">
        <v>137841</v>
      </c>
      <c r="J9" s="19">
        <v>606883</v>
      </c>
      <c r="L9" s="20"/>
    </row>
    <row r="10" spans="1:12" ht="15.75" customHeight="1" x14ac:dyDescent="0.25">
      <c r="A10" s="6" t="s">
        <v>29</v>
      </c>
      <c r="B10" s="27">
        <v>152914895</v>
      </c>
      <c r="C10" s="28">
        <v>30399379</v>
      </c>
      <c r="D10" s="5">
        <v>17977967</v>
      </c>
      <c r="E10" s="5">
        <v>10268052</v>
      </c>
      <c r="F10" s="17">
        <f>IFERROR(E10/B10*100,"0,00")</f>
        <v>6.7148801952877122</v>
      </c>
      <c r="G10" s="5">
        <v>512527</v>
      </c>
      <c r="H10" s="17">
        <f t="shared" ref="H10:H48" si="2">G10/C10*100</f>
        <v>1.6859785194954144</v>
      </c>
      <c r="I10" s="5">
        <v>325317</v>
      </c>
      <c r="J10" s="19">
        <v>2381517</v>
      </c>
    </row>
    <row r="11" spans="1:12" ht="15.75" customHeight="1" x14ac:dyDescent="0.25">
      <c r="A11" s="6" t="s">
        <v>30</v>
      </c>
      <c r="B11" s="29">
        <v>51509441</v>
      </c>
      <c r="C11" s="28">
        <v>11041772</v>
      </c>
      <c r="D11" s="5">
        <v>2950244</v>
      </c>
      <c r="E11" s="5">
        <v>469414</v>
      </c>
      <c r="F11" s="17">
        <f t="shared" si="0"/>
        <v>0.91131643226335912</v>
      </c>
      <c r="G11" s="5">
        <v>55425</v>
      </c>
      <c r="H11" s="17">
        <f t="shared" si="2"/>
        <v>0.50195747566604343</v>
      </c>
      <c r="I11" s="5">
        <v>23182</v>
      </c>
      <c r="J11" s="19">
        <v>0</v>
      </c>
    </row>
    <row r="12" spans="1:12" x14ac:dyDescent="0.25">
      <c r="A12" s="6" t="s">
        <v>31</v>
      </c>
      <c r="B12" s="27">
        <v>86945803</v>
      </c>
      <c r="C12" s="28">
        <v>14162839</v>
      </c>
      <c r="D12" s="5">
        <v>6071476</v>
      </c>
      <c r="E12" s="5">
        <v>4690686</v>
      </c>
      <c r="F12" s="17">
        <f t="shared" si="0"/>
        <v>5.3949539116914016</v>
      </c>
      <c r="G12" s="5">
        <v>199689</v>
      </c>
      <c r="H12" s="17">
        <f t="shared" si="2"/>
        <v>1.4099503637653439</v>
      </c>
      <c r="I12" s="5">
        <v>94991</v>
      </c>
      <c r="J12" s="19">
        <v>678306</v>
      </c>
    </row>
    <row r="13" spans="1:12" ht="15.75" customHeight="1" x14ac:dyDescent="0.25">
      <c r="A13" s="6" t="s">
        <v>12</v>
      </c>
      <c r="B13" s="27">
        <v>59043842</v>
      </c>
      <c r="C13" s="28">
        <v>14287968</v>
      </c>
      <c r="D13" s="5">
        <v>3852583</v>
      </c>
      <c r="E13" s="5">
        <v>1107420</v>
      </c>
      <c r="F13" s="17">
        <f t="shared" si="0"/>
        <v>1.8755893290277419</v>
      </c>
      <c r="G13" s="5">
        <v>424603</v>
      </c>
      <c r="H13" s="17">
        <f t="shared" si="2"/>
        <v>2.9717521763766546</v>
      </c>
      <c r="I13" s="5">
        <v>143415</v>
      </c>
      <c r="J13" s="19">
        <v>0</v>
      </c>
    </row>
    <row r="14" spans="1:12" ht="15.75" customHeight="1" x14ac:dyDescent="0.25">
      <c r="A14" s="6" t="s">
        <v>32</v>
      </c>
      <c r="B14" s="27">
        <v>32153620</v>
      </c>
      <c r="C14" s="28">
        <v>5442843</v>
      </c>
      <c r="D14" s="5">
        <v>5657250</v>
      </c>
      <c r="E14" s="5">
        <v>3936073</v>
      </c>
      <c r="F14" s="17">
        <f t="shared" si="0"/>
        <v>12.24146145908299</v>
      </c>
      <c r="G14" s="5">
        <v>396421</v>
      </c>
      <c r="H14" s="17">
        <f t="shared" si="2"/>
        <v>7.2833443845431516</v>
      </c>
      <c r="I14" s="5">
        <v>21976</v>
      </c>
      <c r="J14" s="19">
        <v>1721177</v>
      </c>
    </row>
    <row r="15" spans="1:12" ht="15.75" customHeight="1" x14ac:dyDescent="0.25">
      <c r="A15" s="6" t="s">
        <v>33</v>
      </c>
      <c r="B15" s="27">
        <v>49841557</v>
      </c>
      <c r="C15" s="28">
        <v>8389975</v>
      </c>
      <c r="D15" s="5">
        <v>3835068</v>
      </c>
      <c r="E15" s="5">
        <v>3155426</v>
      </c>
      <c r="F15" s="17">
        <f t="shared" si="0"/>
        <v>6.3309137794391139</v>
      </c>
      <c r="G15" s="5">
        <v>165528</v>
      </c>
      <c r="H15" s="17">
        <f t="shared" si="2"/>
        <v>1.9729260218296241</v>
      </c>
      <c r="I15" s="5">
        <v>151376</v>
      </c>
      <c r="J15" s="19">
        <v>679822</v>
      </c>
    </row>
    <row r="16" spans="1:12" x14ac:dyDescent="0.25">
      <c r="A16" s="6" t="s">
        <v>13</v>
      </c>
      <c r="B16" s="27">
        <v>71620010</v>
      </c>
      <c r="C16" s="28">
        <v>9608635</v>
      </c>
      <c r="D16" s="5">
        <v>101670</v>
      </c>
      <c r="E16" s="5">
        <v>101670</v>
      </c>
      <c r="F16" s="17">
        <f t="shared" si="0"/>
        <v>0.14195753393499944</v>
      </c>
      <c r="G16" s="5">
        <v>101670</v>
      </c>
      <c r="H16" s="17">
        <f t="shared" si="2"/>
        <v>1.0581107514230688</v>
      </c>
      <c r="I16" s="5">
        <v>21265</v>
      </c>
      <c r="J16" s="19">
        <v>0</v>
      </c>
    </row>
    <row r="17" spans="1:10" x14ac:dyDescent="0.25">
      <c r="A17" s="6" t="s">
        <v>34</v>
      </c>
      <c r="B17" s="27">
        <v>38791445</v>
      </c>
      <c r="C17" s="28">
        <v>8116096</v>
      </c>
      <c r="D17" s="5">
        <v>3562957</v>
      </c>
      <c r="E17" s="5">
        <v>694515</v>
      </c>
      <c r="F17" s="17">
        <f t="shared" si="0"/>
        <v>1.7903818741477662</v>
      </c>
      <c r="G17" s="5">
        <v>66518</v>
      </c>
      <c r="H17" s="17">
        <f t="shared" si="2"/>
        <v>0.81958123708738784</v>
      </c>
      <c r="I17" s="5">
        <v>34134</v>
      </c>
      <c r="J17" s="19">
        <v>0</v>
      </c>
    </row>
    <row r="18" spans="1:10" ht="15.75" customHeight="1" x14ac:dyDescent="0.25">
      <c r="A18" s="6" t="s">
        <v>35</v>
      </c>
      <c r="B18" s="27">
        <v>90109300</v>
      </c>
      <c r="C18" s="28">
        <v>18038446</v>
      </c>
      <c r="D18" s="5">
        <v>191319</v>
      </c>
      <c r="E18" s="5">
        <v>191319</v>
      </c>
      <c r="F18" s="17">
        <f t="shared" si="0"/>
        <v>0.21231881725859597</v>
      </c>
      <c r="G18" s="5">
        <v>39639</v>
      </c>
      <c r="H18" s="17">
        <f t="shared" si="2"/>
        <v>0.21974731082710786</v>
      </c>
      <c r="I18" s="5">
        <v>14001</v>
      </c>
      <c r="J18" s="19">
        <v>0</v>
      </c>
    </row>
    <row r="19" spans="1:10" ht="15.75" customHeight="1" x14ac:dyDescent="0.25">
      <c r="A19" s="6" t="s">
        <v>36</v>
      </c>
      <c r="B19" s="27">
        <v>117743322</v>
      </c>
      <c r="C19" s="28">
        <v>19604137</v>
      </c>
      <c r="D19" s="5">
        <v>48495558</v>
      </c>
      <c r="E19" s="5">
        <v>26650238</v>
      </c>
      <c r="F19" s="17">
        <f t="shared" si="0"/>
        <v>22.634182174679935</v>
      </c>
      <c r="G19" s="5">
        <v>1544179</v>
      </c>
      <c r="H19" s="17">
        <f t="shared" si="2"/>
        <v>7.8768017179231098</v>
      </c>
      <c r="I19" s="5">
        <v>696724</v>
      </c>
      <c r="J19" s="19">
        <v>21845320</v>
      </c>
    </row>
    <row r="20" spans="1:10" ht="15.75" customHeight="1" x14ac:dyDescent="0.25">
      <c r="A20" s="6" t="s">
        <v>37</v>
      </c>
      <c r="B20" s="27">
        <v>65675010</v>
      </c>
      <c r="C20" s="28">
        <v>12105078</v>
      </c>
      <c r="D20" s="5">
        <v>5865247</v>
      </c>
      <c r="E20" s="5">
        <v>5031470</v>
      </c>
      <c r="F20" s="17">
        <f t="shared" si="0"/>
        <v>7.6611636602719972</v>
      </c>
      <c r="G20" s="5">
        <v>361571</v>
      </c>
      <c r="H20" s="17">
        <f t="shared" si="2"/>
        <v>2.9869365567078541</v>
      </c>
      <c r="I20" s="5">
        <v>182020</v>
      </c>
      <c r="J20" s="19">
        <v>833777</v>
      </c>
    </row>
    <row r="21" spans="1:10" ht="15.75" customHeight="1" x14ac:dyDescent="0.25">
      <c r="A21" s="6" t="s">
        <v>38</v>
      </c>
      <c r="B21" s="27">
        <v>66479286</v>
      </c>
      <c r="C21" s="28">
        <v>12349545</v>
      </c>
      <c r="D21" s="5">
        <v>4998995</v>
      </c>
      <c r="E21" s="5">
        <v>4998995</v>
      </c>
      <c r="F21" s="17">
        <f t="shared" si="0"/>
        <v>7.5196279935978856</v>
      </c>
      <c r="G21" s="5">
        <v>246356</v>
      </c>
      <c r="H21" s="17">
        <f t="shared" si="2"/>
        <v>1.9948589199035267</v>
      </c>
      <c r="I21" s="5">
        <v>130222</v>
      </c>
      <c r="J21" s="19">
        <v>0</v>
      </c>
    </row>
    <row r="22" spans="1:10" x14ac:dyDescent="0.25">
      <c r="A22" s="6" t="s">
        <v>39</v>
      </c>
      <c r="B22" s="27">
        <v>50979672</v>
      </c>
      <c r="C22" s="28">
        <v>9369353</v>
      </c>
      <c r="D22" s="5">
        <v>10758161</v>
      </c>
      <c r="E22" s="5">
        <v>10660558</v>
      </c>
      <c r="F22" s="17">
        <f t="shared" si="0"/>
        <v>20.91138993597291</v>
      </c>
      <c r="G22" s="5">
        <v>817242</v>
      </c>
      <c r="H22" s="17">
        <f t="shared" si="2"/>
        <v>8.7225019699866149</v>
      </c>
      <c r="I22" s="5">
        <v>0</v>
      </c>
      <c r="J22" s="19">
        <v>97603</v>
      </c>
    </row>
    <row r="23" spans="1:10" x14ac:dyDescent="0.25">
      <c r="A23" s="6" t="s">
        <v>14</v>
      </c>
      <c r="B23" s="27">
        <v>89372854</v>
      </c>
      <c r="C23" s="28">
        <v>16716011</v>
      </c>
      <c r="D23" s="5">
        <v>24545193</v>
      </c>
      <c r="E23" s="5">
        <v>17968839</v>
      </c>
      <c r="F23" s="17">
        <f t="shared" si="0"/>
        <v>20.105477441729676</v>
      </c>
      <c r="G23" s="5">
        <v>2530839</v>
      </c>
      <c r="H23" s="21">
        <f t="shared" si="2"/>
        <v>15.140208988855056</v>
      </c>
      <c r="I23" s="5">
        <v>247872</v>
      </c>
      <c r="J23" s="19">
        <v>12900000</v>
      </c>
    </row>
    <row r="24" spans="1:10" x14ac:dyDescent="0.25">
      <c r="A24" s="6" t="s">
        <v>40</v>
      </c>
      <c r="B24" s="27">
        <v>92992429</v>
      </c>
      <c r="C24" s="28">
        <v>17177476</v>
      </c>
      <c r="D24" s="5">
        <v>23848003</v>
      </c>
      <c r="E24" s="5">
        <v>12615659</v>
      </c>
      <c r="F24" s="17">
        <f t="shared" si="0"/>
        <v>13.566329147074974</v>
      </c>
      <c r="G24" s="5">
        <v>1078102</v>
      </c>
      <c r="H24" s="17">
        <f t="shared" si="2"/>
        <v>6.276253857085873</v>
      </c>
      <c r="I24" s="5">
        <v>274663</v>
      </c>
      <c r="J24" s="19">
        <v>2201832</v>
      </c>
    </row>
    <row r="25" spans="1:10" x14ac:dyDescent="0.25">
      <c r="A25" s="6" t="s">
        <v>41</v>
      </c>
      <c r="B25" s="27">
        <v>42272294</v>
      </c>
      <c r="C25" s="28">
        <v>6300127</v>
      </c>
      <c r="D25" s="5">
        <v>1413617</v>
      </c>
      <c r="E25" s="5">
        <v>1353617</v>
      </c>
      <c r="F25" s="17">
        <f t="shared" si="0"/>
        <v>3.2021375513711181</v>
      </c>
      <c r="G25" s="5">
        <v>3321</v>
      </c>
      <c r="H25" s="17">
        <f t="shared" si="2"/>
        <v>5.271322308264579E-2</v>
      </c>
      <c r="I25" s="5">
        <v>1609</v>
      </c>
      <c r="J25" s="19">
        <v>60000</v>
      </c>
    </row>
    <row r="26" spans="1:10" x14ac:dyDescent="0.25">
      <c r="A26" s="6" t="s">
        <v>42</v>
      </c>
      <c r="B26" s="27">
        <v>56033069</v>
      </c>
      <c r="C26" s="28">
        <v>12790027</v>
      </c>
      <c r="D26" s="5">
        <v>24095825</v>
      </c>
      <c r="E26" s="5">
        <v>5847795</v>
      </c>
      <c r="F26" s="17">
        <f t="shared" si="0"/>
        <v>10.436328233243836</v>
      </c>
      <c r="G26" s="5">
        <v>460494</v>
      </c>
      <c r="H26" s="17">
        <f t="shared" si="2"/>
        <v>3.6004146042850418</v>
      </c>
      <c r="I26" s="5">
        <v>154547</v>
      </c>
      <c r="J26" s="19">
        <v>0</v>
      </c>
    </row>
    <row r="27" spans="1:10" x14ac:dyDescent="0.25">
      <c r="A27" s="6" t="s">
        <v>43</v>
      </c>
      <c r="B27" s="27">
        <v>99343083</v>
      </c>
      <c r="C27" s="28">
        <v>14384337</v>
      </c>
      <c r="D27" s="5">
        <v>9867379</v>
      </c>
      <c r="E27" s="5">
        <v>3483860</v>
      </c>
      <c r="F27" s="17">
        <f t="shared" si="0"/>
        <v>3.5068974052274986</v>
      </c>
      <c r="G27" s="5">
        <v>232562</v>
      </c>
      <c r="H27" s="17">
        <f t="shared" si="2"/>
        <v>1.6167724657730138</v>
      </c>
      <c r="I27" s="5">
        <v>60828</v>
      </c>
      <c r="J27" s="19">
        <v>0</v>
      </c>
    </row>
    <row r="28" spans="1:10" x14ac:dyDescent="0.25">
      <c r="A28" s="6" t="s">
        <v>44</v>
      </c>
      <c r="B28" s="27">
        <v>53578058</v>
      </c>
      <c r="C28" s="28">
        <v>9250630</v>
      </c>
      <c r="D28" s="5">
        <v>2325845</v>
      </c>
      <c r="E28" s="5">
        <v>1581019</v>
      </c>
      <c r="F28" s="17">
        <f t="shared" si="0"/>
        <v>2.9508702984344821</v>
      </c>
      <c r="G28" s="5">
        <v>118270</v>
      </c>
      <c r="H28" s="17">
        <f t="shared" si="2"/>
        <v>1.2785075178663508</v>
      </c>
      <c r="I28" s="5">
        <v>27209</v>
      </c>
      <c r="J28" s="19">
        <v>0</v>
      </c>
    </row>
    <row r="29" spans="1:10" x14ac:dyDescent="0.25">
      <c r="A29" s="6" t="s">
        <v>15</v>
      </c>
      <c r="B29" s="27">
        <v>20077177</v>
      </c>
      <c r="C29" s="28">
        <v>4184553</v>
      </c>
      <c r="D29" s="5">
        <v>1960402</v>
      </c>
      <c r="E29" s="5">
        <v>1751229</v>
      </c>
      <c r="F29" s="17">
        <f t="shared" si="0"/>
        <v>8.7224862339959444</v>
      </c>
      <c r="G29" s="5">
        <v>30127</v>
      </c>
      <c r="H29" s="17">
        <f t="shared" si="2"/>
        <v>0.71995742436527865</v>
      </c>
      <c r="I29" s="5">
        <v>27223</v>
      </c>
      <c r="J29" s="19">
        <v>0</v>
      </c>
    </row>
    <row r="30" spans="1:10" x14ac:dyDescent="0.25">
      <c r="A30" s="6" t="s">
        <v>16</v>
      </c>
      <c r="B30" s="27">
        <v>47172821</v>
      </c>
      <c r="C30" s="28">
        <v>9276188</v>
      </c>
      <c r="D30" s="5">
        <v>7125420</v>
      </c>
      <c r="E30" s="5">
        <v>5830410</v>
      </c>
      <c r="F30" s="17">
        <f t="shared" si="0"/>
        <v>12.359680588108139</v>
      </c>
      <c r="G30" s="5">
        <v>50258</v>
      </c>
      <c r="H30" s="17">
        <f t="shared" si="2"/>
        <v>0.54179583251223451</v>
      </c>
      <c r="I30" s="5">
        <v>3269</v>
      </c>
      <c r="J30" s="19">
        <v>717838</v>
      </c>
    </row>
    <row r="31" spans="1:10" x14ac:dyDescent="0.25">
      <c r="A31" s="6" t="s">
        <v>45</v>
      </c>
      <c r="B31" s="27">
        <v>62932858</v>
      </c>
      <c r="C31" s="28">
        <v>10453452</v>
      </c>
      <c r="D31" s="5">
        <v>4367800</v>
      </c>
      <c r="E31" s="5">
        <v>1860350</v>
      </c>
      <c r="F31" s="17">
        <f t="shared" si="0"/>
        <v>2.9560869458685635</v>
      </c>
      <c r="G31" s="5">
        <v>267631</v>
      </c>
      <c r="H31" s="17">
        <f t="shared" si="2"/>
        <v>2.5602164720323968</v>
      </c>
      <c r="I31" s="5">
        <v>162375</v>
      </c>
      <c r="J31" s="19">
        <v>0</v>
      </c>
    </row>
    <row r="32" spans="1:10" x14ac:dyDescent="0.25">
      <c r="A32" s="6" t="s">
        <v>17</v>
      </c>
      <c r="B32" s="27">
        <v>121172189</v>
      </c>
      <c r="C32" s="28">
        <v>17004514</v>
      </c>
      <c r="D32" s="5">
        <v>18536374</v>
      </c>
      <c r="E32" s="5">
        <v>11529833</v>
      </c>
      <c r="F32" s="17">
        <f t="shared" si="0"/>
        <v>9.5152469350867293</v>
      </c>
      <c r="G32" s="5">
        <v>0</v>
      </c>
      <c r="H32" s="17">
        <f t="shared" si="2"/>
        <v>0</v>
      </c>
      <c r="I32" s="5">
        <v>-52773</v>
      </c>
      <c r="J32" s="19">
        <v>0</v>
      </c>
    </row>
    <row r="33" spans="1:10" x14ac:dyDescent="0.25">
      <c r="A33" s="6" t="s">
        <v>46</v>
      </c>
      <c r="B33" s="27">
        <v>131483939</v>
      </c>
      <c r="C33" s="28">
        <v>27550561</v>
      </c>
      <c r="D33" s="5">
        <v>12430727</v>
      </c>
      <c r="E33" s="5">
        <v>9802073</v>
      </c>
      <c r="F33" s="17">
        <f t="shared" si="0"/>
        <v>7.4549584341247952</v>
      </c>
      <c r="G33" s="5">
        <v>324722</v>
      </c>
      <c r="H33" s="17">
        <f>G33/C33*100</f>
        <v>1.1786402462004313</v>
      </c>
      <c r="I33" s="5">
        <v>194441</v>
      </c>
      <c r="J33" s="19">
        <v>1258288</v>
      </c>
    </row>
    <row r="34" spans="1:10" x14ac:dyDescent="0.25">
      <c r="A34" s="6" t="s">
        <v>47</v>
      </c>
      <c r="B34" s="27">
        <v>40621797</v>
      </c>
      <c r="C34" s="28">
        <v>8333711</v>
      </c>
      <c r="D34" s="5">
        <v>1254972</v>
      </c>
      <c r="E34" s="5">
        <v>854649</v>
      </c>
      <c r="F34" s="17">
        <f t="shared" si="0"/>
        <v>2.1039172639260642</v>
      </c>
      <c r="G34" s="5">
        <v>279682</v>
      </c>
      <c r="H34" s="17">
        <f t="shared" si="2"/>
        <v>3.3560319046340816</v>
      </c>
      <c r="I34" s="5">
        <v>126825</v>
      </c>
      <c r="J34" s="19">
        <v>0</v>
      </c>
    </row>
    <row r="35" spans="1:10" x14ac:dyDescent="0.25">
      <c r="A35" s="6" t="s">
        <v>18</v>
      </c>
      <c r="B35" s="27">
        <v>40807009</v>
      </c>
      <c r="C35" s="28">
        <v>7189993</v>
      </c>
      <c r="D35" s="5">
        <v>19456787</v>
      </c>
      <c r="E35" s="5">
        <v>11247061</v>
      </c>
      <c r="F35" s="17">
        <f t="shared" si="0"/>
        <v>27.561591196257485</v>
      </c>
      <c r="G35" s="5">
        <v>888169</v>
      </c>
      <c r="H35" s="17">
        <f t="shared" si="2"/>
        <v>12.352849300409611</v>
      </c>
      <c r="I35" s="5">
        <v>286351</v>
      </c>
      <c r="J35" s="19">
        <v>8209726</v>
      </c>
    </row>
    <row r="36" spans="1:10" x14ac:dyDescent="0.25">
      <c r="A36" s="6" t="s">
        <v>48</v>
      </c>
      <c r="B36" s="27">
        <v>65393909</v>
      </c>
      <c r="C36" s="28">
        <v>11958324</v>
      </c>
      <c r="D36" s="5">
        <v>3142082</v>
      </c>
      <c r="E36" s="5">
        <v>3047779</v>
      </c>
      <c r="F36" s="17">
        <f t="shared" si="0"/>
        <v>4.6606466054812534</v>
      </c>
      <c r="G36" s="5">
        <v>512635</v>
      </c>
      <c r="H36" s="17">
        <f t="shared" si="2"/>
        <v>4.2868465514063674</v>
      </c>
      <c r="I36" s="5">
        <v>176807</v>
      </c>
      <c r="J36" s="19">
        <v>0</v>
      </c>
    </row>
    <row r="37" spans="1:10" x14ac:dyDescent="0.25">
      <c r="A37" s="6" t="s">
        <v>19</v>
      </c>
      <c r="B37" s="27">
        <v>107692425</v>
      </c>
      <c r="C37" s="28">
        <v>17237349</v>
      </c>
      <c r="D37" s="5">
        <v>4193636</v>
      </c>
      <c r="E37" s="5">
        <v>3962107</v>
      </c>
      <c r="F37" s="17">
        <f t="shared" si="0"/>
        <v>3.6790953495568512</v>
      </c>
      <c r="G37" s="5">
        <v>158257</v>
      </c>
      <c r="H37" s="17">
        <f t="shared" si="2"/>
        <v>0.91810521443871673</v>
      </c>
      <c r="I37" s="5">
        <v>152801</v>
      </c>
      <c r="J37" s="19">
        <v>231529</v>
      </c>
    </row>
    <row r="38" spans="1:10" x14ac:dyDescent="0.25">
      <c r="A38" s="6" t="s">
        <v>20</v>
      </c>
      <c r="B38" s="27">
        <v>57358962</v>
      </c>
      <c r="C38" s="28">
        <v>9851111</v>
      </c>
      <c r="D38" s="5">
        <v>589814</v>
      </c>
      <c r="E38" s="5">
        <v>425590</v>
      </c>
      <c r="F38" s="17">
        <f t="shared" si="0"/>
        <v>0.74197646742631085</v>
      </c>
      <c r="G38" s="5">
        <v>0</v>
      </c>
      <c r="H38" s="17">
        <f t="shared" si="2"/>
        <v>0</v>
      </c>
      <c r="I38" s="5">
        <v>0</v>
      </c>
      <c r="J38" s="19">
        <v>164224</v>
      </c>
    </row>
    <row r="39" spans="1:10" x14ac:dyDescent="0.25">
      <c r="A39" s="6" t="s">
        <v>49</v>
      </c>
      <c r="B39" s="27">
        <v>52470379</v>
      </c>
      <c r="C39" s="28">
        <v>13237006</v>
      </c>
      <c r="D39" s="5">
        <v>8902295</v>
      </c>
      <c r="E39" s="5">
        <v>5193413</v>
      </c>
      <c r="F39" s="17">
        <f t="shared" si="0"/>
        <v>9.8977996709343365</v>
      </c>
      <c r="G39" s="5">
        <v>416096</v>
      </c>
      <c r="H39" s="17">
        <f t="shared" si="2"/>
        <v>3.1434298662401452</v>
      </c>
      <c r="I39" s="5">
        <v>229798</v>
      </c>
      <c r="J39" s="19">
        <v>1678672</v>
      </c>
    </row>
    <row r="40" spans="1:10" x14ac:dyDescent="0.25">
      <c r="A40" s="6" t="s">
        <v>50</v>
      </c>
      <c r="B40" s="27">
        <v>29361434</v>
      </c>
      <c r="C40" s="28">
        <v>5037278</v>
      </c>
      <c r="D40" s="5">
        <v>4818217</v>
      </c>
      <c r="E40" s="5">
        <v>4818217</v>
      </c>
      <c r="F40" s="17">
        <f t="shared" si="0"/>
        <v>16.410019347147689</v>
      </c>
      <c r="G40" s="5">
        <v>144461</v>
      </c>
      <c r="H40" s="17">
        <f t="shared" si="2"/>
        <v>2.867838542959114</v>
      </c>
      <c r="I40" s="5">
        <v>29455</v>
      </c>
      <c r="J40" s="19">
        <v>0</v>
      </c>
    </row>
    <row r="41" spans="1:10" x14ac:dyDescent="0.25">
      <c r="A41" s="6" t="s">
        <v>21</v>
      </c>
      <c r="B41" s="27">
        <v>66631954</v>
      </c>
      <c r="C41" s="28">
        <v>14461933</v>
      </c>
      <c r="D41" s="5">
        <v>1113998</v>
      </c>
      <c r="E41" s="5">
        <v>926229</v>
      </c>
      <c r="F41" s="17">
        <f t="shared" si="0"/>
        <v>1.3900672941393855</v>
      </c>
      <c r="G41" s="5">
        <v>309369</v>
      </c>
      <c r="H41" s="17">
        <f t="shared" si="2"/>
        <v>2.1391953620584467</v>
      </c>
      <c r="I41" s="5">
        <v>200415</v>
      </c>
      <c r="J41" s="19">
        <v>0</v>
      </c>
    </row>
    <row r="42" spans="1:10" x14ac:dyDescent="0.25">
      <c r="A42" s="6" t="s">
        <v>51</v>
      </c>
      <c r="B42" s="27">
        <v>44011673</v>
      </c>
      <c r="C42" s="28">
        <v>8762745</v>
      </c>
      <c r="D42" s="5">
        <v>9579311</v>
      </c>
      <c r="E42" s="5">
        <v>5697244</v>
      </c>
      <c r="F42" s="17">
        <f t="shared" si="0"/>
        <v>12.944847608951379</v>
      </c>
      <c r="G42" s="5">
        <v>410521</v>
      </c>
      <c r="H42" s="17">
        <f t="shared" si="2"/>
        <v>4.6848447604032755</v>
      </c>
      <c r="I42" s="5">
        <v>293341</v>
      </c>
      <c r="J42" s="19">
        <v>3415423</v>
      </c>
    </row>
    <row r="43" spans="1:10" x14ac:dyDescent="0.25">
      <c r="A43" s="6" t="s">
        <v>52</v>
      </c>
      <c r="B43" s="27">
        <v>73072480</v>
      </c>
      <c r="C43" s="28">
        <v>14549718</v>
      </c>
      <c r="D43" s="5">
        <v>5008972</v>
      </c>
      <c r="E43" s="5">
        <v>5008972</v>
      </c>
      <c r="F43" s="17">
        <f t="shared" si="0"/>
        <v>6.8547995086522313</v>
      </c>
      <c r="G43" s="5">
        <v>403448</v>
      </c>
      <c r="H43" s="17">
        <f t="shared" si="2"/>
        <v>2.7728922306260504</v>
      </c>
      <c r="I43" s="5">
        <v>247782</v>
      </c>
      <c r="J43" s="19">
        <v>0</v>
      </c>
    </row>
    <row r="44" spans="1:10" x14ac:dyDescent="0.25">
      <c r="A44" s="6" t="s">
        <v>53</v>
      </c>
      <c r="B44" s="27">
        <v>85556757</v>
      </c>
      <c r="C44" s="28">
        <v>18521832</v>
      </c>
      <c r="D44" s="5">
        <v>4645052</v>
      </c>
      <c r="E44" s="5">
        <v>1997773</v>
      </c>
      <c r="F44" s="17">
        <f t="shared" si="0"/>
        <v>2.3350265602049407</v>
      </c>
      <c r="G44" s="5">
        <v>204044</v>
      </c>
      <c r="H44" s="17">
        <f t="shared" si="2"/>
        <v>1.1016404856711797</v>
      </c>
      <c r="I44" s="5">
        <v>63342</v>
      </c>
      <c r="J44" s="19">
        <v>0</v>
      </c>
    </row>
    <row r="45" spans="1:10" x14ac:dyDescent="0.25">
      <c r="A45" s="6" t="s">
        <v>22</v>
      </c>
      <c r="B45" s="27">
        <v>18957301</v>
      </c>
      <c r="C45" s="28">
        <v>4218852</v>
      </c>
      <c r="D45" s="5">
        <v>1159500</v>
      </c>
      <c r="E45" s="5">
        <v>1159500</v>
      </c>
      <c r="F45" s="17">
        <f t="shared" si="0"/>
        <v>6.1163770095753609</v>
      </c>
      <c r="G45" s="5">
        <v>114687</v>
      </c>
      <c r="H45" s="17">
        <f t="shared" si="2"/>
        <v>2.718440940805698</v>
      </c>
      <c r="I45" s="5">
        <v>27427</v>
      </c>
      <c r="J45" s="19">
        <v>0</v>
      </c>
    </row>
    <row r="46" spans="1:10" x14ac:dyDescent="0.25">
      <c r="A46" s="6" t="s">
        <v>54</v>
      </c>
      <c r="B46" s="27">
        <v>140325149</v>
      </c>
      <c r="C46" s="28">
        <v>28628581</v>
      </c>
      <c r="D46" s="5">
        <v>45037951</v>
      </c>
      <c r="E46" s="5">
        <v>22728392</v>
      </c>
      <c r="F46" s="17">
        <f t="shared" si="0"/>
        <v>16.196948417279071</v>
      </c>
      <c r="G46" s="5">
        <v>3592431</v>
      </c>
      <c r="H46" s="17">
        <f t="shared" si="2"/>
        <v>12.548407481320853</v>
      </c>
      <c r="I46" s="5">
        <v>1054147</v>
      </c>
      <c r="J46" s="19">
        <v>15520594</v>
      </c>
    </row>
    <row r="47" spans="1:10" x14ac:dyDescent="0.25">
      <c r="A47" s="6" t="s">
        <v>23</v>
      </c>
      <c r="B47" s="27">
        <v>5487469</v>
      </c>
      <c r="C47" s="28">
        <v>1310284</v>
      </c>
      <c r="D47" s="5">
        <v>156748</v>
      </c>
      <c r="E47" s="5">
        <v>136877</v>
      </c>
      <c r="F47" s="17">
        <f t="shared" si="0"/>
        <v>2.494355776770675</v>
      </c>
      <c r="G47" s="5">
        <v>14120</v>
      </c>
      <c r="H47" s="17">
        <f t="shared" si="2"/>
        <v>1.0776289720396495</v>
      </c>
      <c r="I47" s="5">
        <v>4803</v>
      </c>
      <c r="J47" s="19">
        <v>19871</v>
      </c>
    </row>
    <row r="48" spans="1:10" ht="16.5" thickBot="1" x14ac:dyDescent="0.3">
      <c r="A48" s="6" t="s">
        <v>55</v>
      </c>
      <c r="B48" s="30">
        <v>25668285</v>
      </c>
      <c r="C48" s="31">
        <v>4784997</v>
      </c>
      <c r="D48" s="5">
        <v>2344646</v>
      </c>
      <c r="E48" s="5">
        <v>2344646</v>
      </c>
      <c r="F48" s="17">
        <f t="shared" si="0"/>
        <v>9.1344084733358706</v>
      </c>
      <c r="G48" s="5">
        <v>156535</v>
      </c>
      <c r="H48" s="17">
        <f t="shared" si="2"/>
        <v>3.2713709120402794</v>
      </c>
      <c r="I48" s="5">
        <v>14081</v>
      </c>
      <c r="J48" s="19">
        <v>0</v>
      </c>
    </row>
    <row r="50" spans="1:8" x14ac:dyDescent="0.25">
      <c r="A50" s="4"/>
    </row>
    <row r="51" spans="1:8" x14ac:dyDescent="0.25">
      <c r="F51" s="24"/>
      <c r="G51" s="24"/>
      <c r="H51" s="24"/>
    </row>
    <row r="52" spans="1:8" x14ac:dyDescent="0.25">
      <c r="A52" s="3"/>
    </row>
  </sheetData>
  <mergeCells count="10">
    <mergeCell ref="A1:J1"/>
    <mergeCell ref="B2:C2"/>
    <mergeCell ref="A2:A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31.03.2025.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2024-09-13T11:22:16Z</cp:lastPrinted>
  <dcterms:created xsi:type="dcterms:W3CDTF">2012-03-23T12:56:25Z</dcterms:created>
  <dcterms:modified xsi:type="dcterms:W3CDTF">2025-04-16T08:34:25Z</dcterms:modified>
</cp:coreProperties>
</file>