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41" documentId="8_{B838E652-69FF-4433-B06B-87C563744B7D}" xr6:coauthVersionLast="47" xr6:coauthVersionMax="47" xr10:uidLastSave="{8247285E-F14B-4E73-B933-282934830578}"/>
  <bookViews>
    <workbookView xWindow="-110" yWindow="-110" windowWidth="19420" windowHeight="10300" xr2:uid="{7363070F-F71A-481C-A87D-4FF6740A3605}"/>
  </bookViews>
  <sheets>
    <sheet name="DK Nr.5" sheetId="1" r:id="rId1"/>
  </sheets>
  <definedNames>
    <definedName name="_xlnm._FilterDatabase" localSheetId="0" hidden="1">'DK Nr.5'!$A$1:$A$75</definedName>
    <definedName name="_xlnm.Print_Area" localSheetId="0">'DK Nr.5'!$B$1:$I$69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1" i="1" l="1"/>
  <c r="G71" i="1"/>
  <c r="F71" i="1"/>
  <c r="E70" i="1"/>
  <c r="E71" i="1" s="1"/>
  <c r="F68" i="1"/>
  <c r="E67" i="1"/>
  <c r="E66" i="1"/>
  <c r="F64" i="1"/>
  <c r="G64" i="1"/>
  <c r="H64" i="1"/>
  <c r="E60" i="1"/>
  <c r="E61" i="1"/>
  <c r="E62" i="1"/>
  <c r="E63" i="1"/>
  <c r="E59" i="1"/>
  <c r="E55" i="1"/>
  <c r="E56" i="1"/>
  <c r="E54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36" i="1"/>
  <c r="E29" i="1"/>
  <c r="E30" i="1"/>
  <c r="E31" i="1"/>
  <c r="E32" i="1"/>
  <c r="E33" i="1"/>
  <c r="E28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5" i="1"/>
  <c r="E68" i="1" l="1"/>
  <c r="E64" i="1"/>
  <c r="H68" i="1"/>
  <c r="G68" i="1"/>
  <c r="F26" i="1" l="1"/>
  <c r="G26" i="1"/>
  <c r="H26" i="1"/>
  <c r="F57" i="1"/>
  <c r="G57" i="1"/>
  <c r="H57" i="1"/>
  <c r="F52" i="1"/>
  <c r="G52" i="1"/>
  <c r="H52" i="1"/>
  <c r="F34" i="1"/>
  <c r="G34" i="1"/>
  <c r="H34" i="1"/>
  <c r="E57" i="1" l="1"/>
  <c r="E52" i="1"/>
  <c r="E26" i="1"/>
  <c r="E34" i="1"/>
</calcChain>
</file>

<file path=xl/sharedStrings.xml><?xml version="1.0" encoding="utf-8"?>
<sst xmlns="http://schemas.openxmlformats.org/spreadsheetml/2006/main" count="187" uniqueCount="102">
  <si>
    <t>Nr.</t>
  </si>
  <si>
    <t>Pašvaldība</t>
  </si>
  <si>
    <t>Projekta nosaukums</t>
  </si>
  <si>
    <t>Piezīmes</t>
  </si>
  <si>
    <t>Kopā:</t>
  </si>
  <si>
    <t>2025</t>
  </si>
  <si>
    <t>2026</t>
  </si>
  <si>
    <t xml:space="preserve">limita atlikums </t>
  </si>
  <si>
    <t>2027</t>
  </si>
  <si>
    <t xml:space="preserve">Kopā: </t>
  </si>
  <si>
    <t>Talsu novada pašvaldība</t>
  </si>
  <si>
    <t>Balvu novada pašvaldība</t>
  </si>
  <si>
    <t>Alūksnes novada pašvaldība</t>
  </si>
  <si>
    <t>Rēzeknes novada pašvaldība</t>
  </si>
  <si>
    <t>Smiltenes novada pašvaldība</t>
  </si>
  <si>
    <t>Limbažu novada pašvaldība</t>
  </si>
  <si>
    <t>Cēsu novada pašvaldība</t>
  </si>
  <si>
    <t>Rīgas valstspilsētas pašvaldība</t>
  </si>
  <si>
    <t>Ogres novada pašvaldība</t>
  </si>
  <si>
    <t>Kuldīgas novada pašvaldība</t>
  </si>
  <si>
    <t>Valmieras novada pašvaldība</t>
  </si>
  <si>
    <t>Ausekļa ielas (posmā no Rīgas ielas līdz Voldemāra Baloža ielai) asfalta dilumkārtas atjaunošana, Valmierā, Valmieras novadā</t>
  </si>
  <si>
    <t>Līvānu novada pašvaldība</t>
  </si>
  <si>
    <t>Liepājas valstspilsētas pašvaldība</t>
  </si>
  <si>
    <t>Liepājas valstspilsētas grants ielu pārbūves programma 2022.-2027.gadam (Pīļu ielas pārbūve posmā no Tebras ielas līdz Kungu ielai Liepājā)</t>
  </si>
  <si>
    <t>Jēkabpils novada pašvaldība</t>
  </si>
  <si>
    <t>TPF proj. "Bezemisiju transportlīdzekļu izmantošanas veicināšana Alūksnes novadā"</t>
  </si>
  <si>
    <t>TPF proj. "Infrastruktūras izveide Alūksnē, Alūksnes novadā"</t>
  </si>
  <si>
    <t>Jelgavas novada pašvaldība</t>
  </si>
  <si>
    <t>Jūrmalas valstspilsētas pašvaldība</t>
  </si>
  <si>
    <t>Bauskas novada pašvaldība</t>
  </si>
  <si>
    <t>Divu gājēju tiltiņu pār Vēršupīti pārbūve</t>
  </si>
  <si>
    <t>Daugavpils valstspilsētas pašvaldība</t>
  </si>
  <si>
    <t>Ludzas novada pašvaldība</t>
  </si>
  <si>
    <t>Olaines novada pašvaldība</t>
  </si>
  <si>
    <t>Tukuma novada pašvaldība</t>
  </si>
  <si>
    <t>Tukuma 3. pamatskolas ēkas vienkāršotās pārbūves būvdarbu veikšana Lielā ielā 31, Tukumā</t>
  </si>
  <si>
    <t>Saldus novada pašvaldība</t>
  </si>
  <si>
    <t>Madonas novada pašvaldība</t>
  </si>
  <si>
    <t>Saulkrastu novada pašvaldība</t>
  </si>
  <si>
    <t>Dienvidkurzemes novada pašvaldība</t>
  </si>
  <si>
    <t>Lietus ūdens novadīšanas un drenāžas sistēmas izbūve, pamatu hidroizolācija Kalētu Mūzikas un mākslas skolā</t>
  </si>
  <si>
    <t>ERAF projekts "Publiskās ārtelpas izveide un labiekārtošana Rīgas iela 205, Jēkabpilī, Jēkabpils novadā"</t>
  </si>
  <si>
    <t>Ezera ielas un Krasta ielas atsevišķu posmu pārbūve Viesītē, Jēkabpils novadā</t>
  </si>
  <si>
    <t>Dzelzceļnieku ielas pārbūve Viesītē, Jēkabpils novadā</t>
  </si>
  <si>
    <t>Salaspils novada pašvaldība</t>
  </si>
  <si>
    <t>ELFLA projekts "Smārdes atpūtas parka "Vēju dārzs" dīķa teritorijas labiekārtošana"</t>
  </si>
  <si>
    <t>TPF projekts "Uzņēmējdarbības attīstībai nepieciešamās publiskās infrastruktūras uzlabošana Jēkabpils novadā"</t>
  </si>
  <si>
    <t>ELFLA projekts "Multifunkcionālā sporta laukuma izbūve Salas ciemā"</t>
  </si>
  <si>
    <t>ERAF projekts "Jelgavas novada pašvaldības publiskās ceļa infrastruktūras attīstība uzņēmējdarbības atbalstam"</t>
  </si>
  <si>
    <t>AF projekts "Maltas apvienības pārvaldes Maltas bibliotēkas ēkas energoefektivitātes uzlabošana"</t>
  </si>
  <si>
    <t>AF projekts "Pilsētas sabiedriskā transporta savienojuma punktu izbūves dzelzceļa stacijās – Bolderāja, Dauderi, Sarkandaugava, Šķirotava, Zemitāni un Ziemeļblāzma"</t>
  </si>
  <si>
    <t xml:space="preserve">AF projekts "Madonas novada pašvaldības izglītības iestāžu infrastruktūras pilnveide un aprīkošana" </t>
  </si>
  <si>
    <t>Vienkāršota pārbūve ēkās un teritorijā Jurģkalni, Lazdona, Lazdonas pagasts, Madonas novads</t>
  </si>
  <si>
    <t>Izlases veida atjaunošanas darbi Rīgas Natālijas Draudziņas vidusskolas ēkā Bruņinieku ielā 24A</t>
  </si>
  <si>
    <t>Skolas ēku atjaunošana kārtās sešās vispārējās izglītības iestādēs</t>
  </si>
  <si>
    <t>Ugunsaizsardzības sistēmas izbūves darbi piecās vispārējās izglītības iestāžu ēkās</t>
  </si>
  <si>
    <t>Iekštelpu atjaunošanas darbi Rīgas valstspilsētas pašvaldības septiņās pirmsskolas izglītības iestādēs</t>
  </si>
  <si>
    <t>Blaumaņa ielas pārbūve (atzars no 0,000 km līdz 0,200 km) Saldus pilsētā, Saldus novadā</t>
  </si>
  <si>
    <t>Nākotnes ielas pārbūve (posmā no 0,00 km līdz 0,352 km) un stāvlaukumu izbūve Saldus pilsētā, Saldus novadā</t>
  </si>
  <si>
    <t>Parka ielas pārbūve (atzars no 0,000 km līdz 0,196 km) Druvas ciemā, Saldus pagastā, Saldus novadā</t>
  </si>
  <si>
    <t>Tilta pārbūve pār Cieceres upi uz Cieceres pag. autoceļa Brocēni - Kūmas, Cieceres pagastā, Saldus novadā</t>
  </si>
  <si>
    <t>Satiksmes drošības uzlabošana Kuldīgas pilsētas ielu gājēju pārejās</t>
  </si>
  <si>
    <t>Prior.invest.proj. "L. Paegles ielas pārbūve Ludzā, Ludzas novadā"</t>
  </si>
  <si>
    <t>Prior.invest.proj. "Administratīvās ēkas pārbūve par Bauskas Centrālo bibliotēku"</t>
  </si>
  <si>
    <t>AF projekts "Alojas Ausekļa vidusskolas infrastruktūras pilnveide un aprīkošana"</t>
  </si>
  <si>
    <t>AF projekts "Austrumlatvijas viedo tehnoloģiju un pētniecības centra (ALTOP) Industriālā parka izveide"</t>
  </si>
  <si>
    <t>Atbalstīts</t>
  </si>
  <si>
    <t>ERAF proj. "Publiskās ārtelpas attīstīšana Alūksnes pilsētas funkcionālajā teritorijā"</t>
  </si>
  <si>
    <t>AF projekts "Nagļu tautas nama, t.sk. apvienības pārvaldes ēkas energoefektivitātes uzlabošana"</t>
  </si>
  <si>
    <t>ERAF projekts "Sociālo mājokļu atjaunošana Smiltenes novadā"</t>
  </si>
  <si>
    <t>ERAF projekts "Publiskās ārtelpas attīstība mobilitātes punkta "Brasa" integrācijai pilsētvidē"</t>
  </si>
  <si>
    <t xml:space="preserve">Latvijas–Lietuvas pārrobežas sadarbības programmas projekts "Mobilā daudzpakalpojumu koncepcijas izstrāde sociāli mazaizsargātām grupām Līvānos un Mažeiķos" </t>
  </si>
  <si>
    <t>EJZAF projekts "Ķemeru meža parka pārbūve"</t>
  </si>
  <si>
    <t>Atbalstīts ar nosacījumu</t>
  </si>
  <si>
    <t xml:space="preserve">ERAF projekts "Vilkmuižas ezera apkārtnes labiekārtošana, 1.kārta" </t>
  </si>
  <si>
    <t>TPF projekta "Uzņēmējdarbības veicināšanai nepieciešamās publiskās infrastruktūras kvalitātes uzlabošana Balvos"</t>
  </si>
  <si>
    <t>ERAF projekta "Salaspils pilsētas centrālā laukuma izveide - 1.kārta"</t>
  </si>
  <si>
    <t>Prior.invest.proj. "Nītaures mūzikas un mākslas pamatskolas pārbūve energoefektivitātes paaugstināšana"</t>
  </si>
  <si>
    <t>Prior.invest.proj. "Bērnu bibliotēkas "Zīlīte" atjaunošanas darbi, Mihoelsa ielā 58, Daugavpilī"</t>
  </si>
  <si>
    <t>Prior.invest.proj. "Kultūras nama 'Enerģētiķis" pārbūve"</t>
  </si>
  <si>
    <t>Prior.invest.proj. "Darbnīcas ēkas pārbūve un lietošanas veida maiņa, Skolas ielā 13A, Saulkrastoss"</t>
  </si>
  <si>
    <t>Atbalstīts ar piebildi</t>
  </si>
  <si>
    <t>Pašvaldībai piederošā Valsts reģionālā autoceļa P49 Kārsava – Ludza – Ezernieki posma km 29,46 – 32,82 pārbūve</t>
  </si>
  <si>
    <t>Pašvaldības autoceļa Dzīvojamās zonas ceļš Medemciema ciemā DKS VEF Baloži un DKS Komutators teritorijā būvniecība</t>
  </si>
  <si>
    <t>Valdemāra bulvāra (posmā no Raiņa līdz Valmieras ielai) un Ausekļa ielas (posmā no Valdemāra bulvāra līdz Kalna ielai) Madonā pārbūve</t>
  </si>
  <si>
    <t>Tilta pār Pēterupi pārbūve, Piektā iela, VEF Biķernieki, Saulkrasti</t>
  </si>
  <si>
    <t>Bērzu ielas un A. Brodeles ielas atsevišķa posma pārbūve Viesītē, Jēkabpils novadā</t>
  </si>
  <si>
    <t>Teritorijas labiekārtošanas darbi (celiņu atjaunošana) Rīgas valstspilsētas pašvaldības četrās pirmsskolas izglītības iestādēs</t>
  </si>
  <si>
    <t>Ēku energoefektivitātes uzlabošanas darbi Rīgas valstspilsētas pašvaldības trīs pirmsskolas izglītības iestādēs</t>
  </si>
  <si>
    <t>Balvu novada pašvaldības policijas infrastruktūras uzlabošana - jauna operatīvā transportlīdzekļa piegāde</t>
  </si>
  <si>
    <t>Galvojums SIA “Salacgrīvas Ūdens”  proj. "Salacgrīvas notekūdeņu attīrīšanas iekārtu pārbūve 1.kārta"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</si>
  <si>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</si>
  <si>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</si>
  <si>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</si>
  <si>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pirmsskolas izglītības iestāžu investīciju projektiem atbilstoši valsts budžeta likumam (ir VARAM atzinums)</t>
  </si>
  <si>
    <t>Aizņēmumi vispārējās izglītības iestāžu investīciju projektiem atbilstoši valsts budžeta likumam (ir IZM atzinums)</t>
  </si>
  <si>
    <t>Aizņēmumi iekšējās drošības investīciju projektu īstenošanai — policijas infrastruktūras izveidei un uzlabošanai (ir VARAM atzinums)</t>
  </si>
  <si>
    <t>2025.gada 23.aprīļa Pašvaldību aizņēmumu un galvojumu kontroles un pārraudzības padomes sēdes Nr.5 aizņēmuma, galvojuma jautājumi</t>
  </si>
  <si>
    <t>Galvojumi</t>
  </si>
  <si>
    <t>Atbalstītā aizņēmuma/galvojuma apmērs (euro)</t>
  </si>
  <si>
    <t>Veloceļa izbūve posmā no Ciemupes līdz Lielvārdei, Ogres novadā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</si>
</sst>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9" fontId="9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0" fontId="7" fillId="0" borderId="0" xfId="0" applyFont="1"/>
    <xf numFmtId="49" fontId="2" fillId="4" borderId="2" xfId="2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2" xfId="2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11" fillId="4" borderId="2" xfId="2" applyNumberFormat="1" applyFont="1" applyFill="1" applyBorder="1" applyAlignment="1">
      <alignment horizontal="right" vertical="center" wrapText="1"/>
    </xf>
    <xf numFmtId="49" fontId="11" fillId="0" borderId="2" xfId="2" applyNumberFormat="1" applyFont="1" applyBorder="1" applyAlignment="1">
      <alignment horizontal="right" vertical="center" wrapText="1"/>
    </xf>
    <xf numFmtId="0" fontId="6" fillId="0" borderId="2" xfId="0" applyFont="1" applyBorder="1"/>
  </cellXfs>
  <cellStyles count="6">
    <cellStyle name="Normal" xfId="0" builtinId="0"/>
    <cellStyle name="Normal 2" xfId="1" xr:uid="{15163D66-6335-4CF1-905E-48A303CE3AEB}"/>
    <cellStyle name="Normal 3" xfId="4" xr:uid="{57A7DD52-7EDA-4F9F-9F05-BB903A7C1A60}"/>
    <cellStyle name="Normal 4" xfId="2" xr:uid="{02E0D05D-DAE9-4078-935F-489F09AEDB8F}"/>
    <cellStyle name="Percent 2" xfId="3" xr:uid="{6B45AAD6-0B3E-4C8C-ACB6-D8472A5938D1}"/>
    <cellStyle name="Percent 3" xfId="5" xr:uid="{22F3D89F-3380-441D-A547-56267ADDFB9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75"/>
  <sheetViews>
    <sheetView tabSelected="1" zoomScale="70" zoomScaleNormal="70" workbookViewId="0">
      <pane ySplit="3" topLeftCell="A65" activePane="bottomLeft" state="frozen"/>
      <selection pane="bottomLeft" activeCell="D37" sqref="D37"/>
    </sheetView>
  </sheetViews>
  <sheetFormatPr defaultColWidth="9" defaultRowHeight="12.5" x14ac:dyDescent="0.25"/>
  <cols>
    <col min="1" max="1" width="4.33203125" style="14" customWidth="1"/>
    <col min="2" max="2" width="5.08203125" style="7" customWidth="1"/>
    <col min="3" max="3" width="21" style="7" customWidth="1"/>
    <col min="4" max="4" width="38.75" style="7" customWidth="1"/>
    <col min="5" max="5" width="14.58203125" style="6" customWidth="1"/>
    <col min="6" max="8" width="12.58203125" style="6" customWidth="1"/>
    <col min="9" max="9" width="14.75" style="6" customWidth="1"/>
    <col min="10" max="16384" width="9" style="7"/>
  </cols>
  <sheetData>
    <row r="1" spans="1:25" ht="39" customHeight="1" x14ac:dyDescent="0.25">
      <c r="B1" s="18" t="s">
        <v>98</v>
      </c>
      <c r="C1" s="18"/>
      <c r="D1" s="18"/>
      <c r="E1" s="18"/>
      <c r="F1" s="18"/>
      <c r="G1" s="18"/>
      <c r="H1" s="18"/>
      <c r="I1" s="18"/>
    </row>
    <row r="2" spans="1:25" s="6" customFormat="1" ht="28.5" customHeight="1" x14ac:dyDescent="0.25">
      <c r="A2" s="15"/>
      <c r="B2" s="20" t="s">
        <v>0</v>
      </c>
      <c r="C2" s="19" t="s">
        <v>1</v>
      </c>
      <c r="D2" s="19" t="s">
        <v>2</v>
      </c>
      <c r="E2" s="19" t="s">
        <v>100</v>
      </c>
      <c r="F2" s="19"/>
      <c r="G2" s="19"/>
      <c r="H2" s="19"/>
      <c r="I2" s="21" t="s">
        <v>3</v>
      </c>
    </row>
    <row r="3" spans="1:25" s="6" customFormat="1" ht="28.5" customHeight="1" x14ac:dyDescent="0.25">
      <c r="A3" s="15"/>
      <c r="B3" s="20"/>
      <c r="C3" s="19"/>
      <c r="D3" s="19"/>
      <c r="E3" s="4" t="s">
        <v>4</v>
      </c>
      <c r="F3" s="4" t="s">
        <v>5</v>
      </c>
      <c r="G3" s="4" t="s">
        <v>6</v>
      </c>
      <c r="H3" s="4" t="s">
        <v>8</v>
      </c>
      <c r="I3" s="21"/>
    </row>
    <row r="4" spans="1:25" s="6" customFormat="1" ht="26.15" customHeight="1" x14ac:dyDescent="0.25">
      <c r="A4" s="15"/>
      <c r="B4" s="17" t="s">
        <v>92</v>
      </c>
      <c r="C4" s="17"/>
      <c r="D4" s="17"/>
      <c r="E4" s="17"/>
      <c r="F4" s="17"/>
      <c r="G4" s="17"/>
      <c r="H4" s="17"/>
      <c r="I4" s="17"/>
    </row>
    <row r="5" spans="1:25" s="6" customFormat="1" ht="38.15" customHeight="1" x14ac:dyDescent="0.25">
      <c r="A5" s="15"/>
      <c r="B5" s="1">
        <v>1</v>
      </c>
      <c r="C5" s="5" t="s">
        <v>12</v>
      </c>
      <c r="D5" s="5" t="s">
        <v>26</v>
      </c>
      <c r="E5" s="3">
        <f>SUM(F5:H5)</f>
        <v>124577</v>
      </c>
      <c r="F5" s="3">
        <v>124577</v>
      </c>
      <c r="G5" s="3"/>
      <c r="H5" s="3"/>
      <c r="I5" s="22" t="s">
        <v>67</v>
      </c>
      <c r="J5" s="8"/>
      <c r="K5" s="8"/>
      <c r="L5" s="8"/>
      <c r="M5" s="8"/>
      <c r="N5" s="2"/>
      <c r="O5" s="2"/>
      <c r="P5" s="2"/>
      <c r="Q5" s="2"/>
      <c r="R5" s="9"/>
      <c r="S5" s="9"/>
      <c r="T5" s="10"/>
      <c r="U5" s="2"/>
      <c r="V5" s="10"/>
      <c r="W5" s="10"/>
      <c r="X5" s="10"/>
      <c r="Y5" s="10"/>
    </row>
    <row r="6" spans="1:25" s="6" customFormat="1" ht="38.15" customHeight="1" x14ac:dyDescent="0.25">
      <c r="A6" s="15"/>
      <c r="B6" s="1">
        <v>2</v>
      </c>
      <c r="C6" s="11" t="s">
        <v>12</v>
      </c>
      <c r="D6" s="11" t="s">
        <v>27</v>
      </c>
      <c r="E6" s="3">
        <f t="shared" ref="E6:E25" si="0">SUM(F6:H6)</f>
        <v>280831</v>
      </c>
      <c r="F6" s="3">
        <v>280831</v>
      </c>
      <c r="G6" s="3"/>
      <c r="H6" s="3"/>
      <c r="I6" s="22" t="s">
        <v>67</v>
      </c>
    </row>
    <row r="7" spans="1:25" s="6" customFormat="1" ht="38.15" customHeight="1" x14ac:dyDescent="0.25">
      <c r="A7" s="15"/>
      <c r="B7" s="1">
        <v>3</v>
      </c>
      <c r="C7" s="5" t="s">
        <v>12</v>
      </c>
      <c r="D7" s="5" t="s">
        <v>68</v>
      </c>
      <c r="E7" s="3">
        <f t="shared" si="0"/>
        <v>124378</v>
      </c>
      <c r="F7" s="3">
        <v>124378</v>
      </c>
      <c r="G7" s="3"/>
      <c r="H7" s="3"/>
      <c r="I7" s="22" t="s">
        <v>67</v>
      </c>
      <c r="J7" s="8"/>
      <c r="K7" s="8"/>
      <c r="L7" s="8"/>
      <c r="M7" s="8"/>
      <c r="N7" s="2"/>
      <c r="O7" s="2"/>
      <c r="P7" s="2"/>
      <c r="Q7" s="2"/>
      <c r="R7" s="9"/>
      <c r="S7" s="9"/>
      <c r="T7" s="10"/>
      <c r="U7" s="2"/>
      <c r="V7" s="10"/>
      <c r="W7" s="10"/>
      <c r="X7" s="10"/>
      <c r="Y7" s="10"/>
    </row>
    <row r="8" spans="1:25" s="6" customFormat="1" ht="38.15" customHeight="1" x14ac:dyDescent="0.25">
      <c r="A8" s="15"/>
      <c r="B8" s="1">
        <v>4</v>
      </c>
      <c r="C8" s="5" t="s">
        <v>13</v>
      </c>
      <c r="D8" s="5" t="s">
        <v>50</v>
      </c>
      <c r="E8" s="3">
        <f t="shared" si="0"/>
        <v>105544</v>
      </c>
      <c r="F8" s="3">
        <v>105544</v>
      </c>
      <c r="G8" s="3"/>
      <c r="H8" s="3"/>
      <c r="I8" s="22" t="s">
        <v>67</v>
      </c>
      <c r="J8" s="8"/>
      <c r="K8" s="8"/>
      <c r="L8" s="8"/>
      <c r="M8" s="2"/>
      <c r="O8" s="2"/>
      <c r="P8" s="2"/>
      <c r="Q8" s="2"/>
      <c r="R8" s="9"/>
      <c r="S8" s="9"/>
      <c r="T8" s="10"/>
      <c r="U8" s="2"/>
      <c r="V8" s="10"/>
      <c r="W8" s="10"/>
      <c r="X8" s="10"/>
      <c r="Y8" s="10"/>
    </row>
    <row r="9" spans="1:25" s="6" customFormat="1" ht="38.15" customHeight="1" x14ac:dyDescent="0.25">
      <c r="A9" s="15"/>
      <c r="B9" s="1">
        <v>5</v>
      </c>
      <c r="C9" s="5" t="s">
        <v>13</v>
      </c>
      <c r="D9" s="5" t="s">
        <v>69</v>
      </c>
      <c r="E9" s="3">
        <f t="shared" si="0"/>
        <v>154839</v>
      </c>
      <c r="F9" s="3">
        <v>154839</v>
      </c>
      <c r="G9" s="3"/>
      <c r="H9" s="3"/>
      <c r="I9" s="22" t="s">
        <v>67</v>
      </c>
      <c r="J9" s="8"/>
      <c r="K9" s="8"/>
      <c r="L9" s="8"/>
      <c r="M9" s="2"/>
      <c r="O9" s="2"/>
      <c r="P9" s="2"/>
      <c r="Q9" s="2"/>
      <c r="R9" s="9"/>
      <c r="S9" s="9"/>
      <c r="T9" s="10"/>
      <c r="U9" s="2"/>
      <c r="V9" s="10"/>
      <c r="W9" s="10"/>
      <c r="X9" s="10"/>
      <c r="Y9" s="10"/>
    </row>
    <row r="10" spans="1:25" s="6" customFormat="1" ht="38.15" customHeight="1" x14ac:dyDescent="0.25">
      <c r="A10" s="15"/>
      <c r="B10" s="1">
        <v>6</v>
      </c>
      <c r="C10" s="5" t="s">
        <v>14</v>
      </c>
      <c r="D10" s="5" t="s">
        <v>70</v>
      </c>
      <c r="E10" s="3">
        <f t="shared" si="0"/>
        <v>171063</v>
      </c>
      <c r="F10" s="3">
        <v>171063</v>
      </c>
      <c r="G10" s="3"/>
      <c r="H10" s="3"/>
      <c r="I10" s="22" t="s">
        <v>67</v>
      </c>
      <c r="J10" s="8"/>
      <c r="K10" s="8"/>
      <c r="L10" s="8"/>
      <c r="M10" s="2"/>
      <c r="O10" s="2"/>
      <c r="P10" s="2"/>
      <c r="Q10" s="2"/>
      <c r="R10" s="9"/>
      <c r="S10" s="9"/>
      <c r="T10" s="10"/>
      <c r="U10" s="2"/>
      <c r="V10" s="10"/>
      <c r="W10" s="10"/>
      <c r="X10" s="10"/>
      <c r="Y10" s="10"/>
    </row>
    <row r="11" spans="1:25" s="6" customFormat="1" ht="38.15" customHeight="1" x14ac:dyDescent="0.25">
      <c r="A11" s="15"/>
      <c r="B11" s="1">
        <v>7</v>
      </c>
      <c r="C11" s="5" t="s">
        <v>17</v>
      </c>
      <c r="D11" s="5" t="s">
        <v>71</v>
      </c>
      <c r="E11" s="3">
        <f t="shared" si="0"/>
        <v>492924</v>
      </c>
      <c r="F11" s="3">
        <v>490504</v>
      </c>
      <c r="G11" s="3">
        <v>2420</v>
      </c>
      <c r="H11" s="3"/>
      <c r="I11" s="22" t="s">
        <v>67</v>
      </c>
      <c r="J11" s="8"/>
      <c r="K11" s="8"/>
      <c r="L11" s="8"/>
      <c r="M11" s="2"/>
      <c r="O11" s="2"/>
      <c r="P11" s="2"/>
      <c r="Q11" s="2"/>
      <c r="R11" s="9"/>
      <c r="S11" s="9"/>
      <c r="T11" s="10"/>
      <c r="U11" s="2"/>
      <c r="V11" s="10"/>
      <c r="W11" s="10"/>
      <c r="X11" s="10"/>
      <c r="Y11" s="10"/>
    </row>
    <row r="12" spans="1:25" s="6" customFormat="1" ht="55.5" customHeight="1" x14ac:dyDescent="0.25">
      <c r="A12" s="15"/>
      <c r="B12" s="1">
        <v>8</v>
      </c>
      <c r="C12" s="5" t="s">
        <v>17</v>
      </c>
      <c r="D12" s="5" t="s">
        <v>51</v>
      </c>
      <c r="E12" s="3">
        <f t="shared" si="0"/>
        <v>6986778</v>
      </c>
      <c r="F12" s="3">
        <v>6986778</v>
      </c>
      <c r="G12" s="3"/>
      <c r="H12" s="3"/>
      <c r="I12" s="22" t="s">
        <v>67</v>
      </c>
      <c r="J12" s="8"/>
      <c r="K12" s="8"/>
      <c r="L12" s="8"/>
      <c r="M12" s="2"/>
      <c r="O12" s="2"/>
      <c r="P12" s="2"/>
      <c r="Q12" s="2"/>
      <c r="R12" s="9"/>
      <c r="S12" s="9"/>
      <c r="T12" s="10"/>
      <c r="U12" s="2"/>
      <c r="V12" s="10"/>
      <c r="W12" s="10"/>
      <c r="X12" s="10"/>
      <c r="Y12" s="10"/>
    </row>
    <row r="13" spans="1:25" s="6" customFormat="1" ht="55.5" customHeight="1" x14ac:dyDescent="0.25">
      <c r="A13" s="15"/>
      <c r="B13" s="1">
        <v>9</v>
      </c>
      <c r="C13" s="5" t="s">
        <v>22</v>
      </c>
      <c r="D13" s="5" t="s">
        <v>72</v>
      </c>
      <c r="E13" s="3">
        <f t="shared" si="0"/>
        <v>143990</v>
      </c>
      <c r="F13" s="3">
        <v>143990</v>
      </c>
      <c r="G13" s="3"/>
      <c r="H13" s="3"/>
      <c r="I13" s="22" t="s">
        <v>67</v>
      </c>
      <c r="J13" s="8"/>
      <c r="K13" s="8"/>
      <c r="L13" s="8"/>
      <c r="M13" s="2"/>
      <c r="O13" s="2"/>
      <c r="P13" s="2"/>
      <c r="Q13" s="2"/>
      <c r="R13" s="9"/>
      <c r="S13" s="9"/>
      <c r="T13" s="10"/>
      <c r="U13" s="2"/>
      <c r="V13" s="10"/>
      <c r="W13" s="10"/>
      <c r="X13" s="10"/>
      <c r="Y13" s="10"/>
    </row>
    <row r="14" spans="1:25" s="6" customFormat="1" ht="57" customHeight="1" x14ac:dyDescent="0.25">
      <c r="A14" s="15"/>
      <c r="B14" s="1">
        <v>10</v>
      </c>
      <c r="C14" s="5" t="s">
        <v>28</v>
      </c>
      <c r="D14" s="5" t="s">
        <v>49</v>
      </c>
      <c r="E14" s="3">
        <f t="shared" si="0"/>
        <v>140326</v>
      </c>
      <c r="F14" s="3">
        <v>140326</v>
      </c>
      <c r="G14" s="3"/>
      <c r="H14" s="3"/>
      <c r="I14" s="22" t="s">
        <v>67</v>
      </c>
      <c r="J14" s="8"/>
      <c r="K14" s="8"/>
      <c r="L14" s="8"/>
      <c r="M14" s="2"/>
      <c r="O14" s="2"/>
      <c r="P14" s="2"/>
      <c r="Q14" s="2"/>
      <c r="R14" s="9"/>
      <c r="S14" s="9"/>
      <c r="T14" s="10"/>
      <c r="U14" s="2"/>
      <c r="V14" s="10"/>
      <c r="W14" s="10"/>
      <c r="X14" s="10"/>
      <c r="Y14" s="10"/>
    </row>
    <row r="15" spans="1:25" s="6" customFormat="1" ht="38.15" customHeight="1" x14ac:dyDescent="0.25">
      <c r="A15" s="15"/>
      <c r="B15" s="1">
        <v>11</v>
      </c>
      <c r="C15" s="5" t="s">
        <v>29</v>
      </c>
      <c r="D15" s="5" t="s">
        <v>73</v>
      </c>
      <c r="E15" s="3">
        <f t="shared" si="0"/>
        <v>300000</v>
      </c>
      <c r="F15" s="3">
        <v>300000</v>
      </c>
      <c r="G15" s="3"/>
      <c r="H15" s="3"/>
      <c r="I15" s="22" t="s">
        <v>67</v>
      </c>
      <c r="J15" s="8"/>
      <c r="K15" s="8"/>
      <c r="L15" s="8"/>
      <c r="M15" s="2"/>
      <c r="O15" s="2"/>
      <c r="P15" s="2"/>
      <c r="Q15" s="2"/>
      <c r="R15" s="9"/>
      <c r="S15" s="9"/>
      <c r="T15" s="10"/>
      <c r="U15" s="2"/>
      <c r="V15" s="10"/>
      <c r="W15" s="10"/>
      <c r="X15" s="10"/>
      <c r="Y15" s="10"/>
    </row>
    <row r="16" spans="1:25" s="6" customFormat="1" ht="42" customHeight="1" x14ac:dyDescent="0.25">
      <c r="A16" s="15"/>
      <c r="B16" s="1">
        <v>12</v>
      </c>
      <c r="C16" s="5" t="s">
        <v>32</v>
      </c>
      <c r="D16" s="5" t="s">
        <v>66</v>
      </c>
      <c r="E16" s="3">
        <f t="shared" si="0"/>
        <v>3654290</v>
      </c>
      <c r="F16" s="3">
        <v>3654290</v>
      </c>
      <c r="G16" s="3"/>
      <c r="H16" s="3"/>
      <c r="I16" s="22" t="s">
        <v>67</v>
      </c>
      <c r="J16" s="8"/>
      <c r="K16" s="8"/>
      <c r="L16" s="8"/>
      <c r="M16" s="2"/>
      <c r="O16" s="2"/>
      <c r="P16" s="2"/>
      <c r="Q16" s="2"/>
      <c r="R16" s="9"/>
      <c r="S16" s="9"/>
      <c r="T16" s="10"/>
      <c r="U16" s="2"/>
      <c r="V16" s="10"/>
      <c r="W16" s="10"/>
      <c r="X16" s="10"/>
      <c r="Y16" s="10"/>
    </row>
    <row r="17" spans="1:25" s="6" customFormat="1" ht="31.5" customHeight="1" x14ac:dyDescent="0.25">
      <c r="A17" s="15"/>
      <c r="B17" s="1">
        <v>13</v>
      </c>
      <c r="C17" s="5" t="s">
        <v>35</v>
      </c>
      <c r="D17" s="5" t="s">
        <v>46</v>
      </c>
      <c r="E17" s="3">
        <f t="shared" si="0"/>
        <v>90000</v>
      </c>
      <c r="F17" s="3">
        <v>90000</v>
      </c>
      <c r="G17" s="3"/>
      <c r="H17" s="3"/>
      <c r="I17" s="22" t="s">
        <v>74</v>
      </c>
      <c r="J17" s="8"/>
      <c r="K17" s="8"/>
      <c r="L17" s="8"/>
      <c r="M17" s="2"/>
      <c r="O17" s="2"/>
      <c r="P17" s="2"/>
      <c r="Q17" s="2"/>
      <c r="R17" s="9"/>
      <c r="S17" s="9"/>
      <c r="T17" s="10"/>
      <c r="U17" s="2"/>
      <c r="V17" s="10"/>
      <c r="W17" s="10"/>
      <c r="X17" s="10"/>
      <c r="Y17" s="10"/>
    </row>
    <row r="18" spans="1:25" s="6" customFormat="1" ht="30" customHeight="1" x14ac:dyDescent="0.25">
      <c r="A18" s="15"/>
      <c r="B18" s="1">
        <v>14</v>
      </c>
      <c r="C18" s="23" t="s">
        <v>10</v>
      </c>
      <c r="D18" s="5" t="s">
        <v>75</v>
      </c>
      <c r="E18" s="3">
        <f t="shared" si="0"/>
        <v>275156</v>
      </c>
      <c r="F18" s="3">
        <v>275156</v>
      </c>
      <c r="G18" s="3"/>
      <c r="H18" s="3"/>
      <c r="I18" s="22" t="s">
        <v>74</v>
      </c>
      <c r="J18" s="8"/>
      <c r="K18" s="8"/>
      <c r="L18" s="8"/>
      <c r="M18" s="2"/>
      <c r="O18" s="2"/>
      <c r="P18" s="2"/>
      <c r="Q18" s="2"/>
      <c r="R18" s="9"/>
      <c r="S18" s="9"/>
      <c r="T18" s="10"/>
      <c r="U18" s="2"/>
      <c r="V18" s="10"/>
      <c r="W18" s="10"/>
      <c r="X18" s="10"/>
      <c r="Y18" s="10"/>
    </row>
    <row r="19" spans="1:25" s="6" customFormat="1" ht="46.5" customHeight="1" x14ac:dyDescent="0.25">
      <c r="A19" s="15"/>
      <c r="B19" s="1">
        <v>15</v>
      </c>
      <c r="C19" s="5" t="s">
        <v>38</v>
      </c>
      <c r="D19" s="5" t="s">
        <v>52</v>
      </c>
      <c r="E19" s="3">
        <f t="shared" si="0"/>
        <v>2855195</v>
      </c>
      <c r="F19" s="3">
        <v>479335</v>
      </c>
      <c r="G19" s="3">
        <v>2375860</v>
      </c>
      <c r="H19" s="3"/>
      <c r="I19" s="22" t="s">
        <v>67</v>
      </c>
      <c r="J19" s="8"/>
      <c r="K19" s="8"/>
      <c r="L19" s="8"/>
      <c r="M19" s="2"/>
      <c r="O19" s="2"/>
      <c r="P19" s="2"/>
      <c r="Q19" s="2"/>
      <c r="R19" s="9"/>
      <c r="S19" s="9"/>
      <c r="T19" s="10"/>
      <c r="U19" s="2"/>
      <c r="V19" s="10"/>
      <c r="W19" s="10"/>
      <c r="X19" s="10"/>
      <c r="Y19" s="10"/>
    </row>
    <row r="20" spans="1:25" s="6" customFormat="1" ht="36.75" customHeight="1" x14ac:dyDescent="0.25">
      <c r="A20" s="15"/>
      <c r="B20" s="1">
        <v>16</v>
      </c>
      <c r="C20" s="5" t="s">
        <v>25</v>
      </c>
      <c r="D20" s="5" t="s">
        <v>48</v>
      </c>
      <c r="E20" s="3">
        <f t="shared" si="0"/>
        <v>100000</v>
      </c>
      <c r="F20" s="3">
        <v>100000</v>
      </c>
      <c r="G20" s="3"/>
      <c r="H20" s="3"/>
      <c r="I20" s="22" t="s">
        <v>74</v>
      </c>
      <c r="J20" s="8"/>
      <c r="K20" s="8"/>
      <c r="L20" s="8"/>
      <c r="M20" s="2"/>
      <c r="O20" s="2"/>
      <c r="P20" s="2"/>
      <c r="Q20" s="2"/>
      <c r="R20" s="9"/>
      <c r="S20" s="9"/>
      <c r="T20" s="10"/>
      <c r="U20" s="2"/>
      <c r="V20" s="10"/>
      <c r="W20" s="10"/>
      <c r="X20" s="10"/>
      <c r="Y20" s="10"/>
    </row>
    <row r="21" spans="1:25" s="6" customFormat="1" ht="38.15" customHeight="1" x14ac:dyDescent="0.25">
      <c r="A21" s="15"/>
      <c r="B21" s="1">
        <v>17</v>
      </c>
      <c r="C21" s="5" t="s">
        <v>25</v>
      </c>
      <c r="D21" s="5" t="s">
        <v>47</v>
      </c>
      <c r="E21" s="3">
        <f t="shared" si="0"/>
        <v>432111</v>
      </c>
      <c r="F21" s="3">
        <v>356843</v>
      </c>
      <c r="G21" s="3">
        <v>75268</v>
      </c>
      <c r="H21" s="3"/>
      <c r="I21" s="22" t="s">
        <v>67</v>
      </c>
      <c r="J21" s="8"/>
      <c r="K21" s="8"/>
      <c r="L21" s="8"/>
      <c r="M21" s="2"/>
      <c r="O21" s="2"/>
      <c r="P21" s="2"/>
      <c r="Q21" s="2"/>
      <c r="R21" s="9"/>
      <c r="S21" s="9"/>
      <c r="T21" s="10"/>
      <c r="U21" s="2"/>
      <c r="V21" s="10"/>
      <c r="W21" s="10"/>
      <c r="X21" s="10"/>
      <c r="Y21" s="10"/>
    </row>
    <row r="22" spans="1:25" s="6" customFormat="1" ht="40.5" customHeight="1" x14ac:dyDescent="0.25">
      <c r="A22" s="15"/>
      <c r="B22" s="1">
        <v>18</v>
      </c>
      <c r="C22" s="5" t="s">
        <v>25</v>
      </c>
      <c r="D22" s="5" t="s">
        <v>42</v>
      </c>
      <c r="E22" s="3">
        <f t="shared" si="0"/>
        <v>568615</v>
      </c>
      <c r="F22" s="3">
        <v>498134</v>
      </c>
      <c r="G22" s="3">
        <v>70481</v>
      </c>
      <c r="H22" s="3"/>
      <c r="I22" s="22" t="s">
        <v>67</v>
      </c>
      <c r="J22" s="8"/>
      <c r="K22" s="8"/>
      <c r="L22" s="8"/>
      <c r="M22" s="2"/>
      <c r="O22" s="2"/>
      <c r="P22" s="2"/>
      <c r="Q22" s="2"/>
      <c r="R22" s="9"/>
      <c r="S22" s="9"/>
      <c r="T22" s="10"/>
      <c r="U22" s="2"/>
      <c r="V22" s="10"/>
      <c r="W22" s="10"/>
      <c r="X22" s="10"/>
      <c r="Y22" s="10"/>
    </row>
    <row r="23" spans="1:25" s="6" customFormat="1" ht="38.15" customHeight="1" x14ac:dyDescent="0.25">
      <c r="A23" s="15"/>
      <c r="B23" s="1">
        <v>19</v>
      </c>
      <c r="C23" s="5" t="s">
        <v>15</v>
      </c>
      <c r="D23" s="5" t="s">
        <v>65</v>
      </c>
      <c r="E23" s="3">
        <f t="shared" si="0"/>
        <v>537778</v>
      </c>
      <c r="F23" s="3">
        <v>507778</v>
      </c>
      <c r="G23" s="3">
        <v>30000</v>
      </c>
      <c r="H23" s="3"/>
      <c r="I23" s="22" t="s">
        <v>67</v>
      </c>
      <c r="J23" s="8"/>
      <c r="K23" s="8"/>
      <c r="L23" s="8"/>
      <c r="M23" s="2"/>
      <c r="O23" s="2"/>
      <c r="P23" s="2"/>
      <c r="Q23" s="2"/>
      <c r="R23" s="9"/>
      <c r="S23" s="9"/>
      <c r="T23" s="10"/>
      <c r="U23" s="2"/>
      <c r="V23" s="10"/>
      <c r="W23" s="10"/>
      <c r="X23" s="10"/>
      <c r="Y23" s="10"/>
    </row>
    <row r="24" spans="1:25" s="6" customFormat="1" ht="41.5" customHeight="1" x14ac:dyDescent="0.25">
      <c r="A24" s="15"/>
      <c r="B24" s="1">
        <v>20</v>
      </c>
      <c r="C24" s="5" t="s">
        <v>11</v>
      </c>
      <c r="D24" s="5" t="s">
        <v>76</v>
      </c>
      <c r="E24" s="3">
        <f t="shared" si="0"/>
        <v>68353</v>
      </c>
      <c r="F24" s="3">
        <v>68353</v>
      </c>
      <c r="G24" s="3"/>
      <c r="H24" s="3"/>
      <c r="I24" s="22" t="s">
        <v>67</v>
      </c>
      <c r="J24" s="8"/>
      <c r="K24" s="8"/>
      <c r="L24" s="8"/>
      <c r="M24" s="2"/>
      <c r="O24" s="2"/>
      <c r="P24" s="2"/>
      <c r="Q24" s="2"/>
      <c r="R24" s="9"/>
      <c r="S24" s="9"/>
      <c r="T24" s="10"/>
      <c r="U24" s="2"/>
      <c r="V24" s="10"/>
      <c r="W24" s="10"/>
      <c r="X24" s="10"/>
      <c r="Y24" s="10"/>
    </row>
    <row r="25" spans="1:25" s="6" customFormat="1" ht="36" customHeight="1" x14ac:dyDescent="0.25">
      <c r="A25" s="15"/>
      <c r="B25" s="1">
        <v>21</v>
      </c>
      <c r="C25" s="5" t="s">
        <v>45</v>
      </c>
      <c r="D25" s="5" t="s">
        <v>77</v>
      </c>
      <c r="E25" s="3">
        <f t="shared" si="0"/>
        <v>1052019</v>
      </c>
      <c r="F25" s="3">
        <v>818000</v>
      </c>
      <c r="G25" s="3">
        <v>234019</v>
      </c>
      <c r="H25" s="3"/>
      <c r="I25" s="22" t="s">
        <v>67</v>
      </c>
      <c r="J25" s="8"/>
      <c r="K25" s="8"/>
      <c r="L25" s="8"/>
      <c r="M25" s="2"/>
      <c r="O25" s="2"/>
      <c r="P25" s="2"/>
      <c r="Q25" s="2"/>
      <c r="R25" s="9"/>
      <c r="S25" s="9"/>
      <c r="T25" s="10"/>
      <c r="U25" s="2"/>
      <c r="V25" s="10"/>
      <c r="W25" s="10"/>
      <c r="X25" s="10"/>
      <c r="Y25" s="10"/>
    </row>
    <row r="26" spans="1:25" s="6" customFormat="1" ht="29.15" customHeight="1" x14ac:dyDescent="0.25">
      <c r="A26" s="15"/>
      <c r="B26" s="24" t="s">
        <v>9</v>
      </c>
      <c r="C26" s="24"/>
      <c r="D26" s="24"/>
      <c r="E26" s="25">
        <f t="shared" ref="E26:H26" si="1">SUM(E5:E25)</f>
        <v>18658767</v>
      </c>
      <c r="F26" s="25">
        <f t="shared" si="1"/>
        <v>15870719</v>
      </c>
      <c r="G26" s="25">
        <f t="shared" si="1"/>
        <v>2788048</v>
      </c>
      <c r="H26" s="25">
        <f t="shared" si="1"/>
        <v>0</v>
      </c>
      <c r="I26" s="26"/>
    </row>
    <row r="27" spans="1:25" s="6" customFormat="1" ht="26.15" customHeight="1" x14ac:dyDescent="0.25">
      <c r="A27" s="15"/>
      <c r="B27" s="20" t="s">
        <v>93</v>
      </c>
      <c r="C27" s="20"/>
      <c r="D27" s="20"/>
      <c r="E27" s="20"/>
      <c r="F27" s="20"/>
      <c r="G27" s="20"/>
      <c r="H27" s="20"/>
      <c r="I27" s="20"/>
    </row>
    <row r="28" spans="1:25" s="6" customFormat="1" ht="42.75" customHeight="1" x14ac:dyDescent="0.25">
      <c r="A28" s="15"/>
      <c r="B28" s="1">
        <v>1</v>
      </c>
      <c r="C28" s="11" t="s">
        <v>16</v>
      </c>
      <c r="D28" s="11" t="s">
        <v>78</v>
      </c>
      <c r="E28" s="3">
        <f>SUM(F28:H28)</f>
        <v>763632</v>
      </c>
      <c r="F28" s="3">
        <v>763632</v>
      </c>
      <c r="G28" s="3"/>
      <c r="H28" s="3"/>
      <c r="I28" s="22" t="s">
        <v>67</v>
      </c>
    </row>
    <row r="29" spans="1:25" s="6" customFormat="1" ht="42.75" customHeight="1" x14ac:dyDescent="0.25">
      <c r="A29" s="15"/>
      <c r="B29" s="1">
        <v>2</v>
      </c>
      <c r="C29" s="11" t="s">
        <v>30</v>
      </c>
      <c r="D29" s="11" t="s">
        <v>64</v>
      </c>
      <c r="E29" s="3">
        <f t="shared" ref="E29:E33" si="2">SUM(F29:H29)</f>
        <v>1500000</v>
      </c>
      <c r="F29" s="3">
        <v>1350000</v>
      </c>
      <c r="G29" s="3">
        <v>150000</v>
      </c>
      <c r="H29" s="3"/>
      <c r="I29" s="22" t="s">
        <v>67</v>
      </c>
    </row>
    <row r="30" spans="1:25" s="6" customFormat="1" ht="42.75" customHeight="1" x14ac:dyDescent="0.25">
      <c r="A30" s="15"/>
      <c r="B30" s="1">
        <v>3</v>
      </c>
      <c r="C30" s="11" t="s">
        <v>32</v>
      </c>
      <c r="D30" s="11" t="s">
        <v>79</v>
      </c>
      <c r="E30" s="3">
        <f t="shared" si="2"/>
        <v>274987</v>
      </c>
      <c r="F30" s="3">
        <v>274987</v>
      </c>
      <c r="G30" s="3"/>
      <c r="H30" s="3"/>
      <c r="I30" s="22" t="s">
        <v>67</v>
      </c>
    </row>
    <row r="31" spans="1:25" s="6" customFormat="1" ht="42.75" customHeight="1" x14ac:dyDescent="0.25">
      <c r="A31" s="15"/>
      <c r="B31" s="1">
        <v>4</v>
      </c>
      <c r="C31" s="5" t="s">
        <v>33</v>
      </c>
      <c r="D31" s="5" t="s">
        <v>63</v>
      </c>
      <c r="E31" s="3">
        <f t="shared" si="2"/>
        <v>188751</v>
      </c>
      <c r="F31" s="3">
        <v>188751</v>
      </c>
      <c r="G31" s="3"/>
      <c r="H31" s="3"/>
      <c r="I31" s="22" t="s">
        <v>67</v>
      </c>
    </row>
    <row r="32" spans="1:25" s="6" customFormat="1" ht="42.75" customHeight="1" x14ac:dyDescent="0.25">
      <c r="A32" s="15"/>
      <c r="B32" s="1">
        <v>5</v>
      </c>
      <c r="C32" s="5" t="s">
        <v>45</v>
      </c>
      <c r="D32" s="5" t="s">
        <v>80</v>
      </c>
      <c r="E32" s="3">
        <f t="shared" si="2"/>
        <v>1500000</v>
      </c>
      <c r="F32" s="3">
        <v>1500000</v>
      </c>
      <c r="G32" s="3"/>
      <c r="H32" s="3"/>
      <c r="I32" s="22" t="s">
        <v>67</v>
      </c>
    </row>
    <row r="33" spans="1:9" s="6" customFormat="1" ht="42.75" customHeight="1" x14ac:dyDescent="0.25">
      <c r="A33" s="15"/>
      <c r="B33" s="1">
        <v>6</v>
      </c>
      <c r="C33" s="5" t="s">
        <v>39</v>
      </c>
      <c r="D33" s="5" t="s">
        <v>81</v>
      </c>
      <c r="E33" s="3">
        <f t="shared" si="2"/>
        <v>154478</v>
      </c>
      <c r="F33" s="3">
        <v>154478</v>
      </c>
      <c r="G33" s="3"/>
      <c r="H33" s="3"/>
      <c r="I33" s="22" t="s">
        <v>67</v>
      </c>
    </row>
    <row r="34" spans="1:9" s="6" customFormat="1" ht="29.9" customHeight="1" x14ac:dyDescent="0.25">
      <c r="A34" s="15"/>
      <c r="B34" s="24" t="s">
        <v>4</v>
      </c>
      <c r="C34" s="24"/>
      <c r="D34" s="24"/>
      <c r="E34" s="25">
        <f t="shared" ref="E34:H34" si="3">SUM(E28:E33)</f>
        <v>4381848</v>
      </c>
      <c r="F34" s="25">
        <f t="shared" si="3"/>
        <v>4231848</v>
      </c>
      <c r="G34" s="25">
        <f t="shared" si="3"/>
        <v>150000</v>
      </c>
      <c r="H34" s="25">
        <f t="shared" si="3"/>
        <v>0</v>
      </c>
      <c r="I34" s="27"/>
    </row>
    <row r="35" spans="1:9" ht="31.5" customHeight="1" x14ac:dyDescent="0.25">
      <c r="B35" s="17" t="s">
        <v>94</v>
      </c>
      <c r="C35" s="17"/>
      <c r="D35" s="17"/>
      <c r="E35" s="17"/>
      <c r="F35" s="17"/>
      <c r="G35" s="17"/>
      <c r="H35" s="17"/>
      <c r="I35" s="17"/>
    </row>
    <row r="36" spans="1:9" ht="42.75" customHeight="1" x14ac:dyDescent="0.25">
      <c r="B36" s="1">
        <v>1</v>
      </c>
      <c r="C36" s="5" t="s">
        <v>18</v>
      </c>
      <c r="D36" s="16" t="s">
        <v>101</v>
      </c>
      <c r="E36" s="3">
        <f>SUM(F36:H36)</f>
        <v>1584169</v>
      </c>
      <c r="F36" s="3">
        <v>1584169</v>
      </c>
      <c r="G36" s="3"/>
      <c r="H36" s="3"/>
      <c r="I36" s="22" t="s">
        <v>67</v>
      </c>
    </row>
    <row r="37" spans="1:9" ht="42.75" customHeight="1" x14ac:dyDescent="0.25">
      <c r="B37" s="1">
        <v>2</v>
      </c>
      <c r="C37" s="5" t="s">
        <v>19</v>
      </c>
      <c r="D37" s="16" t="s">
        <v>62</v>
      </c>
      <c r="E37" s="3">
        <f t="shared" ref="E37:E51" si="4">SUM(F37:H37)</f>
        <v>69440</v>
      </c>
      <c r="F37" s="3">
        <v>69440</v>
      </c>
      <c r="G37" s="3"/>
      <c r="H37" s="3"/>
      <c r="I37" s="22" t="s">
        <v>67</v>
      </c>
    </row>
    <row r="38" spans="1:9" ht="42.75" customHeight="1" x14ac:dyDescent="0.25">
      <c r="B38" s="1">
        <v>3</v>
      </c>
      <c r="C38" s="5" t="s">
        <v>20</v>
      </c>
      <c r="D38" s="16" t="s">
        <v>21</v>
      </c>
      <c r="E38" s="3">
        <f t="shared" si="4"/>
        <v>209006</v>
      </c>
      <c r="F38" s="3">
        <v>209006</v>
      </c>
      <c r="G38" s="3"/>
      <c r="H38" s="3"/>
      <c r="I38" s="22" t="s">
        <v>67</v>
      </c>
    </row>
    <row r="39" spans="1:9" ht="42.75" customHeight="1" x14ac:dyDescent="0.25">
      <c r="B39" s="1">
        <v>4</v>
      </c>
      <c r="C39" s="5" t="s">
        <v>23</v>
      </c>
      <c r="D39" s="16" t="s">
        <v>24</v>
      </c>
      <c r="E39" s="3">
        <f t="shared" si="4"/>
        <v>479768</v>
      </c>
      <c r="F39" s="3">
        <v>479768</v>
      </c>
      <c r="G39" s="3"/>
      <c r="H39" s="3"/>
      <c r="I39" s="22" t="s">
        <v>67</v>
      </c>
    </row>
    <row r="40" spans="1:9" ht="42.75" customHeight="1" x14ac:dyDescent="0.25">
      <c r="B40" s="1">
        <v>5</v>
      </c>
      <c r="C40" s="5" t="s">
        <v>29</v>
      </c>
      <c r="D40" s="16" t="s">
        <v>31</v>
      </c>
      <c r="E40" s="3">
        <f t="shared" si="4"/>
        <v>212630</v>
      </c>
      <c r="F40" s="3">
        <v>204886</v>
      </c>
      <c r="G40" s="3">
        <v>7744</v>
      </c>
      <c r="H40" s="3"/>
      <c r="I40" s="22" t="s">
        <v>82</v>
      </c>
    </row>
    <row r="41" spans="1:9" ht="42.75" customHeight="1" x14ac:dyDescent="0.25">
      <c r="B41" s="1">
        <v>6</v>
      </c>
      <c r="C41" s="5" t="s">
        <v>33</v>
      </c>
      <c r="D41" s="16" t="s">
        <v>83</v>
      </c>
      <c r="E41" s="3">
        <f t="shared" si="4"/>
        <v>137576</v>
      </c>
      <c r="F41" s="3">
        <v>137576</v>
      </c>
      <c r="G41" s="3"/>
      <c r="H41" s="3"/>
      <c r="I41" s="22" t="s">
        <v>67</v>
      </c>
    </row>
    <row r="42" spans="1:9" ht="42.75" customHeight="1" x14ac:dyDescent="0.25">
      <c r="B42" s="1">
        <v>7</v>
      </c>
      <c r="C42" s="5" t="s">
        <v>34</v>
      </c>
      <c r="D42" s="16" t="s">
        <v>84</v>
      </c>
      <c r="E42" s="3">
        <f t="shared" si="4"/>
        <v>296404</v>
      </c>
      <c r="F42" s="3">
        <v>296404</v>
      </c>
      <c r="G42" s="3"/>
      <c r="H42" s="3"/>
      <c r="I42" s="22" t="s">
        <v>67</v>
      </c>
    </row>
    <row r="43" spans="1:9" ht="42.75" customHeight="1" x14ac:dyDescent="0.25">
      <c r="B43" s="1">
        <v>8</v>
      </c>
      <c r="C43" s="5" t="s">
        <v>25</v>
      </c>
      <c r="D43" s="16" t="s">
        <v>44</v>
      </c>
      <c r="E43" s="3">
        <f t="shared" si="4"/>
        <v>66418</v>
      </c>
      <c r="F43" s="3">
        <v>66418</v>
      </c>
      <c r="G43" s="3"/>
      <c r="H43" s="3"/>
      <c r="I43" s="22" t="s">
        <v>67</v>
      </c>
    </row>
    <row r="44" spans="1:9" ht="42.75" customHeight="1" x14ac:dyDescent="0.25">
      <c r="B44" s="1">
        <v>9</v>
      </c>
      <c r="C44" s="5" t="s">
        <v>37</v>
      </c>
      <c r="D44" s="16" t="s">
        <v>61</v>
      </c>
      <c r="E44" s="3">
        <f t="shared" si="4"/>
        <v>181424</v>
      </c>
      <c r="F44" s="3">
        <v>181424</v>
      </c>
      <c r="G44" s="3"/>
      <c r="H44" s="3"/>
      <c r="I44" s="22" t="s">
        <v>67</v>
      </c>
    </row>
    <row r="45" spans="1:9" ht="42.75" customHeight="1" x14ac:dyDescent="0.25">
      <c r="B45" s="1">
        <v>10</v>
      </c>
      <c r="C45" s="5" t="s">
        <v>37</v>
      </c>
      <c r="D45" s="16" t="s">
        <v>59</v>
      </c>
      <c r="E45" s="3">
        <f t="shared" si="4"/>
        <v>1715825</v>
      </c>
      <c r="F45" s="3">
        <v>1029495</v>
      </c>
      <c r="G45" s="3">
        <v>686330</v>
      </c>
      <c r="H45" s="3"/>
      <c r="I45" s="22" t="s">
        <v>67</v>
      </c>
    </row>
    <row r="46" spans="1:9" ht="42.75" customHeight="1" x14ac:dyDescent="0.25">
      <c r="B46" s="1">
        <v>11</v>
      </c>
      <c r="C46" s="5" t="s">
        <v>37</v>
      </c>
      <c r="D46" s="16" t="s">
        <v>60</v>
      </c>
      <c r="E46" s="3">
        <f t="shared" si="4"/>
        <v>188125</v>
      </c>
      <c r="F46" s="3">
        <v>188125</v>
      </c>
      <c r="G46" s="3"/>
      <c r="H46" s="3"/>
      <c r="I46" s="22" t="s">
        <v>67</v>
      </c>
    </row>
    <row r="47" spans="1:9" ht="42.75" customHeight="1" x14ac:dyDescent="0.25">
      <c r="B47" s="1">
        <v>12</v>
      </c>
      <c r="C47" s="5" t="s">
        <v>37</v>
      </c>
      <c r="D47" s="16" t="s">
        <v>58</v>
      </c>
      <c r="E47" s="3">
        <f t="shared" si="4"/>
        <v>168257</v>
      </c>
      <c r="F47" s="3">
        <v>168257</v>
      </c>
      <c r="G47" s="3"/>
      <c r="H47" s="3"/>
      <c r="I47" s="22" t="s">
        <v>67</v>
      </c>
    </row>
    <row r="48" spans="1:9" ht="42.75" customHeight="1" x14ac:dyDescent="0.25">
      <c r="B48" s="1">
        <v>13</v>
      </c>
      <c r="C48" s="5" t="s">
        <v>38</v>
      </c>
      <c r="D48" s="16" t="s">
        <v>85</v>
      </c>
      <c r="E48" s="3">
        <f t="shared" si="4"/>
        <v>203136</v>
      </c>
      <c r="F48" s="3">
        <v>203136</v>
      </c>
      <c r="G48" s="3"/>
      <c r="H48" s="3"/>
      <c r="I48" s="22" t="s">
        <v>67</v>
      </c>
    </row>
    <row r="49" spans="2:9" ht="42.75" customHeight="1" x14ac:dyDescent="0.25">
      <c r="B49" s="1">
        <v>14</v>
      </c>
      <c r="C49" s="5" t="s">
        <v>39</v>
      </c>
      <c r="D49" s="16" t="s">
        <v>86</v>
      </c>
      <c r="E49" s="3">
        <f t="shared" si="4"/>
        <v>299664</v>
      </c>
      <c r="F49" s="3">
        <v>299664</v>
      </c>
      <c r="G49" s="3"/>
      <c r="H49" s="3"/>
      <c r="I49" s="22" t="s">
        <v>67</v>
      </c>
    </row>
    <row r="50" spans="2:9" ht="42.75" customHeight="1" x14ac:dyDescent="0.25">
      <c r="B50" s="1">
        <v>15</v>
      </c>
      <c r="C50" s="5" t="s">
        <v>25</v>
      </c>
      <c r="D50" s="16" t="s">
        <v>87</v>
      </c>
      <c r="E50" s="3">
        <f t="shared" si="4"/>
        <v>121011</v>
      </c>
      <c r="F50" s="3">
        <v>121011</v>
      </c>
      <c r="G50" s="3"/>
      <c r="H50" s="3"/>
      <c r="I50" s="22" t="s">
        <v>67</v>
      </c>
    </row>
    <row r="51" spans="2:9" ht="42.75" customHeight="1" x14ac:dyDescent="0.25">
      <c r="B51" s="1">
        <v>16</v>
      </c>
      <c r="C51" s="5" t="s">
        <v>25</v>
      </c>
      <c r="D51" s="16" t="s">
        <v>43</v>
      </c>
      <c r="E51" s="3">
        <f t="shared" si="4"/>
        <v>126482</v>
      </c>
      <c r="F51" s="3">
        <v>126482</v>
      </c>
      <c r="G51" s="3"/>
      <c r="H51" s="3"/>
      <c r="I51" s="22" t="s">
        <v>67</v>
      </c>
    </row>
    <row r="52" spans="2:9" ht="27" customHeight="1" x14ac:dyDescent="0.25">
      <c r="B52" s="28" t="s">
        <v>4</v>
      </c>
      <c r="C52" s="28"/>
      <c r="D52" s="28"/>
      <c r="E52" s="25">
        <f t="shared" ref="E52:H52" si="5">SUM(E36:E51)</f>
        <v>6059335</v>
      </c>
      <c r="F52" s="25">
        <f t="shared" si="5"/>
        <v>5365261</v>
      </c>
      <c r="G52" s="25">
        <f t="shared" si="5"/>
        <v>694074</v>
      </c>
      <c r="H52" s="25">
        <f t="shared" si="5"/>
        <v>0</v>
      </c>
      <c r="I52" s="22"/>
    </row>
    <row r="53" spans="2:9" ht="31.5" customHeight="1" x14ac:dyDescent="0.25">
      <c r="B53" s="17" t="s">
        <v>95</v>
      </c>
      <c r="C53" s="17"/>
      <c r="D53" s="17"/>
      <c r="E53" s="17"/>
      <c r="F53" s="17"/>
      <c r="G53" s="17"/>
      <c r="H53" s="17"/>
      <c r="I53" s="17"/>
    </row>
    <row r="54" spans="2:9" ht="43.5" customHeight="1" x14ac:dyDescent="0.25">
      <c r="B54" s="1">
        <v>1</v>
      </c>
      <c r="C54" s="11" t="s">
        <v>17</v>
      </c>
      <c r="D54" s="13" t="s">
        <v>57</v>
      </c>
      <c r="E54" s="3">
        <f>SUM(F54:H54)</f>
        <v>770068</v>
      </c>
      <c r="F54" s="3">
        <v>770068</v>
      </c>
      <c r="G54" s="3"/>
      <c r="H54" s="3"/>
      <c r="I54" s="22" t="s">
        <v>67</v>
      </c>
    </row>
    <row r="55" spans="2:9" ht="43.5" customHeight="1" x14ac:dyDescent="0.25">
      <c r="B55" s="1">
        <v>2</v>
      </c>
      <c r="C55" s="11" t="s">
        <v>17</v>
      </c>
      <c r="D55" s="13" t="s">
        <v>88</v>
      </c>
      <c r="E55" s="3">
        <f t="shared" ref="E55:E56" si="6">SUM(F55:H55)</f>
        <v>548532</v>
      </c>
      <c r="F55" s="3">
        <v>548532</v>
      </c>
      <c r="G55" s="3"/>
      <c r="H55" s="3"/>
      <c r="I55" s="22" t="s">
        <v>67</v>
      </c>
    </row>
    <row r="56" spans="2:9" ht="43.5" customHeight="1" x14ac:dyDescent="0.25">
      <c r="B56" s="1">
        <v>3</v>
      </c>
      <c r="C56" s="11" t="s">
        <v>17</v>
      </c>
      <c r="D56" s="13" t="s">
        <v>89</v>
      </c>
      <c r="E56" s="3">
        <f t="shared" si="6"/>
        <v>798810</v>
      </c>
      <c r="F56" s="3">
        <v>798810</v>
      </c>
      <c r="G56" s="3"/>
      <c r="H56" s="3"/>
      <c r="I56" s="22" t="s">
        <v>67</v>
      </c>
    </row>
    <row r="57" spans="2:9" ht="29.15" customHeight="1" x14ac:dyDescent="0.25">
      <c r="B57" s="28" t="s">
        <v>4</v>
      </c>
      <c r="C57" s="28"/>
      <c r="D57" s="28"/>
      <c r="E57" s="25">
        <f>SUM(E54:E56)</f>
        <v>2117410</v>
      </c>
      <c r="F57" s="25">
        <f>SUM(F54:F56)</f>
        <v>2117410</v>
      </c>
      <c r="G57" s="25">
        <f>SUM(G54:G56)</f>
        <v>0</v>
      </c>
      <c r="H57" s="25">
        <f>SUM(H54:H56)</f>
        <v>0</v>
      </c>
      <c r="I57" s="22"/>
    </row>
    <row r="58" spans="2:9" ht="29.15" customHeight="1" x14ac:dyDescent="0.25">
      <c r="B58" s="17" t="s">
        <v>96</v>
      </c>
      <c r="C58" s="17"/>
      <c r="D58" s="17"/>
      <c r="E58" s="17"/>
      <c r="F58" s="17"/>
      <c r="G58" s="17"/>
      <c r="H58" s="17"/>
      <c r="I58" s="17"/>
    </row>
    <row r="59" spans="2:9" ht="43.5" customHeight="1" x14ac:dyDescent="0.25">
      <c r="B59" s="1">
        <v>1</v>
      </c>
      <c r="C59" s="11" t="s">
        <v>17</v>
      </c>
      <c r="D59" s="13" t="s">
        <v>56</v>
      </c>
      <c r="E59" s="3">
        <f>SUM(F59:H59)</f>
        <v>389029</v>
      </c>
      <c r="F59" s="3">
        <v>389029</v>
      </c>
      <c r="G59" s="3"/>
      <c r="H59" s="3"/>
      <c r="I59" s="22" t="s">
        <v>67</v>
      </c>
    </row>
    <row r="60" spans="2:9" ht="43.5" customHeight="1" x14ac:dyDescent="0.25">
      <c r="B60" s="1">
        <v>2</v>
      </c>
      <c r="C60" s="11" t="s">
        <v>17</v>
      </c>
      <c r="D60" s="13" t="s">
        <v>55</v>
      </c>
      <c r="E60" s="3">
        <f t="shared" ref="E60:E63" si="7">SUM(F60:H60)</f>
        <v>2231357</v>
      </c>
      <c r="F60" s="3">
        <v>2231357</v>
      </c>
      <c r="G60" s="3"/>
      <c r="H60" s="3"/>
      <c r="I60" s="22" t="s">
        <v>67</v>
      </c>
    </row>
    <row r="61" spans="2:9" ht="43.5" customHeight="1" x14ac:dyDescent="0.25">
      <c r="B61" s="1">
        <v>3</v>
      </c>
      <c r="C61" s="11" t="s">
        <v>17</v>
      </c>
      <c r="D61" s="13" t="s">
        <v>54</v>
      </c>
      <c r="E61" s="3">
        <f t="shared" si="7"/>
        <v>3469957</v>
      </c>
      <c r="F61" s="3">
        <v>3469957</v>
      </c>
      <c r="G61" s="3"/>
      <c r="H61" s="3"/>
      <c r="I61" s="22" t="s">
        <v>67</v>
      </c>
    </row>
    <row r="62" spans="2:9" ht="43.5" customHeight="1" x14ac:dyDescent="0.25">
      <c r="B62" s="1">
        <v>4</v>
      </c>
      <c r="C62" s="11" t="s">
        <v>35</v>
      </c>
      <c r="D62" s="13" t="s">
        <v>36</v>
      </c>
      <c r="E62" s="3">
        <f t="shared" si="7"/>
        <v>246698</v>
      </c>
      <c r="F62" s="3">
        <v>246698</v>
      </c>
      <c r="G62" s="3"/>
      <c r="H62" s="3"/>
      <c r="I62" s="22" t="s">
        <v>67</v>
      </c>
    </row>
    <row r="63" spans="2:9" ht="43.5" customHeight="1" x14ac:dyDescent="0.25">
      <c r="B63" s="1">
        <v>5</v>
      </c>
      <c r="C63" s="11" t="s">
        <v>40</v>
      </c>
      <c r="D63" s="13" t="s">
        <v>41</v>
      </c>
      <c r="E63" s="3">
        <f t="shared" si="7"/>
        <v>176420</v>
      </c>
      <c r="F63" s="3">
        <v>176420</v>
      </c>
      <c r="G63" s="3"/>
      <c r="H63" s="3"/>
      <c r="I63" s="22" t="s">
        <v>67</v>
      </c>
    </row>
    <row r="64" spans="2:9" ht="27" customHeight="1" x14ac:dyDescent="0.25">
      <c r="B64" s="28" t="s">
        <v>4</v>
      </c>
      <c r="C64" s="28"/>
      <c r="D64" s="28"/>
      <c r="E64" s="25">
        <f>SUM(E59:E63)</f>
        <v>6513461</v>
      </c>
      <c r="F64" s="25">
        <f t="shared" ref="F64:H64" si="8">SUM(F59:F63)</f>
        <v>6513461</v>
      </c>
      <c r="G64" s="25">
        <f t="shared" si="8"/>
        <v>0</v>
      </c>
      <c r="H64" s="25">
        <f t="shared" si="8"/>
        <v>0</v>
      </c>
      <c r="I64" s="22"/>
    </row>
    <row r="65" spans="2:9" ht="29.15" customHeight="1" x14ac:dyDescent="0.25">
      <c r="B65" s="17" t="s">
        <v>97</v>
      </c>
      <c r="C65" s="17"/>
      <c r="D65" s="17"/>
      <c r="E65" s="17"/>
      <c r="F65" s="17"/>
      <c r="G65" s="17"/>
      <c r="H65" s="17"/>
      <c r="I65" s="17"/>
    </row>
    <row r="66" spans="2:9" ht="54" customHeight="1" x14ac:dyDescent="0.25">
      <c r="B66" s="1">
        <v>1</v>
      </c>
      <c r="C66" s="11" t="s">
        <v>11</v>
      </c>
      <c r="D66" s="13" t="s">
        <v>90</v>
      </c>
      <c r="E66" s="3">
        <f>SUM(F66:H66)</f>
        <v>56464</v>
      </c>
      <c r="F66" s="3">
        <v>56464</v>
      </c>
      <c r="G66" s="3"/>
      <c r="H66" s="3"/>
      <c r="I66" s="22" t="s">
        <v>67</v>
      </c>
    </row>
    <row r="67" spans="2:9" ht="54" customHeight="1" x14ac:dyDescent="0.25">
      <c r="B67" s="1">
        <v>2</v>
      </c>
      <c r="C67" s="11" t="s">
        <v>38</v>
      </c>
      <c r="D67" s="11" t="s">
        <v>53</v>
      </c>
      <c r="E67" s="3">
        <f>SUM(F67:H67)</f>
        <v>90381</v>
      </c>
      <c r="F67" s="3">
        <v>90381</v>
      </c>
      <c r="G67" s="3"/>
      <c r="H67" s="3"/>
      <c r="I67" s="22" t="s">
        <v>67</v>
      </c>
    </row>
    <row r="68" spans="2:9" ht="28.5" customHeight="1" x14ac:dyDescent="0.25">
      <c r="B68" s="29" t="s">
        <v>4</v>
      </c>
      <c r="C68" s="29"/>
      <c r="D68" s="29"/>
      <c r="E68" s="25">
        <f>SUM(E66:E67)</f>
        <v>146845</v>
      </c>
      <c r="F68" s="25">
        <f>SUM(F66:F67)</f>
        <v>146845</v>
      </c>
      <c r="G68" s="25">
        <f>SUM(G62:G63)</f>
        <v>0</v>
      </c>
      <c r="H68" s="25">
        <f>SUM(H62:H63)</f>
        <v>0</v>
      </c>
      <c r="I68" s="22"/>
    </row>
    <row r="69" spans="2:9" ht="28.5" customHeight="1" x14ac:dyDescent="0.25">
      <c r="B69" s="20" t="s">
        <v>99</v>
      </c>
      <c r="C69" s="20"/>
      <c r="D69" s="20"/>
      <c r="E69" s="20"/>
      <c r="F69" s="20"/>
      <c r="G69" s="20"/>
      <c r="H69" s="20"/>
      <c r="I69" s="20"/>
    </row>
    <row r="70" spans="2:9" ht="37.5" x14ac:dyDescent="0.25">
      <c r="B70" s="1">
        <v>1</v>
      </c>
      <c r="C70" s="5" t="s">
        <v>15</v>
      </c>
      <c r="D70" s="5" t="s">
        <v>91</v>
      </c>
      <c r="E70" s="3">
        <f>F70+G70+H70</f>
        <v>282353</v>
      </c>
      <c r="F70" s="3">
        <v>282353</v>
      </c>
      <c r="G70" s="30"/>
      <c r="H70" s="30"/>
      <c r="I70" s="22" t="s">
        <v>67</v>
      </c>
    </row>
    <row r="71" spans="2:9" ht="28.5" customHeight="1" x14ac:dyDescent="0.25">
      <c r="B71" s="29" t="s">
        <v>4</v>
      </c>
      <c r="C71" s="29"/>
      <c r="D71" s="29"/>
      <c r="E71" s="25">
        <f>SUM(E69:E70)</f>
        <v>282353</v>
      </c>
      <c r="F71" s="25">
        <f>SUM(F69:F70)</f>
        <v>282353</v>
      </c>
      <c r="G71" s="25">
        <f>SUM(G65:G66)</f>
        <v>0</v>
      </c>
      <c r="H71" s="25">
        <f>SUM(H65:H66)</f>
        <v>0</v>
      </c>
      <c r="I71" s="22"/>
    </row>
    <row r="72" spans="2:9" x14ac:dyDescent="0.25">
      <c r="D72" s="12"/>
      <c r="E72" s="12"/>
      <c r="F72" s="12"/>
    </row>
    <row r="73" spans="2:9" x14ac:dyDescent="0.25">
      <c r="D73" s="12" t="s">
        <v>7</v>
      </c>
      <c r="E73" s="12"/>
      <c r="F73" s="12"/>
    </row>
    <row r="74" spans="2:9" x14ac:dyDescent="0.25">
      <c r="D74" s="12"/>
      <c r="E74" s="12"/>
      <c r="F74" s="12"/>
    </row>
    <row r="75" spans="2:9" x14ac:dyDescent="0.25">
      <c r="D75" s="12"/>
      <c r="E75" s="12"/>
      <c r="F75" s="12"/>
    </row>
  </sheetData>
  <mergeCells count="20">
    <mergeCell ref="B69:I69"/>
    <mergeCell ref="B71:D71"/>
    <mergeCell ref="B65:I65"/>
    <mergeCell ref="B68:D68"/>
    <mergeCell ref="D2:D3"/>
    <mergeCell ref="E2:H2"/>
    <mergeCell ref="B2:B3"/>
    <mergeCell ref="C2:C3"/>
    <mergeCell ref="B58:I58"/>
    <mergeCell ref="B1:I1"/>
    <mergeCell ref="B64:D64"/>
    <mergeCell ref="B57:D57"/>
    <mergeCell ref="B34:D34"/>
    <mergeCell ref="B27:I27"/>
    <mergeCell ref="B53:I53"/>
    <mergeCell ref="B4:I4"/>
    <mergeCell ref="B26:D26"/>
    <mergeCell ref="I2:I3"/>
    <mergeCell ref="B35:I35"/>
    <mergeCell ref="B52:D52"/>
  </mergeCells>
  <phoneticPr fontId="5" type="noConversion"/>
  <pageMargins left="0.25" right="0.25" top="0.75" bottom="0.75" header="0.3" footer="0.3"/>
  <pageSetup paperSize="9" scale="49" fitToHeight="0" orientation="landscape" r:id="rId1"/>
  <rowBreaks count="2" manualBreakCount="2">
    <brk id="26" max="16383" man="1"/>
    <brk id="69" max="16383" man="1"/>
  </rowBreaks>
  <ignoredErrors>
    <ignoredError sqref="F3:H3 B28 B34:C34 B29 D34 I34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Nr.5</vt:lpstr>
      <vt:lpstr>'DK Nr.5'!Print_Area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2025-04-22T06:42:23Z</cp:lastPrinted>
  <dcterms:created xsi:type="dcterms:W3CDTF">2023-05-25T06:46:01Z</dcterms:created>
  <dcterms:modified xsi:type="dcterms:W3CDTF">2025-04-30T05:49:02Z</dcterms:modified>
</cp:coreProperties>
</file>