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atu bāzes\2025\4_Aprīlis_2025\Mājas lapai\"/>
    </mc:Choice>
  </mc:AlternateContent>
  <xr:revisionPtr revIDLastSave="0" documentId="13_ncr:1_{196B6DE4-5DF5-4E35-81B0-36D97CCD54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 izdevumi " sheetId="1" r:id="rId1"/>
  </sheets>
  <definedNames>
    <definedName name="_xlnm.Print_Area" localSheetId="0">'ES izdevumi '!$A$1:$J$55</definedName>
    <definedName name="_xlnm.Print_Titles" localSheetId="0">'ES izdevumi 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1" l="1"/>
  <c r="F48" i="1"/>
  <c r="H47" i="1"/>
  <c r="F47" i="1"/>
  <c r="H46" i="1"/>
  <c r="F46" i="1"/>
  <c r="H45" i="1"/>
  <c r="F45" i="1"/>
  <c r="H44" i="1"/>
  <c r="F44" i="1"/>
  <c r="H43" i="1"/>
  <c r="F43" i="1"/>
  <c r="H42" i="1"/>
  <c r="F42" i="1"/>
  <c r="H41" i="1"/>
  <c r="F41" i="1"/>
  <c r="H40" i="1"/>
  <c r="F40" i="1"/>
  <c r="H39" i="1"/>
  <c r="F39" i="1"/>
  <c r="H38" i="1"/>
  <c r="F38" i="1"/>
  <c r="H37" i="1"/>
  <c r="F37" i="1"/>
  <c r="H36" i="1"/>
  <c r="F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  <c r="H8" i="1"/>
  <c r="F8" i="1"/>
  <c r="H7" i="1"/>
  <c r="F7" i="1"/>
  <c r="H6" i="1"/>
  <c r="F6" i="1"/>
  <c r="J5" i="1"/>
  <c r="I5" i="1"/>
  <c r="G5" i="1"/>
  <c r="H5" i="1" s="1"/>
  <c r="E5" i="1"/>
  <c r="F5" i="1" s="1"/>
  <c r="D5" i="1"/>
  <c r="C5" i="1"/>
  <c r="B5" i="1"/>
</calcChain>
</file>

<file path=xl/sharedStrings.xml><?xml version="1.0" encoding="utf-8"?>
<sst xmlns="http://schemas.openxmlformats.org/spreadsheetml/2006/main" count="58" uniqueCount="57">
  <si>
    <t>Projektu kopsumma</t>
  </si>
  <si>
    <t>Plānots īstenot pārskata gadā</t>
  </si>
  <si>
    <t>Izpilde no gada sākuma</t>
  </si>
  <si>
    <t xml:space="preserve">Pašvaldība </t>
  </si>
  <si>
    <t xml:space="preserve">% </t>
  </si>
  <si>
    <t>Plāns</t>
  </si>
  <si>
    <t>Izpilde</t>
  </si>
  <si>
    <t>Plānots īstenot turpmākajos gados</t>
  </si>
  <si>
    <t>6=5/2</t>
  </si>
  <si>
    <t>8=7/3</t>
  </si>
  <si>
    <t xml:space="preserve">Pārskata mēneša izpilde </t>
  </si>
  <si>
    <t>Rīga</t>
  </si>
  <si>
    <t>Aizkraukles novads</t>
  </si>
  <si>
    <t>Ādažu novads</t>
  </si>
  <si>
    <t>Jelgavas novads</t>
  </si>
  <si>
    <t>Līvānu novads</t>
  </si>
  <si>
    <t>Ludzas novads</t>
  </si>
  <si>
    <t>Mārupes novads</t>
  </si>
  <si>
    <t>Preiļu novads</t>
  </si>
  <si>
    <t>Ropažu novads</t>
  </si>
  <si>
    <t>Salaspils novads</t>
  </si>
  <si>
    <t>Siguldas novads</t>
  </si>
  <si>
    <t>Valkas novads</t>
  </si>
  <si>
    <t>Varakļānu novads</t>
  </si>
  <si>
    <t>Pilsētas un novadi kopā</t>
  </si>
  <si>
    <t xml:space="preserve">Kopējie izdevumi </t>
  </si>
  <si>
    <t>Daugavpils</t>
  </si>
  <si>
    <t>Jelgava</t>
  </si>
  <si>
    <t>Jūrmala</t>
  </si>
  <si>
    <t>Liepāja</t>
  </si>
  <si>
    <t>Rēzekne</t>
  </si>
  <si>
    <t>Ventspils</t>
  </si>
  <si>
    <t>Alūksnes novads</t>
  </si>
  <si>
    <t>Augšdaugavas novads</t>
  </si>
  <si>
    <t>Balvu novads</t>
  </si>
  <si>
    <t>Bauskas novads</t>
  </si>
  <si>
    <t>Cēsu novads</t>
  </si>
  <si>
    <t>Dienvidkurzemes novads</t>
  </si>
  <si>
    <t>Dobeles novads</t>
  </si>
  <si>
    <t>Gulbenes novads</t>
  </si>
  <si>
    <t>Jēkabpils novads</t>
  </si>
  <si>
    <t>Krāslavas novads</t>
  </si>
  <si>
    <t>Kuldīgas novads</t>
  </si>
  <si>
    <t>Ķekavas novads</t>
  </si>
  <si>
    <t>Limbažu novads</t>
  </si>
  <si>
    <t>Madonas novads</t>
  </si>
  <si>
    <t>Ogres novads</t>
  </si>
  <si>
    <t>Olaines novads</t>
  </si>
  <si>
    <t>Rēzeknes novads</t>
  </si>
  <si>
    <t>Saldus novads</t>
  </si>
  <si>
    <t>Saulkrastu novads</t>
  </si>
  <si>
    <t>Smiltenes novads</t>
  </si>
  <si>
    <t>Talsu novads</t>
  </si>
  <si>
    <t>Tukuma novads</t>
  </si>
  <si>
    <t>Valmieras novads</t>
  </si>
  <si>
    <t>Ventspils novads</t>
  </si>
  <si>
    <t>Pašvaldību izdevumi Eiropas Savienības un pārējās ārvalstu finanšu palīdzības līdzfinansēto projektu īstenošanai uz 30.04.2025.,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</si>
</sst>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Times New Roman"/>
      <family val="2"/>
      <charset val="186"/>
    </font>
    <font>
      <sz val="12"/>
      <color theme="1"/>
      <name val="Times New Roman"/>
      <family val="2"/>
      <charset val="186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Arial"/>
      <family val="2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Arial"/>
      <family val="2"/>
      <charset val="186"/>
    </font>
    <font>
      <b/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i/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0"/>
      <name val="Arial"/>
      <family val="2"/>
      <charset val="186"/>
    </font>
    <font>
      <sz val="12"/>
      <color indexed="8"/>
      <name val="Times New Roman"/>
      <family val="2"/>
      <charset val="186"/>
    </font>
    <font>
      <i/>
      <sz val="1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sz val="12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11" fillId="0" borderId="0"/>
    <xf numFmtId="0" fontId="12" fillId="0" borderId="0"/>
    <xf numFmtId="0" fontId="15" fillId="0" borderId="0"/>
    <xf numFmtId="0" fontId="16" fillId="0" borderId="0"/>
    <xf numFmtId="0" fontId="5" fillId="0" borderId="0"/>
  </cellStyleXfs>
  <cellXfs count="37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3" fontId="7" fillId="0" borderId="2" xfId="4" applyNumberFormat="1" applyFont="1" applyBorder="1" applyAlignment="1">
      <alignment horizontal="right" vertical="center"/>
    </xf>
    <xf numFmtId="3" fontId="17" fillId="0" borderId="0" xfId="0" applyNumberFormat="1" applyFont="1" applyAlignment="1">
      <alignment horizontal="left" vertical="center"/>
    </xf>
    <xf numFmtId="0" fontId="18" fillId="0" borderId="0" xfId="0" applyFont="1"/>
    <xf numFmtId="3" fontId="7" fillId="0" borderId="1" xfId="4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/>
    <xf numFmtId="0" fontId="14" fillId="0" borderId="1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16" fontId="6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3" fontId="2" fillId="0" borderId="0" xfId="0" applyNumberFormat="1" applyFont="1"/>
    <xf numFmtId="3" fontId="7" fillId="0" borderId="5" xfId="4" applyNumberFormat="1" applyFont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 wrapText="1"/>
    </xf>
    <xf numFmtId="3" fontId="7" fillId="0" borderId="5" xfId="3" applyNumberFormat="1" applyFont="1" applyBorder="1" applyAlignment="1">
      <alignment vertical="center"/>
    </xf>
    <xf numFmtId="3" fontId="7" fillId="0" borderId="1" xfId="3" applyNumberFormat="1" applyFont="1" applyBorder="1" applyAlignment="1">
      <alignment vertical="center"/>
    </xf>
    <xf numFmtId="4" fontId="2" fillId="0" borderId="0" xfId="0" applyNumberFormat="1" applyFont="1"/>
    <xf numFmtId="4" fontId="6" fillId="0" borderId="2" xfId="0" applyNumberFormat="1" applyFont="1" applyBorder="1" applyAlignment="1">
      <alignment horizontal="right" vertical="center"/>
    </xf>
    <xf numFmtId="0" fontId="3" fillId="0" borderId="0" xfId="0" applyFont="1"/>
    <xf numFmtId="0" fontId="19" fillId="0" borderId="0" xfId="0" applyFont="1"/>
    <xf numFmtId="4" fontId="19" fillId="0" borderId="0" xfId="0" applyNumberFormat="1" applyFont="1"/>
    <xf numFmtId="3" fontId="7" fillId="0" borderId="6" xfId="10" applyNumberFormat="1" applyFont="1" applyBorder="1" applyAlignment="1">
      <alignment horizontal="right" vertical="center"/>
    </xf>
    <xf numFmtId="3" fontId="7" fillId="0" borderId="2" xfId="10" applyNumberFormat="1" applyFont="1" applyBorder="1" applyAlignment="1">
      <alignment horizontal="right" vertical="center"/>
    </xf>
    <xf numFmtId="3" fontId="7" fillId="0" borderId="7" xfId="10" applyNumberFormat="1" applyFont="1" applyBorder="1" applyAlignment="1">
      <alignment horizontal="right" vertical="center"/>
    </xf>
    <xf numFmtId="3" fontId="7" fillId="0" borderId="1" xfId="10" applyNumberFormat="1" applyFont="1" applyBorder="1" applyAlignment="1">
      <alignment horizontal="right" vertical="center"/>
    </xf>
    <xf numFmtId="3" fontId="7" fillId="0" borderId="7" xfId="0" applyNumberFormat="1" applyFont="1" applyBorder="1"/>
    <xf numFmtId="3" fontId="7" fillId="0" borderId="8" xfId="10" applyNumberFormat="1" applyFont="1" applyBorder="1" applyAlignment="1">
      <alignment horizontal="right" vertical="center"/>
    </xf>
    <xf numFmtId="3" fontId="7" fillId="0" borderId="3" xfId="10" applyNumberFormat="1" applyFont="1" applyBorder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</cellXfs>
  <cellStyles count="11">
    <cellStyle name="Normal" xfId="0" builtinId="0"/>
    <cellStyle name="Normal 10" xfId="10" xr:uid="{7CE58AE2-5687-4294-9DB1-B54CBE7BAD93}"/>
    <cellStyle name="Normal 15" xfId="1" xr:uid="{00000000-0005-0000-0000-000001000000}"/>
    <cellStyle name="Normal 2" xfId="4" xr:uid="{00000000-0005-0000-0000-000002000000}"/>
    <cellStyle name="Normal 3" xfId="3" xr:uid="{00000000-0005-0000-0000-000003000000}"/>
    <cellStyle name="Normal 4" xfId="5" xr:uid="{00000000-0005-0000-0000-000004000000}"/>
    <cellStyle name="Normal 5" xfId="6" xr:uid="{00000000-0005-0000-0000-000005000000}"/>
    <cellStyle name="Normal 6" xfId="7" xr:uid="{00000000-0005-0000-0000-000006000000}"/>
    <cellStyle name="Normal 7" xfId="8" xr:uid="{00000000-0005-0000-0000-000007000000}"/>
    <cellStyle name="Normal 8" xfId="9" xr:uid="{00000000-0005-0000-0000-000008000000}"/>
    <cellStyle name="Normal_Pamatformas" xfId="2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zoomScale="90" zoomScaleNormal="90" workbookViewId="0">
      <selection activeCell="N11" sqref="N11"/>
    </sheetView>
  </sheetViews>
  <sheetFormatPr defaultRowHeight="15.75" x14ac:dyDescent="0.25"/>
  <cols>
    <col min="1" max="1" width="22.5" style="7" customWidth="1"/>
    <col min="2" max="2" width="14.125" style="22" customWidth="1"/>
    <col min="3" max="3" width="14.375" style="22" customWidth="1"/>
    <col min="4" max="5" width="14" style="7" customWidth="1"/>
    <col min="6" max="6" width="9.375" style="23" customWidth="1"/>
    <col min="7" max="7" width="14" style="7" customWidth="1"/>
    <col min="8" max="8" width="9.375" style="23" customWidth="1"/>
    <col min="9" max="9" width="13.25" style="7" customWidth="1"/>
    <col min="10" max="10" width="14.125" style="7" customWidth="1"/>
    <col min="11" max="11" width="11.375" style="7" bestFit="1" customWidth="1"/>
    <col min="12" max="220" width="9" style="7"/>
    <col min="221" max="221" width="25.625" style="7" customWidth="1"/>
    <col min="222" max="228" width="12.625" style="7" customWidth="1"/>
    <col min="229" max="263" width="0" style="7" hidden="1" customWidth="1"/>
    <col min="264" max="476" width="9" style="7"/>
    <col min="477" max="477" width="25.625" style="7" customWidth="1"/>
    <col min="478" max="484" width="12.625" style="7" customWidth="1"/>
    <col min="485" max="519" width="0" style="7" hidden="1" customWidth="1"/>
    <col min="520" max="732" width="9" style="7"/>
    <col min="733" max="733" width="25.625" style="7" customWidth="1"/>
    <col min="734" max="740" width="12.625" style="7" customWidth="1"/>
    <col min="741" max="775" width="0" style="7" hidden="1" customWidth="1"/>
    <col min="776" max="988" width="9" style="7"/>
    <col min="989" max="989" width="25.625" style="7" customWidth="1"/>
    <col min="990" max="996" width="12.625" style="7" customWidth="1"/>
    <col min="997" max="1031" width="0" style="7" hidden="1" customWidth="1"/>
    <col min="1032" max="1244" width="9" style="7"/>
    <col min="1245" max="1245" width="25.625" style="7" customWidth="1"/>
    <col min="1246" max="1252" width="12.625" style="7" customWidth="1"/>
    <col min="1253" max="1287" width="0" style="7" hidden="1" customWidth="1"/>
    <col min="1288" max="1500" width="9" style="7"/>
    <col min="1501" max="1501" width="25.625" style="7" customWidth="1"/>
    <col min="1502" max="1508" width="12.625" style="7" customWidth="1"/>
    <col min="1509" max="1543" width="0" style="7" hidden="1" customWidth="1"/>
    <col min="1544" max="1756" width="9" style="7"/>
    <col min="1757" max="1757" width="25.625" style="7" customWidth="1"/>
    <col min="1758" max="1764" width="12.625" style="7" customWidth="1"/>
    <col min="1765" max="1799" width="0" style="7" hidden="1" customWidth="1"/>
    <col min="1800" max="2012" width="9" style="7"/>
    <col min="2013" max="2013" width="25.625" style="7" customWidth="1"/>
    <col min="2014" max="2020" width="12.625" style="7" customWidth="1"/>
    <col min="2021" max="2055" width="0" style="7" hidden="1" customWidth="1"/>
    <col min="2056" max="2268" width="9" style="7"/>
    <col min="2269" max="2269" width="25.625" style="7" customWidth="1"/>
    <col min="2270" max="2276" width="12.625" style="7" customWidth="1"/>
    <col min="2277" max="2311" width="0" style="7" hidden="1" customWidth="1"/>
    <col min="2312" max="2524" width="9" style="7"/>
    <col min="2525" max="2525" width="25.625" style="7" customWidth="1"/>
    <col min="2526" max="2532" width="12.625" style="7" customWidth="1"/>
    <col min="2533" max="2567" width="0" style="7" hidden="1" customWidth="1"/>
    <col min="2568" max="2780" width="9" style="7"/>
    <col min="2781" max="2781" width="25.625" style="7" customWidth="1"/>
    <col min="2782" max="2788" width="12.625" style="7" customWidth="1"/>
    <col min="2789" max="2823" width="0" style="7" hidden="1" customWidth="1"/>
    <col min="2824" max="3036" width="9" style="7"/>
    <col min="3037" max="3037" width="25.625" style="7" customWidth="1"/>
    <col min="3038" max="3044" width="12.625" style="7" customWidth="1"/>
    <col min="3045" max="3079" width="0" style="7" hidden="1" customWidth="1"/>
    <col min="3080" max="3292" width="9" style="7"/>
    <col min="3293" max="3293" width="25.625" style="7" customWidth="1"/>
    <col min="3294" max="3300" width="12.625" style="7" customWidth="1"/>
    <col min="3301" max="3335" width="0" style="7" hidden="1" customWidth="1"/>
    <col min="3336" max="3548" width="9" style="7"/>
    <col min="3549" max="3549" width="25.625" style="7" customWidth="1"/>
    <col min="3550" max="3556" width="12.625" style="7" customWidth="1"/>
    <col min="3557" max="3591" width="0" style="7" hidden="1" customWidth="1"/>
    <col min="3592" max="3804" width="9" style="7"/>
    <col min="3805" max="3805" width="25.625" style="7" customWidth="1"/>
    <col min="3806" max="3812" width="12.625" style="7" customWidth="1"/>
    <col min="3813" max="3847" width="0" style="7" hidden="1" customWidth="1"/>
    <col min="3848" max="4060" width="9" style="7"/>
    <col min="4061" max="4061" width="25.625" style="7" customWidth="1"/>
    <col min="4062" max="4068" width="12.625" style="7" customWidth="1"/>
    <col min="4069" max="4103" width="0" style="7" hidden="1" customWidth="1"/>
    <col min="4104" max="4316" width="9" style="7"/>
    <col min="4317" max="4317" width="25.625" style="7" customWidth="1"/>
    <col min="4318" max="4324" width="12.625" style="7" customWidth="1"/>
    <col min="4325" max="4359" width="0" style="7" hidden="1" customWidth="1"/>
    <col min="4360" max="4572" width="9" style="7"/>
    <col min="4573" max="4573" width="25.625" style="7" customWidth="1"/>
    <col min="4574" max="4580" width="12.625" style="7" customWidth="1"/>
    <col min="4581" max="4615" width="0" style="7" hidden="1" customWidth="1"/>
    <col min="4616" max="4828" width="9" style="7"/>
    <col min="4829" max="4829" width="25.625" style="7" customWidth="1"/>
    <col min="4830" max="4836" width="12.625" style="7" customWidth="1"/>
    <col min="4837" max="4871" width="0" style="7" hidden="1" customWidth="1"/>
    <col min="4872" max="5084" width="9" style="7"/>
    <col min="5085" max="5085" width="25.625" style="7" customWidth="1"/>
    <col min="5086" max="5092" width="12.625" style="7" customWidth="1"/>
    <col min="5093" max="5127" width="0" style="7" hidden="1" customWidth="1"/>
    <col min="5128" max="5340" width="9" style="7"/>
    <col min="5341" max="5341" width="25.625" style="7" customWidth="1"/>
    <col min="5342" max="5348" width="12.625" style="7" customWidth="1"/>
    <col min="5349" max="5383" width="0" style="7" hidden="1" customWidth="1"/>
    <col min="5384" max="5596" width="9" style="7"/>
    <col min="5597" max="5597" width="25.625" style="7" customWidth="1"/>
    <col min="5598" max="5604" width="12.625" style="7" customWidth="1"/>
    <col min="5605" max="5639" width="0" style="7" hidden="1" customWidth="1"/>
    <col min="5640" max="5852" width="9" style="7"/>
    <col min="5853" max="5853" width="25.625" style="7" customWidth="1"/>
    <col min="5854" max="5860" width="12.625" style="7" customWidth="1"/>
    <col min="5861" max="5895" width="0" style="7" hidden="1" customWidth="1"/>
    <col min="5896" max="6108" width="9" style="7"/>
    <col min="6109" max="6109" width="25.625" style="7" customWidth="1"/>
    <col min="6110" max="6116" width="12.625" style="7" customWidth="1"/>
    <col min="6117" max="6151" width="0" style="7" hidden="1" customWidth="1"/>
    <col min="6152" max="6364" width="9" style="7"/>
    <col min="6365" max="6365" width="25.625" style="7" customWidth="1"/>
    <col min="6366" max="6372" width="12.625" style="7" customWidth="1"/>
    <col min="6373" max="6407" width="0" style="7" hidden="1" customWidth="1"/>
    <col min="6408" max="6620" width="9" style="7"/>
    <col min="6621" max="6621" width="25.625" style="7" customWidth="1"/>
    <col min="6622" max="6628" width="12.625" style="7" customWidth="1"/>
    <col min="6629" max="6663" width="0" style="7" hidden="1" customWidth="1"/>
    <col min="6664" max="6876" width="9" style="7"/>
    <col min="6877" max="6877" width="25.625" style="7" customWidth="1"/>
    <col min="6878" max="6884" width="12.625" style="7" customWidth="1"/>
    <col min="6885" max="6919" width="0" style="7" hidden="1" customWidth="1"/>
    <col min="6920" max="7132" width="9" style="7"/>
    <col min="7133" max="7133" width="25.625" style="7" customWidth="1"/>
    <col min="7134" max="7140" width="12.625" style="7" customWidth="1"/>
    <col min="7141" max="7175" width="0" style="7" hidden="1" customWidth="1"/>
    <col min="7176" max="7388" width="9" style="7"/>
    <col min="7389" max="7389" width="25.625" style="7" customWidth="1"/>
    <col min="7390" max="7396" width="12.625" style="7" customWidth="1"/>
    <col min="7397" max="7431" width="0" style="7" hidden="1" customWidth="1"/>
    <col min="7432" max="7644" width="9" style="7"/>
    <col min="7645" max="7645" width="25.625" style="7" customWidth="1"/>
    <col min="7646" max="7652" width="12.625" style="7" customWidth="1"/>
    <col min="7653" max="7687" width="0" style="7" hidden="1" customWidth="1"/>
    <col min="7688" max="7900" width="9" style="7"/>
    <col min="7901" max="7901" width="25.625" style="7" customWidth="1"/>
    <col min="7902" max="7908" width="12.625" style="7" customWidth="1"/>
    <col min="7909" max="7943" width="0" style="7" hidden="1" customWidth="1"/>
    <col min="7944" max="8156" width="9" style="7"/>
    <col min="8157" max="8157" width="25.625" style="7" customWidth="1"/>
    <col min="8158" max="8164" width="12.625" style="7" customWidth="1"/>
    <col min="8165" max="8199" width="0" style="7" hidden="1" customWidth="1"/>
    <col min="8200" max="8412" width="9" style="7"/>
    <col min="8413" max="8413" width="25.625" style="7" customWidth="1"/>
    <col min="8414" max="8420" width="12.625" style="7" customWidth="1"/>
    <col min="8421" max="8455" width="0" style="7" hidden="1" customWidth="1"/>
    <col min="8456" max="8668" width="9" style="7"/>
    <col min="8669" max="8669" width="25.625" style="7" customWidth="1"/>
    <col min="8670" max="8676" width="12.625" style="7" customWidth="1"/>
    <col min="8677" max="8711" width="0" style="7" hidden="1" customWidth="1"/>
    <col min="8712" max="8924" width="9" style="7"/>
    <col min="8925" max="8925" width="25.625" style="7" customWidth="1"/>
    <col min="8926" max="8932" width="12.625" style="7" customWidth="1"/>
    <col min="8933" max="8967" width="0" style="7" hidden="1" customWidth="1"/>
    <col min="8968" max="9180" width="9" style="7"/>
    <col min="9181" max="9181" width="25.625" style="7" customWidth="1"/>
    <col min="9182" max="9188" width="12.625" style="7" customWidth="1"/>
    <col min="9189" max="9223" width="0" style="7" hidden="1" customWidth="1"/>
    <col min="9224" max="9436" width="9" style="7"/>
    <col min="9437" max="9437" width="25.625" style="7" customWidth="1"/>
    <col min="9438" max="9444" width="12.625" style="7" customWidth="1"/>
    <col min="9445" max="9479" width="0" style="7" hidden="1" customWidth="1"/>
    <col min="9480" max="9692" width="9" style="7"/>
    <col min="9693" max="9693" width="25.625" style="7" customWidth="1"/>
    <col min="9694" max="9700" width="12.625" style="7" customWidth="1"/>
    <col min="9701" max="9735" width="0" style="7" hidden="1" customWidth="1"/>
    <col min="9736" max="9948" width="9" style="7"/>
    <col min="9949" max="9949" width="25.625" style="7" customWidth="1"/>
    <col min="9950" max="9956" width="12.625" style="7" customWidth="1"/>
    <col min="9957" max="9991" width="0" style="7" hidden="1" customWidth="1"/>
    <col min="9992" max="10204" width="9" style="7"/>
    <col min="10205" max="10205" width="25.625" style="7" customWidth="1"/>
    <col min="10206" max="10212" width="12.625" style="7" customWidth="1"/>
    <col min="10213" max="10247" width="0" style="7" hidden="1" customWidth="1"/>
    <col min="10248" max="10460" width="9" style="7"/>
    <col min="10461" max="10461" width="25.625" style="7" customWidth="1"/>
    <col min="10462" max="10468" width="12.625" style="7" customWidth="1"/>
    <col min="10469" max="10503" width="0" style="7" hidden="1" customWidth="1"/>
    <col min="10504" max="10716" width="9" style="7"/>
    <col min="10717" max="10717" width="25.625" style="7" customWidth="1"/>
    <col min="10718" max="10724" width="12.625" style="7" customWidth="1"/>
    <col min="10725" max="10759" width="0" style="7" hidden="1" customWidth="1"/>
    <col min="10760" max="10972" width="9" style="7"/>
    <col min="10973" max="10973" width="25.625" style="7" customWidth="1"/>
    <col min="10974" max="10980" width="12.625" style="7" customWidth="1"/>
    <col min="10981" max="11015" width="0" style="7" hidden="1" customWidth="1"/>
    <col min="11016" max="11228" width="9" style="7"/>
    <col min="11229" max="11229" width="25.625" style="7" customWidth="1"/>
    <col min="11230" max="11236" width="12.625" style="7" customWidth="1"/>
    <col min="11237" max="11271" width="0" style="7" hidden="1" customWidth="1"/>
    <col min="11272" max="11484" width="9" style="7"/>
    <col min="11485" max="11485" width="25.625" style="7" customWidth="1"/>
    <col min="11486" max="11492" width="12.625" style="7" customWidth="1"/>
    <col min="11493" max="11527" width="0" style="7" hidden="1" customWidth="1"/>
    <col min="11528" max="11740" width="9" style="7"/>
    <col min="11741" max="11741" width="25.625" style="7" customWidth="1"/>
    <col min="11742" max="11748" width="12.625" style="7" customWidth="1"/>
    <col min="11749" max="11783" width="0" style="7" hidden="1" customWidth="1"/>
    <col min="11784" max="11996" width="9" style="7"/>
    <col min="11997" max="11997" width="25.625" style="7" customWidth="1"/>
    <col min="11998" max="12004" width="12.625" style="7" customWidth="1"/>
    <col min="12005" max="12039" width="0" style="7" hidden="1" customWidth="1"/>
    <col min="12040" max="12252" width="9" style="7"/>
    <col min="12253" max="12253" width="25.625" style="7" customWidth="1"/>
    <col min="12254" max="12260" width="12.625" style="7" customWidth="1"/>
    <col min="12261" max="12295" width="0" style="7" hidden="1" customWidth="1"/>
    <col min="12296" max="12508" width="9" style="7"/>
    <col min="12509" max="12509" width="25.625" style="7" customWidth="1"/>
    <col min="12510" max="12516" width="12.625" style="7" customWidth="1"/>
    <col min="12517" max="12551" width="0" style="7" hidden="1" customWidth="1"/>
    <col min="12552" max="12764" width="9" style="7"/>
    <col min="12765" max="12765" width="25.625" style="7" customWidth="1"/>
    <col min="12766" max="12772" width="12.625" style="7" customWidth="1"/>
    <col min="12773" max="12807" width="0" style="7" hidden="1" customWidth="1"/>
    <col min="12808" max="13020" width="9" style="7"/>
    <col min="13021" max="13021" width="25.625" style="7" customWidth="1"/>
    <col min="13022" max="13028" width="12.625" style="7" customWidth="1"/>
    <col min="13029" max="13063" width="0" style="7" hidden="1" customWidth="1"/>
    <col min="13064" max="13276" width="9" style="7"/>
    <col min="13277" max="13277" width="25.625" style="7" customWidth="1"/>
    <col min="13278" max="13284" width="12.625" style="7" customWidth="1"/>
    <col min="13285" max="13319" width="0" style="7" hidden="1" customWidth="1"/>
    <col min="13320" max="13532" width="9" style="7"/>
    <col min="13533" max="13533" width="25.625" style="7" customWidth="1"/>
    <col min="13534" max="13540" width="12.625" style="7" customWidth="1"/>
    <col min="13541" max="13575" width="0" style="7" hidden="1" customWidth="1"/>
    <col min="13576" max="13788" width="9" style="7"/>
    <col min="13789" max="13789" width="25.625" style="7" customWidth="1"/>
    <col min="13790" max="13796" width="12.625" style="7" customWidth="1"/>
    <col min="13797" max="13831" width="0" style="7" hidden="1" customWidth="1"/>
    <col min="13832" max="14044" width="9" style="7"/>
    <col min="14045" max="14045" width="25.625" style="7" customWidth="1"/>
    <col min="14046" max="14052" width="12.625" style="7" customWidth="1"/>
    <col min="14053" max="14087" width="0" style="7" hidden="1" customWidth="1"/>
    <col min="14088" max="14300" width="9" style="7"/>
    <col min="14301" max="14301" width="25.625" style="7" customWidth="1"/>
    <col min="14302" max="14308" width="12.625" style="7" customWidth="1"/>
    <col min="14309" max="14343" width="0" style="7" hidden="1" customWidth="1"/>
    <col min="14344" max="14556" width="9" style="7"/>
    <col min="14557" max="14557" width="25.625" style="7" customWidth="1"/>
    <col min="14558" max="14564" width="12.625" style="7" customWidth="1"/>
    <col min="14565" max="14599" width="0" style="7" hidden="1" customWidth="1"/>
    <col min="14600" max="14812" width="9" style="7"/>
    <col min="14813" max="14813" width="25.625" style="7" customWidth="1"/>
    <col min="14814" max="14820" width="12.625" style="7" customWidth="1"/>
    <col min="14821" max="14855" width="0" style="7" hidden="1" customWidth="1"/>
    <col min="14856" max="15068" width="9" style="7"/>
    <col min="15069" max="15069" width="25.625" style="7" customWidth="1"/>
    <col min="15070" max="15076" width="12.625" style="7" customWidth="1"/>
    <col min="15077" max="15111" width="0" style="7" hidden="1" customWidth="1"/>
    <col min="15112" max="15324" width="9" style="7"/>
    <col min="15325" max="15325" width="25.625" style="7" customWidth="1"/>
    <col min="15326" max="15332" width="12.625" style="7" customWidth="1"/>
    <col min="15333" max="15367" width="0" style="7" hidden="1" customWidth="1"/>
    <col min="15368" max="15580" width="9" style="7"/>
    <col min="15581" max="15581" width="25.625" style="7" customWidth="1"/>
    <col min="15582" max="15588" width="12.625" style="7" customWidth="1"/>
    <col min="15589" max="15623" width="0" style="7" hidden="1" customWidth="1"/>
    <col min="15624" max="15836" width="9" style="7"/>
    <col min="15837" max="15837" width="25.625" style="7" customWidth="1"/>
    <col min="15838" max="15844" width="12.625" style="7" customWidth="1"/>
    <col min="15845" max="15879" width="0" style="7" hidden="1" customWidth="1"/>
    <col min="15880" max="16092" width="9" style="7"/>
    <col min="16093" max="16093" width="25.625" style="7" customWidth="1"/>
    <col min="16094" max="16100" width="12.625" style="7" customWidth="1"/>
    <col min="16101" max="16135" width="0" style="7" hidden="1" customWidth="1"/>
    <col min="16136" max="16384" width="9" style="7"/>
  </cols>
  <sheetData>
    <row r="1" spans="1:12" ht="35.450000000000003" customHeight="1" x14ac:dyDescent="0.25">
      <c r="A1" s="32" t="s">
        <v>56</v>
      </c>
      <c r="B1" s="32"/>
      <c r="C1" s="32"/>
      <c r="D1" s="32"/>
      <c r="E1" s="32"/>
      <c r="F1" s="32"/>
      <c r="G1" s="32"/>
      <c r="H1" s="32"/>
      <c r="I1" s="32"/>
      <c r="J1" s="32"/>
    </row>
    <row r="2" spans="1:12" ht="24.75" customHeight="1" x14ac:dyDescent="0.25">
      <c r="A2" s="34" t="s">
        <v>3</v>
      </c>
      <c r="B2" s="33" t="s">
        <v>25</v>
      </c>
      <c r="C2" s="33"/>
      <c r="D2" s="34" t="s">
        <v>0</v>
      </c>
      <c r="E2" s="34" t="s">
        <v>1</v>
      </c>
      <c r="F2" s="35" t="s">
        <v>4</v>
      </c>
      <c r="G2" s="36" t="s">
        <v>2</v>
      </c>
      <c r="H2" s="35" t="s">
        <v>4</v>
      </c>
      <c r="I2" s="36" t="s">
        <v>10</v>
      </c>
      <c r="J2" s="34" t="s">
        <v>7</v>
      </c>
    </row>
    <row r="3" spans="1:12" ht="60" customHeight="1" x14ac:dyDescent="0.25">
      <c r="A3" s="34"/>
      <c r="B3" s="9" t="s">
        <v>5</v>
      </c>
      <c r="C3" s="9" t="s">
        <v>6</v>
      </c>
      <c r="D3" s="34"/>
      <c r="E3" s="34"/>
      <c r="F3" s="35"/>
      <c r="G3" s="36"/>
      <c r="H3" s="35"/>
      <c r="I3" s="36"/>
      <c r="J3" s="34"/>
    </row>
    <row r="4" spans="1:12" ht="15" customHeight="1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  <c r="F4" s="10" t="s">
        <v>8</v>
      </c>
      <c r="G4" s="1">
        <v>7</v>
      </c>
      <c r="H4" s="1" t="s">
        <v>9</v>
      </c>
      <c r="I4" s="8">
        <v>9</v>
      </c>
      <c r="J4" s="1">
        <v>10</v>
      </c>
    </row>
    <row r="5" spans="1:12" ht="15.75" customHeight="1" thickBot="1" x14ac:dyDescent="0.3">
      <c r="A5" s="11" t="s">
        <v>24</v>
      </c>
      <c r="B5" s="13">
        <f>SUM(B6:B48)</f>
        <v>4731810611</v>
      </c>
      <c r="C5" s="13">
        <f>SUM(C6:C48)</f>
        <v>1274480781</v>
      </c>
      <c r="D5" s="13">
        <f>SUM(D6:D48)</f>
        <v>793422858</v>
      </c>
      <c r="E5" s="13">
        <f>SUM(E6:E48)</f>
        <v>395588413</v>
      </c>
      <c r="F5" s="14">
        <f>E5/B5*100</f>
        <v>8.3601911724949218</v>
      </c>
      <c r="G5" s="12">
        <f>SUM(G6:G48)</f>
        <v>53789415</v>
      </c>
      <c r="H5" s="14">
        <f>G5/C5*100</f>
        <v>4.2204963622750782</v>
      </c>
      <c r="I5" s="12">
        <f>SUM(I6:I48)</f>
        <v>19010964</v>
      </c>
      <c r="J5" s="12">
        <f>SUM(J6:J48)</f>
        <v>221695054</v>
      </c>
      <c r="K5" s="15"/>
    </row>
    <row r="6" spans="1:12" ht="15.75" customHeight="1" x14ac:dyDescent="0.25">
      <c r="A6" s="6" t="s">
        <v>11</v>
      </c>
      <c r="B6" s="25">
        <v>1693455125</v>
      </c>
      <c r="C6" s="26">
        <v>463645361</v>
      </c>
      <c r="D6" s="2">
        <v>354402225</v>
      </c>
      <c r="E6" s="2">
        <v>126808490</v>
      </c>
      <c r="F6" s="17">
        <f>IFERROR(E6/B6*100,"0,00")</f>
        <v>7.48815177491048</v>
      </c>
      <c r="G6" s="16">
        <v>15168590</v>
      </c>
      <c r="H6" s="17">
        <f>G6/C6*100</f>
        <v>3.2715931778728615</v>
      </c>
      <c r="I6" s="16">
        <v>5580155</v>
      </c>
      <c r="J6" s="18">
        <v>129256957</v>
      </c>
    </row>
    <row r="7" spans="1:12" ht="15.75" customHeight="1" x14ac:dyDescent="0.25">
      <c r="A7" s="6" t="s">
        <v>26</v>
      </c>
      <c r="B7" s="27">
        <v>170560361</v>
      </c>
      <c r="C7" s="28">
        <v>48651273</v>
      </c>
      <c r="D7" s="5">
        <v>33878910</v>
      </c>
      <c r="E7" s="5">
        <v>21484538</v>
      </c>
      <c r="F7" s="17">
        <f t="shared" ref="F7:F48" si="0">IFERROR(E7/B7*100,"0,00")</f>
        <v>12.596442616581937</v>
      </c>
      <c r="G7" s="5">
        <v>7752862</v>
      </c>
      <c r="H7" s="17">
        <f t="shared" ref="H7" si="1">G7/C7*100</f>
        <v>15.935578910751216</v>
      </c>
      <c r="I7" s="5">
        <v>1823767</v>
      </c>
      <c r="J7" s="19">
        <v>1278126</v>
      </c>
      <c r="L7" s="20"/>
    </row>
    <row r="8" spans="1:12" ht="15.75" customHeight="1" x14ac:dyDescent="0.25">
      <c r="A8" s="6" t="s">
        <v>27</v>
      </c>
      <c r="B8" s="27">
        <v>124037962</v>
      </c>
      <c r="C8" s="28">
        <v>37757715</v>
      </c>
      <c r="D8" s="5">
        <v>36268587</v>
      </c>
      <c r="E8" s="5">
        <v>20922779</v>
      </c>
      <c r="F8" s="17">
        <f t="shared" si="0"/>
        <v>16.868044800671591</v>
      </c>
      <c r="G8" s="5">
        <v>2271268</v>
      </c>
      <c r="H8" s="17">
        <f>G8/C8*100</f>
        <v>6.0153746062228608</v>
      </c>
      <c r="I8" s="5">
        <v>887418</v>
      </c>
      <c r="J8" s="19">
        <v>13791188</v>
      </c>
    </row>
    <row r="9" spans="1:12" x14ac:dyDescent="0.25">
      <c r="A9" s="6" t="s">
        <v>28</v>
      </c>
      <c r="B9" s="27">
        <v>126469795</v>
      </c>
      <c r="C9" s="28">
        <v>33137263</v>
      </c>
      <c r="D9" s="5">
        <v>7511993</v>
      </c>
      <c r="E9" s="5">
        <v>5479210</v>
      </c>
      <c r="F9" s="17">
        <f t="shared" si="0"/>
        <v>4.332425778028659</v>
      </c>
      <c r="G9" s="5">
        <v>409477</v>
      </c>
      <c r="H9" s="17">
        <f>G9/C9*100</f>
        <v>1.2356995205065668</v>
      </c>
      <c r="I9" s="5">
        <v>164555</v>
      </c>
      <c r="J9" s="19">
        <v>1634417</v>
      </c>
      <c r="L9" s="20"/>
    </row>
    <row r="10" spans="1:12" ht="15.75" customHeight="1" x14ac:dyDescent="0.25">
      <c r="A10" s="6" t="s">
        <v>29</v>
      </c>
      <c r="B10" s="27">
        <v>152914895</v>
      </c>
      <c r="C10" s="28">
        <v>42524532</v>
      </c>
      <c r="D10" s="5">
        <v>18050637</v>
      </c>
      <c r="E10" s="5">
        <v>11728533</v>
      </c>
      <c r="F10" s="17">
        <f>IFERROR(E10/B10*100,"0,00")</f>
        <v>7.6699742036248342</v>
      </c>
      <c r="G10" s="5">
        <v>1555892</v>
      </c>
      <c r="H10" s="17">
        <f t="shared" ref="H10:H48" si="2">G10/C10*100</f>
        <v>3.6588104014877811</v>
      </c>
      <c r="I10" s="5">
        <v>1043365</v>
      </c>
      <c r="J10" s="19">
        <v>2381517</v>
      </c>
    </row>
    <row r="11" spans="1:12" ht="15.75" customHeight="1" x14ac:dyDescent="0.25">
      <c r="A11" s="6" t="s">
        <v>30</v>
      </c>
      <c r="B11" s="29">
        <v>51509441</v>
      </c>
      <c r="C11" s="28">
        <v>15816828</v>
      </c>
      <c r="D11" s="5">
        <v>2950244</v>
      </c>
      <c r="E11" s="5">
        <v>469414</v>
      </c>
      <c r="F11" s="17">
        <f t="shared" si="0"/>
        <v>0.91131643226335912</v>
      </c>
      <c r="G11" s="5">
        <v>55425</v>
      </c>
      <c r="H11" s="17">
        <f t="shared" si="2"/>
        <v>0.35041792197525318</v>
      </c>
      <c r="I11" s="5">
        <v>0</v>
      </c>
      <c r="J11" s="19">
        <v>0</v>
      </c>
    </row>
    <row r="12" spans="1:12" x14ac:dyDescent="0.25">
      <c r="A12" s="6" t="s">
        <v>31</v>
      </c>
      <c r="B12" s="27">
        <v>86945803</v>
      </c>
      <c r="C12" s="28">
        <v>20148994</v>
      </c>
      <c r="D12" s="5">
        <v>8715420</v>
      </c>
      <c r="E12" s="5">
        <v>6733121</v>
      </c>
      <c r="F12" s="17">
        <f t="shared" si="0"/>
        <v>7.7440437234215898</v>
      </c>
      <c r="G12" s="5">
        <v>421915</v>
      </c>
      <c r="H12" s="17">
        <f t="shared" si="2"/>
        <v>2.0939755106383973</v>
      </c>
      <c r="I12" s="5">
        <v>222226</v>
      </c>
      <c r="J12" s="19">
        <v>1279512</v>
      </c>
    </row>
    <row r="13" spans="1:12" ht="15.75" customHeight="1" x14ac:dyDescent="0.25">
      <c r="A13" s="6" t="s">
        <v>12</v>
      </c>
      <c r="B13" s="27">
        <v>64373014</v>
      </c>
      <c r="C13" s="28">
        <v>19999306</v>
      </c>
      <c r="D13" s="5">
        <v>3852583</v>
      </c>
      <c r="E13" s="5">
        <v>1132084</v>
      </c>
      <c r="F13" s="17">
        <f t="shared" si="0"/>
        <v>1.7586313420092463</v>
      </c>
      <c r="G13" s="5">
        <v>586399</v>
      </c>
      <c r="H13" s="17">
        <f t="shared" si="2"/>
        <v>2.9320967437570085</v>
      </c>
      <c r="I13" s="5">
        <v>161796</v>
      </c>
      <c r="J13" s="19">
        <v>0</v>
      </c>
    </row>
    <row r="14" spans="1:12" ht="15.75" customHeight="1" x14ac:dyDescent="0.25">
      <c r="A14" s="6" t="s">
        <v>32</v>
      </c>
      <c r="B14" s="27">
        <v>32153620</v>
      </c>
      <c r="C14" s="28">
        <v>7735089</v>
      </c>
      <c r="D14" s="5">
        <v>5657250</v>
      </c>
      <c r="E14" s="5">
        <v>3936073</v>
      </c>
      <c r="F14" s="17">
        <f t="shared" si="0"/>
        <v>12.24146145908299</v>
      </c>
      <c r="G14" s="5">
        <v>552574</v>
      </c>
      <c r="H14" s="17">
        <f t="shared" si="2"/>
        <v>7.143731636442709</v>
      </c>
      <c r="I14" s="5">
        <v>156153</v>
      </c>
      <c r="J14" s="19">
        <v>1721177</v>
      </c>
    </row>
    <row r="15" spans="1:12" ht="15.75" customHeight="1" x14ac:dyDescent="0.25">
      <c r="A15" s="6" t="s">
        <v>33</v>
      </c>
      <c r="B15" s="27">
        <v>49841557</v>
      </c>
      <c r="C15" s="28">
        <v>13492386</v>
      </c>
      <c r="D15" s="5">
        <v>3835068</v>
      </c>
      <c r="E15" s="5">
        <v>3155426</v>
      </c>
      <c r="F15" s="17">
        <f t="shared" si="0"/>
        <v>6.3309137794391139</v>
      </c>
      <c r="G15" s="5">
        <v>890609</v>
      </c>
      <c r="H15" s="17">
        <f t="shared" si="2"/>
        <v>6.6008265698891204</v>
      </c>
      <c r="I15" s="5">
        <v>725081</v>
      </c>
      <c r="J15" s="19">
        <v>679822</v>
      </c>
    </row>
    <row r="16" spans="1:12" x14ac:dyDescent="0.25">
      <c r="A16" s="6" t="s">
        <v>13</v>
      </c>
      <c r="B16" s="27">
        <v>71620010</v>
      </c>
      <c r="C16" s="28">
        <v>14949361</v>
      </c>
      <c r="D16" s="5">
        <v>118110</v>
      </c>
      <c r="E16" s="5">
        <v>118110</v>
      </c>
      <c r="F16" s="17">
        <f t="shared" si="0"/>
        <v>0.16491201271823336</v>
      </c>
      <c r="G16" s="5">
        <v>118110</v>
      </c>
      <c r="H16" s="17">
        <f t="shared" si="2"/>
        <v>0.79006721424414073</v>
      </c>
      <c r="I16" s="5">
        <v>16440</v>
      </c>
      <c r="J16" s="19">
        <v>0</v>
      </c>
    </row>
    <row r="17" spans="1:10" x14ac:dyDescent="0.25">
      <c r="A17" s="6" t="s">
        <v>34</v>
      </c>
      <c r="B17" s="27">
        <v>38776805</v>
      </c>
      <c r="C17" s="28">
        <v>11465215</v>
      </c>
      <c r="D17" s="5">
        <v>3562957</v>
      </c>
      <c r="E17" s="5">
        <v>694515</v>
      </c>
      <c r="F17" s="17">
        <f t="shared" si="0"/>
        <v>1.791057824387543</v>
      </c>
      <c r="G17" s="5">
        <v>350419</v>
      </c>
      <c r="H17" s="17">
        <f t="shared" si="2"/>
        <v>3.0563665836183622</v>
      </c>
      <c r="I17" s="5">
        <v>283901</v>
      </c>
      <c r="J17" s="19">
        <v>0</v>
      </c>
    </row>
    <row r="18" spans="1:10" ht="15.75" customHeight="1" x14ac:dyDescent="0.25">
      <c r="A18" s="6" t="s">
        <v>35</v>
      </c>
      <c r="B18" s="27">
        <v>90109300</v>
      </c>
      <c r="C18" s="28">
        <v>24779672</v>
      </c>
      <c r="D18" s="5">
        <v>191319</v>
      </c>
      <c r="E18" s="5">
        <v>191319</v>
      </c>
      <c r="F18" s="17">
        <f t="shared" si="0"/>
        <v>0.21231881725859597</v>
      </c>
      <c r="G18" s="5">
        <v>52035</v>
      </c>
      <c r="H18" s="17">
        <f t="shared" si="2"/>
        <v>0.20999067300003002</v>
      </c>
      <c r="I18" s="5">
        <v>12396</v>
      </c>
      <c r="J18" s="19">
        <v>0</v>
      </c>
    </row>
    <row r="19" spans="1:10" ht="15.75" customHeight="1" x14ac:dyDescent="0.25">
      <c r="A19" s="6" t="s">
        <v>36</v>
      </c>
      <c r="B19" s="27">
        <v>117743322</v>
      </c>
      <c r="C19" s="28">
        <v>27696817</v>
      </c>
      <c r="D19" s="5">
        <v>48495558</v>
      </c>
      <c r="E19" s="5">
        <v>26650238</v>
      </c>
      <c r="F19" s="17">
        <f t="shared" si="0"/>
        <v>22.634182174679935</v>
      </c>
      <c r="G19" s="5">
        <v>2630341</v>
      </c>
      <c r="H19" s="17">
        <f t="shared" si="2"/>
        <v>9.4969071716796911</v>
      </c>
      <c r="I19" s="5">
        <v>1086162</v>
      </c>
      <c r="J19" s="19">
        <v>21845320</v>
      </c>
    </row>
    <row r="20" spans="1:10" ht="15.75" customHeight="1" x14ac:dyDescent="0.25">
      <c r="A20" s="6" t="s">
        <v>37</v>
      </c>
      <c r="B20" s="27">
        <v>65675010</v>
      </c>
      <c r="C20" s="28">
        <v>18028569</v>
      </c>
      <c r="D20" s="5">
        <v>5865247</v>
      </c>
      <c r="E20" s="5">
        <v>5031470</v>
      </c>
      <c r="F20" s="17">
        <f t="shared" si="0"/>
        <v>7.6611636602719972</v>
      </c>
      <c r="G20" s="5">
        <v>648686</v>
      </c>
      <c r="H20" s="17">
        <f t="shared" si="2"/>
        <v>3.5981003262100284</v>
      </c>
      <c r="I20" s="5">
        <v>287115</v>
      </c>
      <c r="J20" s="19">
        <v>833777</v>
      </c>
    </row>
    <row r="21" spans="1:10" ht="15.75" customHeight="1" x14ac:dyDescent="0.25">
      <c r="A21" s="6" t="s">
        <v>38</v>
      </c>
      <c r="B21" s="27">
        <v>66479286</v>
      </c>
      <c r="C21" s="28">
        <v>17476383</v>
      </c>
      <c r="D21" s="5">
        <v>4998995</v>
      </c>
      <c r="E21" s="5">
        <v>4998995</v>
      </c>
      <c r="F21" s="17">
        <f t="shared" si="0"/>
        <v>7.5196279935978856</v>
      </c>
      <c r="G21" s="5">
        <v>358524</v>
      </c>
      <c r="H21" s="17">
        <f t="shared" si="2"/>
        <v>2.0514771277328951</v>
      </c>
      <c r="I21" s="5">
        <v>112168</v>
      </c>
      <c r="J21" s="19">
        <v>0</v>
      </c>
    </row>
    <row r="22" spans="1:10" x14ac:dyDescent="0.25">
      <c r="A22" s="6" t="s">
        <v>39</v>
      </c>
      <c r="B22" s="27">
        <v>51217847</v>
      </c>
      <c r="C22" s="28">
        <v>13550938</v>
      </c>
      <c r="D22" s="5">
        <v>11156672</v>
      </c>
      <c r="E22" s="5">
        <v>10804779</v>
      </c>
      <c r="F22" s="17">
        <f t="shared" si="0"/>
        <v>21.09573055657728</v>
      </c>
      <c r="G22" s="5">
        <v>1098393</v>
      </c>
      <c r="H22" s="17">
        <f t="shared" si="2"/>
        <v>8.1056602871328902</v>
      </c>
      <c r="I22" s="5">
        <v>281151</v>
      </c>
      <c r="J22" s="19">
        <v>351893</v>
      </c>
    </row>
    <row r="23" spans="1:10" x14ac:dyDescent="0.25">
      <c r="A23" s="6" t="s">
        <v>14</v>
      </c>
      <c r="B23" s="27">
        <v>89372854</v>
      </c>
      <c r="C23" s="28">
        <v>24557848</v>
      </c>
      <c r="D23" s="5">
        <v>24545193</v>
      </c>
      <c r="E23" s="5">
        <v>17968839</v>
      </c>
      <c r="F23" s="17">
        <f t="shared" si="0"/>
        <v>20.105477441729676</v>
      </c>
      <c r="G23" s="5">
        <v>2692337</v>
      </c>
      <c r="H23" s="21">
        <f t="shared" si="2"/>
        <v>10.963244825035158</v>
      </c>
      <c r="I23" s="5">
        <v>161498</v>
      </c>
      <c r="J23" s="19">
        <v>12900000</v>
      </c>
    </row>
    <row r="24" spans="1:10" x14ac:dyDescent="0.25">
      <c r="A24" s="6" t="s">
        <v>40</v>
      </c>
      <c r="B24" s="27">
        <v>92992429</v>
      </c>
      <c r="C24" s="28">
        <v>23675769</v>
      </c>
      <c r="D24" s="5">
        <v>23848003</v>
      </c>
      <c r="E24" s="5">
        <v>12615659</v>
      </c>
      <c r="F24" s="17">
        <f t="shared" si="0"/>
        <v>13.566329147074974</v>
      </c>
      <c r="G24" s="5">
        <v>1165224</v>
      </c>
      <c r="H24" s="17">
        <f t="shared" si="2"/>
        <v>4.9215888193536612</v>
      </c>
      <c r="I24" s="5">
        <v>87122</v>
      </c>
      <c r="J24" s="19">
        <v>2201832</v>
      </c>
    </row>
    <row r="25" spans="1:10" x14ac:dyDescent="0.25">
      <c r="A25" s="6" t="s">
        <v>41</v>
      </c>
      <c r="B25" s="27">
        <v>42272294</v>
      </c>
      <c r="C25" s="28">
        <v>9657730</v>
      </c>
      <c r="D25" s="5">
        <v>1413617</v>
      </c>
      <c r="E25" s="5">
        <v>1353617</v>
      </c>
      <c r="F25" s="17">
        <f t="shared" si="0"/>
        <v>3.2021375513711181</v>
      </c>
      <c r="G25" s="5">
        <v>32503</v>
      </c>
      <c r="H25" s="17">
        <f t="shared" si="2"/>
        <v>0.33654906484235941</v>
      </c>
      <c r="I25" s="5">
        <v>29182</v>
      </c>
      <c r="J25" s="19">
        <v>60000</v>
      </c>
    </row>
    <row r="26" spans="1:10" x14ac:dyDescent="0.25">
      <c r="A26" s="6" t="s">
        <v>42</v>
      </c>
      <c r="B26" s="27">
        <v>56033069</v>
      </c>
      <c r="C26" s="28">
        <v>18515214</v>
      </c>
      <c r="D26" s="5">
        <v>24095825</v>
      </c>
      <c r="E26" s="5">
        <v>5847795</v>
      </c>
      <c r="F26" s="17">
        <f t="shared" si="0"/>
        <v>10.436328233243836</v>
      </c>
      <c r="G26" s="5">
        <v>671151</v>
      </c>
      <c r="H26" s="17">
        <f t="shared" si="2"/>
        <v>3.6248622349166473</v>
      </c>
      <c r="I26" s="5">
        <v>210657</v>
      </c>
      <c r="J26" s="19">
        <v>0</v>
      </c>
    </row>
    <row r="27" spans="1:10" x14ac:dyDescent="0.25">
      <c r="A27" s="6" t="s">
        <v>43</v>
      </c>
      <c r="B27" s="27">
        <v>99343083</v>
      </c>
      <c r="C27" s="28">
        <v>20264759</v>
      </c>
      <c r="D27" s="5">
        <v>9867379</v>
      </c>
      <c r="E27" s="5">
        <v>3483860</v>
      </c>
      <c r="F27" s="17">
        <f t="shared" si="0"/>
        <v>3.5068974052274986</v>
      </c>
      <c r="G27" s="5">
        <v>723471</v>
      </c>
      <c r="H27" s="17">
        <f t="shared" si="2"/>
        <v>3.5700942705511571</v>
      </c>
      <c r="I27" s="5">
        <v>490909</v>
      </c>
      <c r="J27" s="19">
        <v>0</v>
      </c>
    </row>
    <row r="28" spans="1:10" x14ac:dyDescent="0.25">
      <c r="A28" s="6" t="s">
        <v>44</v>
      </c>
      <c r="B28" s="27">
        <v>55673541</v>
      </c>
      <c r="C28" s="28">
        <v>13618071</v>
      </c>
      <c r="D28" s="5">
        <v>2327345</v>
      </c>
      <c r="E28" s="5">
        <v>1582519</v>
      </c>
      <c r="F28" s="17">
        <f t="shared" si="0"/>
        <v>2.8424974800866356</v>
      </c>
      <c r="G28" s="5">
        <v>169953</v>
      </c>
      <c r="H28" s="17">
        <f t="shared" si="2"/>
        <v>1.247996136897803</v>
      </c>
      <c r="I28" s="5">
        <v>51683</v>
      </c>
      <c r="J28" s="19">
        <v>0</v>
      </c>
    </row>
    <row r="29" spans="1:10" x14ac:dyDescent="0.25">
      <c r="A29" s="6" t="s">
        <v>15</v>
      </c>
      <c r="B29" s="27">
        <v>20128017</v>
      </c>
      <c r="C29" s="28">
        <v>5719589</v>
      </c>
      <c r="D29" s="5">
        <v>1960402</v>
      </c>
      <c r="E29" s="5">
        <v>1751229</v>
      </c>
      <c r="F29" s="17">
        <f t="shared" si="0"/>
        <v>8.7004546945682737</v>
      </c>
      <c r="G29" s="5">
        <v>67472</v>
      </c>
      <c r="H29" s="17">
        <f t="shared" si="2"/>
        <v>1.1796651822359963</v>
      </c>
      <c r="I29" s="5">
        <v>37345</v>
      </c>
      <c r="J29" s="19">
        <v>0</v>
      </c>
    </row>
    <row r="30" spans="1:10" x14ac:dyDescent="0.25">
      <c r="A30" s="6" t="s">
        <v>16</v>
      </c>
      <c r="B30" s="27">
        <v>47242101</v>
      </c>
      <c r="C30" s="28">
        <v>12856652</v>
      </c>
      <c r="D30" s="5">
        <v>7125420</v>
      </c>
      <c r="E30" s="5">
        <v>5830410</v>
      </c>
      <c r="F30" s="17">
        <f t="shared" si="0"/>
        <v>12.341555258094893</v>
      </c>
      <c r="G30" s="5">
        <v>60080</v>
      </c>
      <c r="H30" s="17">
        <f t="shared" si="2"/>
        <v>0.46730672962136643</v>
      </c>
      <c r="I30" s="5">
        <v>9822</v>
      </c>
      <c r="J30" s="19">
        <v>717838</v>
      </c>
    </row>
    <row r="31" spans="1:10" x14ac:dyDescent="0.25">
      <c r="A31" s="6" t="s">
        <v>45</v>
      </c>
      <c r="B31" s="27">
        <v>62932858</v>
      </c>
      <c r="C31" s="28">
        <v>15822525</v>
      </c>
      <c r="D31" s="5">
        <v>4367800</v>
      </c>
      <c r="E31" s="5">
        <v>1860350</v>
      </c>
      <c r="F31" s="17">
        <f t="shared" si="0"/>
        <v>2.9560869458685635</v>
      </c>
      <c r="G31" s="5">
        <v>834735</v>
      </c>
      <c r="H31" s="17">
        <f t="shared" si="2"/>
        <v>5.275611825546175</v>
      </c>
      <c r="I31" s="5">
        <v>567104</v>
      </c>
      <c r="J31" s="19">
        <v>0</v>
      </c>
    </row>
    <row r="32" spans="1:10" x14ac:dyDescent="0.25">
      <c r="A32" s="6" t="s">
        <v>17</v>
      </c>
      <c r="B32" s="27">
        <v>121172190</v>
      </c>
      <c r="C32" s="28">
        <v>28104682</v>
      </c>
      <c r="D32" s="5">
        <v>18536374</v>
      </c>
      <c r="E32" s="5">
        <v>11529833</v>
      </c>
      <c r="F32" s="17">
        <f t="shared" si="0"/>
        <v>9.5152468565600739</v>
      </c>
      <c r="G32" s="5">
        <v>148114</v>
      </c>
      <c r="H32" s="17">
        <f t="shared" si="2"/>
        <v>0.52700827570295938</v>
      </c>
      <c r="I32" s="5">
        <v>148114</v>
      </c>
      <c r="J32" s="19">
        <v>0</v>
      </c>
    </row>
    <row r="33" spans="1:10" x14ac:dyDescent="0.25">
      <c r="A33" s="6" t="s">
        <v>46</v>
      </c>
      <c r="B33" s="27">
        <v>131483939</v>
      </c>
      <c r="C33" s="28">
        <v>37785087</v>
      </c>
      <c r="D33" s="5">
        <v>12430727</v>
      </c>
      <c r="E33" s="5">
        <v>9802073</v>
      </c>
      <c r="F33" s="17">
        <f t="shared" si="0"/>
        <v>7.4549584341247952</v>
      </c>
      <c r="G33" s="5">
        <v>484286</v>
      </c>
      <c r="H33" s="17">
        <f>G33/C33*100</f>
        <v>1.2816855496455519</v>
      </c>
      <c r="I33" s="5">
        <v>159564</v>
      </c>
      <c r="J33" s="19">
        <v>1258288</v>
      </c>
    </row>
    <row r="34" spans="1:10" x14ac:dyDescent="0.25">
      <c r="A34" s="6" t="s">
        <v>47</v>
      </c>
      <c r="B34" s="27">
        <v>40621797</v>
      </c>
      <c r="C34" s="28">
        <v>11559063</v>
      </c>
      <c r="D34" s="5">
        <v>2225830</v>
      </c>
      <c r="E34" s="5">
        <v>1825507</v>
      </c>
      <c r="F34" s="17">
        <f t="shared" si="0"/>
        <v>4.4939100059999806</v>
      </c>
      <c r="G34" s="5">
        <v>413708</v>
      </c>
      <c r="H34" s="17">
        <f t="shared" si="2"/>
        <v>3.5790790308868461</v>
      </c>
      <c r="I34" s="5">
        <v>134026</v>
      </c>
      <c r="J34" s="19">
        <v>0</v>
      </c>
    </row>
    <row r="35" spans="1:10" x14ac:dyDescent="0.25">
      <c r="A35" s="6" t="s">
        <v>18</v>
      </c>
      <c r="B35" s="27">
        <v>40807009</v>
      </c>
      <c r="C35" s="28">
        <v>10296387</v>
      </c>
      <c r="D35" s="5">
        <v>19456787</v>
      </c>
      <c r="E35" s="5">
        <v>11247061</v>
      </c>
      <c r="F35" s="17">
        <f t="shared" si="0"/>
        <v>27.561591196257485</v>
      </c>
      <c r="G35" s="5">
        <v>1569660</v>
      </c>
      <c r="H35" s="17">
        <f t="shared" si="2"/>
        <v>15.244764984066741</v>
      </c>
      <c r="I35" s="5">
        <v>681491</v>
      </c>
      <c r="J35" s="19">
        <v>8209726</v>
      </c>
    </row>
    <row r="36" spans="1:10" x14ac:dyDescent="0.25">
      <c r="A36" s="6" t="s">
        <v>48</v>
      </c>
      <c r="B36" s="27">
        <v>69050659</v>
      </c>
      <c r="C36" s="28">
        <v>16215978</v>
      </c>
      <c r="D36" s="5">
        <v>3142082</v>
      </c>
      <c r="E36" s="5">
        <v>3047779</v>
      </c>
      <c r="F36" s="17">
        <f t="shared" si="0"/>
        <v>4.4138304313648913</v>
      </c>
      <c r="G36" s="5">
        <v>813561</v>
      </c>
      <c r="H36" s="17">
        <f t="shared" si="2"/>
        <v>5.0170332002177114</v>
      </c>
      <c r="I36" s="5">
        <v>300926</v>
      </c>
      <c r="J36" s="19">
        <v>0</v>
      </c>
    </row>
    <row r="37" spans="1:10" x14ac:dyDescent="0.25">
      <c r="A37" s="6" t="s">
        <v>19</v>
      </c>
      <c r="B37" s="27">
        <v>107715842</v>
      </c>
      <c r="C37" s="28">
        <v>23392709</v>
      </c>
      <c r="D37" s="5">
        <v>4384630</v>
      </c>
      <c r="E37" s="5">
        <v>4153101</v>
      </c>
      <c r="F37" s="17">
        <f t="shared" si="0"/>
        <v>3.8556083514623598</v>
      </c>
      <c r="G37" s="5">
        <v>302358</v>
      </c>
      <c r="H37" s="17">
        <f t="shared" si="2"/>
        <v>1.2925309334630719</v>
      </c>
      <c r="I37" s="5">
        <v>144101</v>
      </c>
      <c r="J37" s="19">
        <v>231529</v>
      </c>
    </row>
    <row r="38" spans="1:10" x14ac:dyDescent="0.25">
      <c r="A38" s="6" t="s">
        <v>20</v>
      </c>
      <c r="B38" s="27">
        <v>57431942</v>
      </c>
      <c r="C38" s="28">
        <v>14719435</v>
      </c>
      <c r="D38" s="5">
        <v>589814</v>
      </c>
      <c r="E38" s="5">
        <v>425590</v>
      </c>
      <c r="F38" s="17">
        <f t="shared" si="0"/>
        <v>0.74103362202169654</v>
      </c>
      <c r="G38" s="5">
        <v>1986</v>
      </c>
      <c r="H38" s="17">
        <f t="shared" si="2"/>
        <v>1.3492365705613022E-2</v>
      </c>
      <c r="I38" s="5">
        <v>1986</v>
      </c>
      <c r="J38" s="19">
        <v>164224</v>
      </c>
    </row>
    <row r="39" spans="1:10" x14ac:dyDescent="0.25">
      <c r="A39" s="6" t="s">
        <v>49</v>
      </c>
      <c r="B39" s="27">
        <v>53104301</v>
      </c>
      <c r="C39" s="28">
        <v>18477906</v>
      </c>
      <c r="D39" s="5">
        <v>8902295</v>
      </c>
      <c r="E39" s="5">
        <v>5193413</v>
      </c>
      <c r="F39" s="17">
        <f t="shared" si="0"/>
        <v>9.7796466617647404</v>
      </c>
      <c r="G39" s="5">
        <v>793213</v>
      </c>
      <c r="H39" s="17">
        <f t="shared" si="2"/>
        <v>4.2927645589278356</v>
      </c>
      <c r="I39" s="5">
        <v>377117</v>
      </c>
      <c r="J39" s="19">
        <v>1678672</v>
      </c>
    </row>
    <row r="40" spans="1:10" x14ac:dyDescent="0.25">
      <c r="A40" s="6" t="s">
        <v>50</v>
      </c>
      <c r="B40" s="27">
        <v>29398828</v>
      </c>
      <c r="C40" s="28">
        <v>7328598</v>
      </c>
      <c r="D40" s="5">
        <v>4818217</v>
      </c>
      <c r="E40" s="5">
        <v>4818217</v>
      </c>
      <c r="F40" s="17">
        <f t="shared" si="0"/>
        <v>16.389146533324389</v>
      </c>
      <c r="G40" s="5">
        <v>374224</v>
      </c>
      <c r="H40" s="17">
        <f t="shared" si="2"/>
        <v>5.1063518561121786</v>
      </c>
      <c r="I40" s="5">
        <v>229763</v>
      </c>
      <c r="J40" s="19">
        <v>0</v>
      </c>
    </row>
    <row r="41" spans="1:10" x14ac:dyDescent="0.25">
      <c r="A41" s="6" t="s">
        <v>21</v>
      </c>
      <c r="B41" s="27">
        <v>66631954</v>
      </c>
      <c r="C41" s="28">
        <v>19835887</v>
      </c>
      <c r="D41" s="5">
        <v>1138938</v>
      </c>
      <c r="E41" s="5">
        <v>951169</v>
      </c>
      <c r="F41" s="17">
        <f t="shared" si="0"/>
        <v>1.4274967833000964</v>
      </c>
      <c r="G41" s="5">
        <v>426410</v>
      </c>
      <c r="H41" s="17">
        <f t="shared" si="2"/>
        <v>2.1496896004700972</v>
      </c>
      <c r="I41" s="5">
        <v>117041</v>
      </c>
      <c r="J41" s="19">
        <v>0</v>
      </c>
    </row>
    <row r="42" spans="1:10" x14ac:dyDescent="0.25">
      <c r="A42" s="6" t="s">
        <v>51</v>
      </c>
      <c r="B42" s="27">
        <v>44011673</v>
      </c>
      <c r="C42" s="28">
        <v>12131454</v>
      </c>
      <c r="D42" s="5">
        <v>9898982</v>
      </c>
      <c r="E42" s="5">
        <v>5753744</v>
      </c>
      <c r="F42" s="17">
        <f t="shared" si="0"/>
        <v>13.073222642547581</v>
      </c>
      <c r="G42" s="5">
        <v>814360</v>
      </c>
      <c r="H42" s="17">
        <f t="shared" si="2"/>
        <v>6.7127979877762378</v>
      </c>
      <c r="I42" s="5">
        <v>403839</v>
      </c>
      <c r="J42" s="19">
        <v>3678594</v>
      </c>
    </row>
    <row r="43" spans="1:10" x14ac:dyDescent="0.25">
      <c r="A43" s="6" t="s">
        <v>52</v>
      </c>
      <c r="B43" s="27">
        <v>73629732</v>
      </c>
      <c r="C43" s="28">
        <v>19779769</v>
      </c>
      <c r="D43" s="5">
        <v>5398249</v>
      </c>
      <c r="E43" s="5">
        <v>5398249</v>
      </c>
      <c r="F43" s="17">
        <f t="shared" si="0"/>
        <v>7.3316157119789604</v>
      </c>
      <c r="G43" s="5">
        <v>461758</v>
      </c>
      <c r="H43" s="17">
        <f t="shared" si="2"/>
        <v>2.3344964240987851</v>
      </c>
      <c r="I43" s="5">
        <v>58310</v>
      </c>
      <c r="J43" s="19">
        <v>0</v>
      </c>
    </row>
    <row r="44" spans="1:10" x14ac:dyDescent="0.25">
      <c r="A44" s="6" t="s">
        <v>53</v>
      </c>
      <c r="B44" s="27">
        <v>86423777</v>
      </c>
      <c r="C44" s="28">
        <v>26236419</v>
      </c>
      <c r="D44" s="5">
        <v>4645052</v>
      </c>
      <c r="E44" s="5">
        <v>2346794</v>
      </c>
      <c r="F44" s="17">
        <f t="shared" si="0"/>
        <v>2.7154494763634318</v>
      </c>
      <c r="G44" s="5">
        <v>283293</v>
      </c>
      <c r="H44" s="17">
        <f t="shared" si="2"/>
        <v>1.0797700707554641</v>
      </c>
      <c r="I44" s="5">
        <v>79249</v>
      </c>
      <c r="J44" s="19">
        <v>0</v>
      </c>
    </row>
    <row r="45" spans="1:10" x14ac:dyDescent="0.25">
      <c r="A45" s="6" t="s">
        <v>22</v>
      </c>
      <c r="B45" s="27">
        <v>18972666</v>
      </c>
      <c r="C45" s="28">
        <v>5962165</v>
      </c>
      <c r="D45" s="5">
        <v>1251761</v>
      </c>
      <c r="E45" s="5">
        <v>1251761</v>
      </c>
      <c r="F45" s="17">
        <f t="shared" si="0"/>
        <v>6.5977074597739716</v>
      </c>
      <c r="G45" s="5">
        <v>136779</v>
      </c>
      <c r="H45" s="17">
        <f t="shared" si="2"/>
        <v>2.294116315130494</v>
      </c>
      <c r="I45" s="5">
        <v>22092</v>
      </c>
      <c r="J45" s="19">
        <v>0</v>
      </c>
    </row>
    <row r="46" spans="1:10" x14ac:dyDescent="0.25">
      <c r="A46" s="6" t="s">
        <v>54</v>
      </c>
      <c r="B46" s="27">
        <v>140325149</v>
      </c>
      <c r="C46" s="28">
        <v>38806485</v>
      </c>
      <c r="D46" s="5">
        <v>45037951</v>
      </c>
      <c r="E46" s="5">
        <v>22728392</v>
      </c>
      <c r="F46" s="17">
        <f t="shared" si="0"/>
        <v>16.196948417279071</v>
      </c>
      <c r="G46" s="5">
        <v>5234888</v>
      </c>
      <c r="H46" s="17">
        <f t="shared" si="2"/>
        <v>13.489724719979149</v>
      </c>
      <c r="I46" s="5">
        <v>1642457</v>
      </c>
      <c r="J46" s="19">
        <v>15520594</v>
      </c>
    </row>
    <row r="47" spans="1:10" x14ac:dyDescent="0.25">
      <c r="A47" s="6" t="s">
        <v>23</v>
      </c>
      <c r="B47" s="27">
        <v>5487469</v>
      </c>
      <c r="C47" s="28">
        <v>1827681</v>
      </c>
      <c r="D47" s="5">
        <v>157764</v>
      </c>
      <c r="E47" s="5">
        <v>137712</v>
      </c>
      <c r="F47" s="17">
        <f t="shared" si="0"/>
        <v>2.5095722636428559</v>
      </c>
      <c r="G47" s="5">
        <v>19881</v>
      </c>
      <c r="H47" s="17">
        <f t="shared" si="2"/>
        <v>1.087771881416943</v>
      </c>
      <c r="I47" s="5">
        <v>5761</v>
      </c>
      <c r="J47" s="19">
        <v>20051</v>
      </c>
    </row>
    <row r="48" spans="1:10" ht="16.5" thickBot="1" x14ac:dyDescent="0.3">
      <c r="A48" s="6" t="s">
        <v>55</v>
      </c>
      <c r="B48" s="30">
        <v>25668285</v>
      </c>
      <c r="C48" s="31">
        <v>6477217</v>
      </c>
      <c r="D48" s="5">
        <v>2344646</v>
      </c>
      <c r="E48" s="5">
        <v>2344646</v>
      </c>
      <c r="F48" s="17">
        <f t="shared" si="0"/>
        <v>9.1344084733358706</v>
      </c>
      <c r="G48" s="5">
        <v>172491</v>
      </c>
      <c r="H48" s="17">
        <f t="shared" si="2"/>
        <v>2.6630418588724138</v>
      </c>
      <c r="I48" s="5">
        <v>15956</v>
      </c>
      <c r="J48" s="19">
        <v>0</v>
      </c>
    </row>
    <row r="50" spans="1:8" x14ac:dyDescent="0.25">
      <c r="A50" s="4"/>
    </row>
    <row r="51" spans="1:8" x14ac:dyDescent="0.25">
      <c r="F51" s="24"/>
      <c r="G51" s="24"/>
      <c r="H51" s="24"/>
    </row>
    <row r="52" spans="1:8" x14ac:dyDescent="0.25">
      <c r="A52" s="3"/>
    </row>
  </sheetData>
  <mergeCells count="10">
    <mergeCell ref="A1:J1"/>
    <mergeCell ref="B2:C2"/>
    <mergeCell ref="A2:A3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0" right="0" top="0.55118110236220474" bottom="0.59055118110236227" header="0.31496062992125984" footer="0"/>
  <pageSetup paperSize="9" scale="97" fitToHeight="0" orientation="landscape" r:id="rId1"/>
  <headerFooter>
    <oddFooter>&amp;C&amp;P&amp;R&amp;"Times New Roman,Italic"&amp;7Informācijas avots: Valsts kasē iesniegtie pašvaldību mēneša pārskati uz 31.03.2025.
           https://www.fm.gov.lv/lv/pasvaldibu-finansu-raditaju-analize</oddFooter>
  </headerFooter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ES izdevumi </vt:lpstr>
      <vt:lpstr>'ES izdevumi '!Print_Area</vt:lpstr>
      <vt:lpstr>'ES izdevumi '!Print_Titles</vt:lpstr>
    </vt:vector>
  </TitlesOfParts>
  <Company>Finanšu ministrija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it-berna</dc:creator>
  <cp:lastModifiedBy>Renāte Mākulēna</cp:lastModifiedBy>
  <cp:lastPrinted>2024-09-13T11:22:16Z</cp:lastPrinted>
  <dcterms:created xsi:type="dcterms:W3CDTF">2012-03-23T12:56:25Z</dcterms:created>
  <dcterms:modified xsi:type="dcterms:W3CDTF">2025-05-26T12:13:31Z</dcterms:modified>
</cp:coreProperties>
</file>