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35" documentId="8_{3B2ADEF1-EDB2-4901-B137-E2C7C6174EDF}" xr6:coauthVersionLast="47" xr6:coauthVersionMax="47" xr10:uidLastSave="{DCABD37C-3F77-4465-B732-8CE2961E4070}"/>
  <bookViews>
    <workbookView xWindow="28680" yWindow="-120" windowWidth="29040" windowHeight="15720" xr2:uid="{7363070F-F71A-481C-A87D-4FF6740A3605}"/>
  </bookViews>
  <sheets>
    <sheet name="DK Nr.8" sheetId="1" r:id="rId1"/>
  </sheets>
  <definedNames>
    <definedName name="_xlnm._FilterDatabase" localSheetId="0" hidden="1">'DK Nr.8'!$C$1:$C$62</definedName>
    <definedName name="_xlnm.Print_Area" localSheetId="0">'DK Nr.8'!$B$1:$H$59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8" i="1" l="1"/>
  <c r="E59" i="1" s="1"/>
  <c r="F59" i="1"/>
  <c r="G59" i="1"/>
  <c r="H59" i="1"/>
  <c r="F56" i="1"/>
  <c r="G56" i="1"/>
  <c r="H56" i="1"/>
  <c r="E54" i="1"/>
  <c r="E55" i="1"/>
  <c r="E53" i="1"/>
  <c r="E49" i="1"/>
  <c r="E50" i="1"/>
  <c r="E48" i="1"/>
  <c r="F46" i="1"/>
  <c r="G46" i="1"/>
  <c r="H46" i="1"/>
  <c r="E43" i="1"/>
  <c r="E44" i="1"/>
  <c r="E45" i="1"/>
  <c r="E42" i="1"/>
  <c r="E30" i="1"/>
  <c r="E31" i="1"/>
  <c r="E32" i="1"/>
  <c r="E33" i="1"/>
  <c r="E34" i="1"/>
  <c r="E35" i="1"/>
  <c r="E36" i="1"/>
  <c r="E37" i="1"/>
  <c r="E38" i="1"/>
  <c r="E39" i="1"/>
  <c r="E29" i="1"/>
  <c r="E26" i="1"/>
  <c r="E2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5" i="1"/>
  <c r="E51" i="1" l="1"/>
  <c r="E56" i="1"/>
  <c r="E46" i="1"/>
  <c r="E40" i="1" l="1"/>
  <c r="F40" i="1"/>
  <c r="G40" i="1"/>
  <c r="H40" i="1"/>
  <c r="F51" i="1"/>
  <c r="G51" i="1"/>
  <c r="H51" i="1"/>
  <c r="E27" i="1"/>
  <c r="F27" i="1"/>
  <c r="G27" i="1"/>
  <c r="H27" i="1"/>
  <c r="E23" i="1"/>
  <c r="F23" i="1"/>
  <c r="G23" i="1"/>
  <c r="H23" i="1"/>
</calcChain>
</file>

<file path=xl/sharedStrings.xml><?xml version="1.0" encoding="utf-8"?>
<sst xmlns="http://schemas.openxmlformats.org/spreadsheetml/2006/main" count="151" uniqueCount="83">
  <si>
    <t>Nr.</t>
  </si>
  <si>
    <t>Pašvaldība</t>
  </si>
  <si>
    <t>Projekta nosaukums</t>
  </si>
  <si>
    <t>Atbalstītā aizņēmuma apmērs (euro)</t>
  </si>
  <si>
    <t>Kopā:</t>
  </si>
  <si>
    <t>2025</t>
  </si>
  <si>
    <t>2026</t>
  </si>
  <si>
    <t xml:space="preserve">limita atlikums </t>
  </si>
  <si>
    <t>2027</t>
  </si>
  <si>
    <t xml:space="preserve">Kopā: </t>
  </si>
  <si>
    <t>Rīgas valstspilsētas pašvaldība</t>
  </si>
  <si>
    <t>Talsu novada pašvaldība</t>
  </si>
  <si>
    <t>Gulbenes novada pašvaldība</t>
  </si>
  <si>
    <t>Valkas novada pašvaldība</t>
  </si>
  <si>
    <t>Ventspils valstspilsētas pašvaldība</t>
  </si>
  <si>
    <t>Piezīmes</t>
  </si>
  <si>
    <t>Bauskas novada pašvaldība</t>
  </si>
  <si>
    <t>Līvānu novada pašvaldība</t>
  </si>
  <si>
    <t>Jelgavas valstspilsētas pašvaldība</t>
  </si>
  <si>
    <t>Ogres novada pašvaldība</t>
  </si>
  <si>
    <t>Ventspils novada pašvaldība</t>
  </si>
  <si>
    <t>Cēsu novada pašvaldība</t>
  </si>
  <si>
    <t>Kungu ielas Cēsīs pārbūve</t>
  </si>
  <si>
    <t>Saldus novada pašvaldība</t>
  </si>
  <si>
    <t>Valmieras novada pašvaldība</t>
  </si>
  <si>
    <t>Valkas ielas (A3) no Slimnīcas ielas līdz pilsētas robežai asfalta dilumkārtas atjaunošana Strenčos, Valmieras novadā</t>
  </si>
  <si>
    <t>Pērnavas ielas (P17) asfalta dilumkārtas atjaunošana Rūjienā, Valmieras novadā</t>
  </si>
  <si>
    <t>Valkas ielas posmā no Raiņa ielas līdz Tērbatas ielai asfalta dilumkārtas nomaiņa Valmierā, Valmieras novadā</t>
  </si>
  <si>
    <t>Pulkveža Brieža ielas gājēju ietves un asfalta seguma virskārtas atjaunošana Strenčos, Valmieras novadā</t>
  </si>
  <si>
    <t>Dobeles novada pašvaldība</t>
  </si>
  <si>
    <t>Autobusa iegāde Dobeles novada pašvaldības skolēnu pārvadājumiem</t>
  </si>
  <si>
    <t>Preiļu novada pašvaldība</t>
  </si>
  <si>
    <t>Liepājas valstspilsētas pašvaldība</t>
  </si>
  <si>
    <t>Jelgavas novada pašvaldība</t>
  </si>
  <si>
    <t>ERAF proj. "Infrastruktūras izveide uzņēmējdarbības attīstībai Talsu pilsētā"</t>
  </si>
  <si>
    <t>Tukuma novada pašvaldība</t>
  </si>
  <si>
    <t>Sākumskolas ēkas vienkāršotā pārbūve un lietošanas veida maiņa, Vānē, Vānes pagastā, Tukuma novadā</t>
  </si>
  <si>
    <t>Siguldas novada pašvaldība</t>
  </si>
  <si>
    <t>Videonovērošanas sistēmu iekārtu un palīgmateriālu iegāde un uzstādīšana Līvānu novadā un aprīkojuma iegāde Līvānu novada pašvaldības policijas vajadzībām</t>
  </si>
  <si>
    <t>Autobusa iegāde skolēnu pārvadājumiem</t>
  </si>
  <si>
    <t>Izlases veida atjaunošanas darbi Rīgas Āgenskalna Valsts ģimnāzijas ēkā Lavīzes ielā 2A</t>
  </si>
  <si>
    <t>Āra sporta infrastruktūras izveide Rīgas Ziepniekkalna vidusskolas lietojumā esošajā teritorijā Īslīces ielā 4</t>
  </si>
  <si>
    <t>Vēsturiskās fasādes atjaunošana Rīgas 88. pirmsskolas izglītības iestādes ēkā Ģertrūdes ielā 28</t>
  </si>
  <si>
    <t>Autoceļa Stradu skola – Antani pārbūve Stradu pagastā, Gulbenes novadā</t>
  </si>
  <si>
    <t>Autoceļa Litenes stacija – Sopuļi – Jaunsilenieki un autoceļa Sopuļi – Monte – Betona tilts posma pārbūve Litenes pagastā, Gulbenes novadā</t>
  </si>
  <si>
    <t>Dārza ielas pārbūve no Biržu ielas līdz pilsētas robežai, Bauska, Bauskas novads</t>
  </si>
  <si>
    <t>Tranzīta ielas Valkas pilsētā pa Zemgales ielu (posmā no Raiņa ielas līdz Burtnieku ielai), Burtnieku ielu un Parka ielu (posmā no Burtnieku ielas līdz Tālavas ielai) atjaunošana</t>
  </si>
  <si>
    <t>Jelgavas valstspilsētas pašvaldības pirmsskolas izglītības iestādes "Sprīdītis" telpu vienkāršotā atjaunošana Tērvetes ielā 6, Jelgavā</t>
  </si>
  <si>
    <t>Jelgavas valstspilsētas pašvaldības izglītības iestādes "Jelgavas Pārlielupes pamatskola" jumta seguma nomaiņa, II kārta</t>
  </si>
  <si>
    <t>AF proj. "Ogres novada izglītības iestāžu infrastruktūras pilnveide un aprīkošana"</t>
  </si>
  <si>
    <t>ERAF proj. "Infrastruktūras izveide komercdarbības attīstībai Ventspilī"</t>
  </si>
  <si>
    <t>ELFLA proj. "Pašvaldības nozīmes koplietošanas ūdensnoteku ŪSIK: 4324411:01 un 432263:62 atjaunošana Preiļu novadā"</t>
  </si>
  <si>
    <t>AF proj. "Preiļu novada pašvaldības ēkas energoefektivitātes paaugstināšana Raiņa bulvārī 24, Preiļos"</t>
  </si>
  <si>
    <t>ERAF proj. "Pirtsupītes publiskās ārtelpas attīstība"</t>
  </si>
  <si>
    <t>ERAF proj. "Cēsu Pilsētas vidusskolas energoefektivitātes paaugstināšana"</t>
  </si>
  <si>
    <t>ERAF proj. "Telpu grupu atjaunošana mājokļu pieejamības nodrošināšanai Liepājā"</t>
  </si>
  <si>
    <t>EJZAF proj. "Brīvdabas sporta un aktīvās atpūtas infrastruktūras paplašināšana Zirgu salā, Liepājā"</t>
  </si>
  <si>
    <t>KF proj. "Jelgavas novada pašvaldības divu publiskās ceļu infrastruktūras attīstība - uzņēmējdarbības atbalstam"</t>
  </si>
  <si>
    <t>AF proj. "Energoefektivitātes uzlabošana Talsu novada pašvaldības iestādes Pansionāts "Lauciene" ēkām"</t>
  </si>
  <si>
    <t>EJZAF proj. "Piekrastes dabas vērtību un vides resursu saglabāšana pie Kolkas tautas nama"</t>
  </si>
  <si>
    <t>EJZAF proj. "Mērsraga Tautas nama skatuves aprīkojuma uzlabošana"</t>
  </si>
  <si>
    <t>ERAF proj. "Saldus ezera piekrastes labiekārtošana un jaunas pludmales ierīkošana"</t>
  </si>
  <si>
    <t>Ošu ielas pārbūve Kocēnos, Kocēnu pagastā, Valmieras novadā</t>
  </si>
  <si>
    <t>Atbalstīts</t>
  </si>
  <si>
    <t>ERAF proj. "Infrastruktūras attīstība uzņēmējdarbības atbalstam Saldus novadā 1. kārta"</t>
  </si>
  <si>
    <t>ERAF proj. "Viesnīcas ēkas pārbūve par sociālu māju, Bērzu iela 4, Zirņos, Saldus novadā"</t>
  </si>
  <si>
    <t>Atbalstīts ar nosacījumu</t>
  </si>
  <si>
    <t xml:space="preserve">ERAF proj. "Žika laukuma izveide publiskās ārtelpas attīstībai Preiļos" </t>
  </si>
  <si>
    <t xml:space="preserve">AF proj. "Nītaures mūzikas un mākslas pamatskolas pārbūve energoefektivitātes paaugstināšanai" </t>
  </si>
  <si>
    <t>Rīgas ielas (P22) posmā no Valdemāra ielas līdz Blaumaņa ielai asfalta dilumkārtas atjaunošana, Rūjienā, Valmieras novadā</t>
  </si>
  <si>
    <t>Pirmsskolas izglītības grupu telpu ierīkošana Sporta iela 3, Uzvara, Gailīšu pagasts</t>
  </si>
  <si>
    <t>Divu mazlietotu autobusu iegāde Līvānu novada pašvaldības vajadzībām - skolēnu pārvadājumu nodrošināšanai</t>
  </si>
  <si>
    <t>Atbalstīts ar piebildi</t>
  </si>
  <si>
    <t>Prior.invest.proj. ""Infrastruktūras izveide komercdarbības attīstībai Ventspilī"-Tirgus ielā 5 un Ganību ielā 103"</t>
  </si>
  <si>
    <t>Prior.invest.proj. "Pirmsskolas izglītības iestādes "Taurenītis" teritorijas labiekārtošana Maija ielā 6, Piltene"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</si>
  <si>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</si>
  <si>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</si>
  <si>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Aizņēmumi ceļu būvniecības projektiem atbilstoši valsts budžeta likumam (ir SM atzinums)</t>
  </si>
  <si>
    <t>Aizņēmumi pirmsskolas izglītības iestāžu investīciju projektiem atbilstoši valsts budžeta likumam (ir VARAM atzinums)</t>
  </si>
  <si>
    <t>Aizņēmumi vispārējās izglītības iestāžu investīciju projektiem atbilstoši valsts budžeta likumam (ir IZM atzinums)</t>
  </si>
  <si>
    <t>Aizņēmumi  transporta iegādei skolēnu pārvadāšanai</t>
  </si>
  <si>
    <t>Aizņēmumi iekšējās drošības investīciju projektu īstenošanai (policijas infrastruktūra) (ir VARAM atzinums)</t>
  </si>
  <si>
    <t>2025.gada 16.jūlija Pašvaldību aizņēmumu un galvojumu kontroles un pārraudzības padomes sēdes Nr.8  aizņēmuma jautājumi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</si>
</sst>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b/>
      <sz val="11"/>
      <name val="Tahoma"/>
      <family val="2"/>
      <charset val="186"/>
    </font>
    <font>
      <sz val="10"/>
      <color rgb="FF000000"/>
      <name val="Arial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Tahoma"/>
      <family val="2"/>
      <charset val="186"/>
    </font>
    <font>
      <sz val="10"/>
      <color rgb="FF000000"/>
      <name val="Arial"/>
      <family val="2"/>
      <charset val="186"/>
    </font>
    <font>
      <b/>
      <sz val="10"/>
      <color theme="1"/>
      <name val="Tahoma"/>
      <family val="2"/>
      <charset val="186"/>
    </font>
    <font>
      <sz val="14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1" fillId="0" borderId="0"/>
    <xf numFmtId="9" fontId="9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6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49" fontId="3" fillId="4" borderId="1" xfId="2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4" borderId="1" xfId="2" applyNumberFormat="1" applyFont="1" applyFill="1" applyBorder="1" applyAlignment="1">
      <alignment horizontal="left" vertical="center" wrapText="1"/>
    </xf>
    <xf numFmtId="49" fontId="12" fillId="4" borderId="1" xfId="2" applyNumberFormat="1" applyFont="1" applyFill="1" applyBorder="1" applyAlignment="1">
      <alignment horizontal="right" vertical="center" wrapText="1"/>
    </xf>
    <xf numFmtId="49" fontId="4" fillId="4" borderId="1" xfId="2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49" fontId="2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5" fillId="0" borderId="0" xfId="0" applyFont="1" applyFill="1"/>
    <xf numFmtId="0" fontId="4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9">
    <cellStyle name="Comma 2" xfId="6" xr:uid="{ECB56EA3-0AF8-4D79-800B-D0186D128B44}"/>
    <cellStyle name="Normal" xfId="0" builtinId="0"/>
    <cellStyle name="Normal 2" xfId="1" xr:uid="{15163D66-6335-4CF1-905E-48A303CE3AEB}"/>
    <cellStyle name="Normal 3" xfId="4" xr:uid="{57A7DD52-7EDA-4F9F-9F05-BB903A7C1A60}"/>
    <cellStyle name="Normal 3 2" xfId="7" xr:uid="{F99178E1-1A8B-45E0-98AD-71DA2E919BDB}"/>
    <cellStyle name="Normal 4" xfId="2" xr:uid="{02E0D05D-DAE9-4078-935F-489F09AEDB8F}"/>
    <cellStyle name="Percent 2" xfId="3" xr:uid="{6B45AAD6-0B3E-4C8C-ACB6-D8472A5938D1}"/>
    <cellStyle name="Percent 3" xfId="5" xr:uid="{22F3D89F-3380-441D-A547-56267ADDFB90}"/>
    <cellStyle name="Percent 3 2" xfId="8" xr:uid="{E0A8D4FC-7F51-427E-AE62-51A7511B08B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Y62"/>
  <sheetViews>
    <sheetView tabSelected="1" zoomScale="70" zoomScaleNormal="70" workbookViewId="0">
      <pane ySplit="3" topLeftCell="A4" activePane="bottomLeft" state="frozen"/>
      <selection pane="bottomLeft" activeCell="K7" sqref="K7"/>
    </sheetView>
  </sheetViews>
  <sheetFormatPr defaultColWidth="9" defaultRowHeight="12.5" x14ac:dyDescent="0.25"/>
  <cols>
    <col min="1" max="1" width="5.4140625" style="18" customWidth="1"/>
    <col min="2" max="2" width="5.08203125" style="7" customWidth="1"/>
    <col min="3" max="3" width="21" style="7" customWidth="1"/>
    <col min="4" max="4" width="38.58203125" style="7" customWidth="1"/>
    <col min="5" max="5" width="14.58203125" style="6" customWidth="1"/>
    <col min="6" max="8" width="12.58203125" style="6" customWidth="1"/>
    <col min="9" max="9" width="27" style="7" customWidth="1"/>
    <col min="10" max="16384" width="9" style="7"/>
  </cols>
  <sheetData>
    <row r="1" spans="1:25" ht="39" customHeight="1" x14ac:dyDescent="0.25">
      <c r="B1" s="55" t="s">
        <v>82</v>
      </c>
      <c r="C1" s="55"/>
      <c r="D1" s="55"/>
      <c r="E1" s="55"/>
      <c r="F1" s="55"/>
      <c r="G1" s="55"/>
      <c r="H1" s="55"/>
      <c r="I1" s="55"/>
    </row>
    <row r="2" spans="1:25" s="6" customFormat="1" ht="28.5" customHeight="1" x14ac:dyDescent="0.25">
      <c r="A2" s="19"/>
      <c r="B2" s="24" t="s">
        <v>0</v>
      </c>
      <c r="C2" s="56" t="s">
        <v>1</v>
      </c>
      <c r="D2" s="56" t="s">
        <v>2</v>
      </c>
      <c r="E2" s="56" t="s">
        <v>3</v>
      </c>
      <c r="F2" s="56"/>
      <c r="G2" s="56"/>
      <c r="H2" s="56"/>
      <c r="I2" s="58" t="s">
        <v>15</v>
      </c>
    </row>
    <row r="3" spans="1:25" s="6" customFormat="1" ht="28.5" customHeight="1" x14ac:dyDescent="0.25">
      <c r="A3" s="19"/>
      <c r="B3" s="24"/>
      <c r="C3" s="56"/>
      <c r="D3" s="56"/>
      <c r="E3" s="57" t="s">
        <v>4</v>
      </c>
      <c r="F3" s="57" t="s">
        <v>5</v>
      </c>
      <c r="G3" s="57" t="s">
        <v>6</v>
      </c>
      <c r="H3" s="57" t="s">
        <v>8</v>
      </c>
      <c r="I3" s="59"/>
    </row>
    <row r="4" spans="1:25" s="6" customFormat="1" ht="26.15" customHeight="1" x14ac:dyDescent="0.25">
      <c r="A4" s="19"/>
      <c r="B4" s="21" t="s">
        <v>75</v>
      </c>
      <c r="C4" s="21"/>
      <c r="D4" s="21"/>
      <c r="E4" s="21"/>
      <c r="F4" s="21"/>
      <c r="G4" s="21"/>
      <c r="H4" s="21"/>
      <c r="I4" s="21"/>
    </row>
    <row r="5" spans="1:25" s="6" customFormat="1" ht="56.5" customHeight="1" x14ac:dyDescent="0.4">
      <c r="A5" s="19"/>
      <c r="B5" s="2">
        <v>1</v>
      </c>
      <c r="C5" s="5" t="s">
        <v>11</v>
      </c>
      <c r="D5" s="22" t="s">
        <v>34</v>
      </c>
      <c r="E5" s="4">
        <f>SUM(F5:H5)</f>
        <v>138651</v>
      </c>
      <c r="F5" s="4">
        <v>138651</v>
      </c>
      <c r="G5" s="4"/>
      <c r="H5" s="4"/>
      <c r="I5" s="2" t="s">
        <v>63</v>
      </c>
      <c r="J5" s="30"/>
      <c r="K5" s="8"/>
      <c r="L5" s="8"/>
      <c r="M5" s="8"/>
      <c r="N5" s="3"/>
      <c r="O5" s="3"/>
      <c r="P5" s="3"/>
      <c r="Q5" s="3"/>
      <c r="R5" s="9"/>
      <c r="S5" s="9"/>
      <c r="T5" s="10"/>
      <c r="U5" s="3"/>
      <c r="V5" s="10"/>
      <c r="W5" s="10"/>
      <c r="X5" s="10"/>
      <c r="Y5" s="10"/>
    </row>
    <row r="6" spans="1:25" s="6" customFormat="1" ht="56.5" customHeight="1" x14ac:dyDescent="0.4">
      <c r="A6" s="19"/>
      <c r="B6" s="2">
        <v>2</v>
      </c>
      <c r="C6" s="5" t="s">
        <v>14</v>
      </c>
      <c r="D6" s="5" t="s">
        <v>50</v>
      </c>
      <c r="E6" s="4">
        <f t="shared" ref="E6:E22" si="0">SUM(F6:H6)</f>
        <v>679808</v>
      </c>
      <c r="F6" s="4">
        <v>130590</v>
      </c>
      <c r="G6" s="4">
        <v>549218</v>
      </c>
      <c r="H6" s="4"/>
      <c r="I6" s="2" t="s">
        <v>63</v>
      </c>
      <c r="J6" s="30"/>
      <c r="K6" s="8"/>
      <c r="L6" s="8"/>
      <c r="M6" s="3"/>
      <c r="O6" s="3"/>
      <c r="P6" s="3"/>
      <c r="Q6" s="3"/>
      <c r="R6" s="9"/>
      <c r="S6" s="9"/>
      <c r="T6" s="10"/>
      <c r="U6" s="3"/>
      <c r="V6" s="10"/>
      <c r="W6" s="10"/>
      <c r="X6" s="10"/>
      <c r="Y6" s="10"/>
    </row>
    <row r="7" spans="1:25" s="6" customFormat="1" ht="56.5" customHeight="1" x14ac:dyDescent="0.4">
      <c r="A7" s="19"/>
      <c r="B7" s="2">
        <v>3</v>
      </c>
      <c r="C7" s="5" t="s">
        <v>19</v>
      </c>
      <c r="D7" s="22" t="s">
        <v>49</v>
      </c>
      <c r="E7" s="4">
        <f t="shared" si="0"/>
        <v>747756</v>
      </c>
      <c r="F7" s="4">
        <v>527015</v>
      </c>
      <c r="G7" s="4">
        <v>220741</v>
      </c>
      <c r="H7" s="4"/>
      <c r="I7" s="2" t="s">
        <v>63</v>
      </c>
      <c r="J7" s="30"/>
      <c r="K7" s="8"/>
      <c r="L7" s="8"/>
      <c r="M7" s="3"/>
      <c r="O7" s="3"/>
      <c r="P7" s="3"/>
      <c r="Q7" s="3"/>
      <c r="R7" s="9"/>
      <c r="S7" s="9"/>
      <c r="T7" s="10"/>
      <c r="U7" s="3"/>
      <c r="V7" s="10"/>
      <c r="W7" s="10"/>
      <c r="X7" s="10"/>
      <c r="Y7" s="10"/>
    </row>
    <row r="8" spans="1:25" s="6" customFormat="1" ht="56.5" customHeight="1" x14ac:dyDescent="0.4">
      <c r="A8" s="19"/>
      <c r="B8" s="2">
        <v>4</v>
      </c>
      <c r="C8" s="5" t="s">
        <v>23</v>
      </c>
      <c r="D8" s="5" t="s">
        <v>64</v>
      </c>
      <c r="E8" s="4">
        <f t="shared" si="0"/>
        <v>1041598</v>
      </c>
      <c r="F8" s="4">
        <v>865465</v>
      </c>
      <c r="G8" s="4">
        <v>176133</v>
      </c>
      <c r="H8" s="4"/>
      <c r="I8" s="2" t="s">
        <v>63</v>
      </c>
      <c r="J8" s="30"/>
      <c r="K8" s="8"/>
      <c r="L8" s="8"/>
      <c r="M8" s="3"/>
      <c r="O8" s="3"/>
      <c r="P8" s="3"/>
      <c r="Q8" s="3"/>
      <c r="R8" s="9"/>
      <c r="S8" s="9"/>
      <c r="T8" s="10"/>
      <c r="U8" s="3"/>
      <c r="V8" s="10"/>
      <c r="W8" s="10"/>
      <c r="X8" s="10"/>
      <c r="Y8" s="10"/>
    </row>
    <row r="9" spans="1:25" s="6" customFormat="1" ht="56.5" customHeight="1" x14ac:dyDescent="0.4">
      <c r="A9" s="19"/>
      <c r="B9" s="2">
        <v>5</v>
      </c>
      <c r="C9" s="5" t="s">
        <v>23</v>
      </c>
      <c r="D9" s="5" t="s">
        <v>65</v>
      </c>
      <c r="E9" s="4">
        <f t="shared" si="0"/>
        <v>758365</v>
      </c>
      <c r="F9" s="4">
        <v>666578</v>
      </c>
      <c r="G9" s="4">
        <v>91787</v>
      </c>
      <c r="H9" s="4"/>
      <c r="I9" s="2" t="s">
        <v>63</v>
      </c>
      <c r="J9" s="30"/>
      <c r="K9" s="8"/>
      <c r="L9" s="8"/>
      <c r="M9" s="3"/>
      <c r="O9" s="3"/>
      <c r="P9" s="3"/>
      <c r="Q9" s="3"/>
      <c r="R9" s="9"/>
      <c r="S9" s="9"/>
      <c r="T9" s="10"/>
      <c r="U9" s="3"/>
      <c r="V9" s="10"/>
      <c r="W9" s="10"/>
      <c r="X9" s="10"/>
      <c r="Y9" s="10"/>
    </row>
    <row r="10" spans="1:25" s="6" customFormat="1" ht="56.5" customHeight="1" x14ac:dyDescent="0.4">
      <c r="A10" s="19"/>
      <c r="B10" s="2">
        <v>6</v>
      </c>
      <c r="C10" s="5" t="s">
        <v>23</v>
      </c>
      <c r="D10" s="5" t="s">
        <v>61</v>
      </c>
      <c r="E10" s="4">
        <f t="shared" si="0"/>
        <v>503897</v>
      </c>
      <c r="F10" s="4">
        <v>503897</v>
      </c>
      <c r="G10" s="4"/>
      <c r="H10" s="4"/>
      <c r="I10" s="2" t="s">
        <v>63</v>
      </c>
      <c r="J10" s="30"/>
      <c r="K10" s="8"/>
      <c r="L10" s="8"/>
      <c r="M10" s="3"/>
      <c r="O10" s="3"/>
      <c r="P10" s="3"/>
      <c r="Q10" s="3"/>
      <c r="R10" s="9"/>
      <c r="S10" s="9"/>
      <c r="T10" s="10"/>
      <c r="U10" s="3"/>
      <c r="V10" s="10"/>
      <c r="W10" s="10"/>
      <c r="X10" s="10"/>
      <c r="Y10" s="10"/>
    </row>
    <row r="11" spans="1:25" s="42" customFormat="1" ht="56.5" customHeight="1" x14ac:dyDescent="0.25">
      <c r="A11" s="40"/>
      <c r="B11" s="41">
        <v>7</v>
      </c>
      <c r="C11" s="43" t="s">
        <v>11</v>
      </c>
      <c r="D11" s="43" t="s">
        <v>60</v>
      </c>
      <c r="E11" s="44">
        <f t="shared" si="0"/>
        <v>135343</v>
      </c>
      <c r="F11" s="44">
        <v>59705</v>
      </c>
      <c r="G11" s="44">
        <v>75638</v>
      </c>
      <c r="H11" s="44"/>
      <c r="I11" s="41" t="s">
        <v>66</v>
      </c>
      <c r="K11" s="45"/>
      <c r="L11" s="45"/>
      <c r="M11" s="46"/>
      <c r="O11" s="46"/>
      <c r="P11" s="46"/>
      <c r="Q11" s="46"/>
      <c r="R11" s="47"/>
      <c r="S11" s="47"/>
      <c r="T11" s="48"/>
      <c r="U11" s="46"/>
      <c r="V11" s="48"/>
      <c r="W11" s="48"/>
      <c r="X11" s="48"/>
      <c r="Y11" s="48"/>
    </row>
    <row r="12" spans="1:25" s="42" customFormat="1" ht="56.5" customHeight="1" x14ac:dyDescent="0.25">
      <c r="A12" s="40"/>
      <c r="B12" s="41">
        <v>8</v>
      </c>
      <c r="C12" s="43" t="s">
        <v>11</v>
      </c>
      <c r="D12" s="43" t="s">
        <v>59</v>
      </c>
      <c r="E12" s="44">
        <f t="shared" si="0"/>
        <v>137977</v>
      </c>
      <c r="F12" s="44">
        <v>6627</v>
      </c>
      <c r="G12" s="44">
        <v>131350</v>
      </c>
      <c r="H12" s="44"/>
      <c r="I12" s="41" t="s">
        <v>66</v>
      </c>
      <c r="J12" s="45"/>
      <c r="K12" s="45"/>
      <c r="L12" s="45"/>
      <c r="M12" s="46"/>
      <c r="O12" s="46"/>
      <c r="P12" s="46"/>
      <c r="Q12" s="46"/>
      <c r="R12" s="47"/>
      <c r="S12" s="47"/>
      <c r="T12" s="48"/>
      <c r="U12" s="46"/>
      <c r="V12" s="48"/>
      <c r="W12" s="48"/>
      <c r="X12" s="48"/>
      <c r="Y12" s="48"/>
    </row>
    <row r="13" spans="1:25" s="42" customFormat="1" ht="56.5" customHeight="1" x14ac:dyDescent="0.4">
      <c r="A13" s="40"/>
      <c r="B13" s="41">
        <v>9</v>
      </c>
      <c r="C13" s="43" t="s">
        <v>33</v>
      </c>
      <c r="D13" s="43" t="s">
        <v>57</v>
      </c>
      <c r="E13" s="44">
        <f t="shared" si="0"/>
        <v>333339</v>
      </c>
      <c r="F13" s="44">
        <v>333339</v>
      </c>
      <c r="G13" s="44"/>
      <c r="H13" s="44"/>
      <c r="I13" s="41" t="s">
        <v>63</v>
      </c>
      <c r="J13" s="49"/>
      <c r="K13" s="45"/>
      <c r="L13" s="45"/>
      <c r="M13" s="46"/>
      <c r="O13" s="46"/>
      <c r="P13" s="46"/>
      <c r="Q13" s="46"/>
      <c r="R13" s="47"/>
      <c r="S13" s="47"/>
      <c r="T13" s="48"/>
      <c r="U13" s="46"/>
      <c r="V13" s="48"/>
      <c r="W13" s="48"/>
      <c r="X13" s="48"/>
      <c r="Y13" s="48"/>
    </row>
    <row r="14" spans="1:25" s="42" customFormat="1" ht="56.5" customHeight="1" x14ac:dyDescent="0.4">
      <c r="A14" s="40"/>
      <c r="B14" s="41">
        <v>10</v>
      </c>
      <c r="C14" s="43" t="s">
        <v>11</v>
      </c>
      <c r="D14" s="43" t="s">
        <v>58</v>
      </c>
      <c r="E14" s="44">
        <f t="shared" si="0"/>
        <v>806720</v>
      </c>
      <c r="F14" s="44">
        <v>806720</v>
      </c>
      <c r="G14" s="44"/>
      <c r="H14" s="44"/>
      <c r="I14" s="41" t="s">
        <v>66</v>
      </c>
      <c r="J14" s="49"/>
      <c r="K14" s="45"/>
      <c r="L14" s="45"/>
      <c r="M14" s="46"/>
      <c r="O14" s="46"/>
      <c r="P14" s="46"/>
      <c r="Q14" s="46"/>
      <c r="R14" s="47"/>
      <c r="S14" s="47"/>
      <c r="T14" s="48"/>
      <c r="U14" s="46"/>
      <c r="V14" s="48"/>
      <c r="W14" s="48"/>
      <c r="X14" s="48"/>
      <c r="Y14" s="48"/>
    </row>
    <row r="15" spans="1:25" s="42" customFormat="1" ht="56.5" customHeight="1" x14ac:dyDescent="0.25">
      <c r="A15" s="40"/>
      <c r="B15" s="41">
        <v>11</v>
      </c>
      <c r="C15" s="43" t="s">
        <v>31</v>
      </c>
      <c r="D15" s="43" t="s">
        <v>51</v>
      </c>
      <c r="E15" s="44">
        <f t="shared" si="0"/>
        <v>300000</v>
      </c>
      <c r="F15" s="44">
        <v>235831</v>
      </c>
      <c r="G15" s="44">
        <v>64169</v>
      </c>
      <c r="H15" s="44"/>
      <c r="I15" s="41" t="s">
        <v>66</v>
      </c>
      <c r="J15" s="45"/>
      <c r="K15" s="45"/>
      <c r="L15" s="45"/>
      <c r="M15" s="46"/>
      <c r="O15" s="46"/>
      <c r="P15" s="46"/>
      <c r="Q15" s="46"/>
      <c r="R15" s="47"/>
      <c r="S15" s="47"/>
      <c r="T15" s="48"/>
      <c r="U15" s="46"/>
      <c r="V15" s="48"/>
      <c r="W15" s="48"/>
      <c r="X15" s="48"/>
      <c r="Y15" s="48"/>
    </row>
    <row r="16" spans="1:25" s="42" customFormat="1" ht="56.5" customHeight="1" x14ac:dyDescent="0.4">
      <c r="A16" s="40"/>
      <c r="B16" s="41">
        <v>12</v>
      </c>
      <c r="C16" s="43" t="s">
        <v>31</v>
      </c>
      <c r="D16" s="43" t="s">
        <v>52</v>
      </c>
      <c r="E16" s="44">
        <f t="shared" si="0"/>
        <v>130850</v>
      </c>
      <c r="F16" s="44">
        <v>130850</v>
      </c>
      <c r="G16" s="44"/>
      <c r="H16" s="44"/>
      <c r="I16" s="41" t="s">
        <v>66</v>
      </c>
      <c r="J16" s="49"/>
      <c r="K16" s="45"/>
      <c r="L16" s="45"/>
      <c r="M16" s="46"/>
      <c r="O16" s="46"/>
      <c r="P16" s="46"/>
      <c r="Q16" s="46"/>
      <c r="R16" s="47"/>
      <c r="S16" s="47"/>
      <c r="T16" s="48"/>
      <c r="U16" s="46"/>
      <c r="V16" s="48"/>
      <c r="W16" s="48"/>
      <c r="X16" s="48"/>
      <c r="Y16" s="48"/>
    </row>
    <row r="17" spans="1:25" s="42" customFormat="1" ht="56.5" customHeight="1" x14ac:dyDescent="0.4">
      <c r="A17" s="40"/>
      <c r="B17" s="41">
        <v>13</v>
      </c>
      <c r="C17" s="43" t="s">
        <v>31</v>
      </c>
      <c r="D17" s="43" t="s">
        <v>67</v>
      </c>
      <c r="E17" s="44">
        <f t="shared" si="0"/>
        <v>796909</v>
      </c>
      <c r="F17" s="44">
        <v>595029</v>
      </c>
      <c r="G17" s="44">
        <v>201880</v>
      </c>
      <c r="H17" s="44"/>
      <c r="I17" s="41" t="s">
        <v>63</v>
      </c>
      <c r="J17" s="49"/>
      <c r="K17" s="45"/>
      <c r="L17" s="45"/>
      <c r="M17" s="46"/>
      <c r="O17" s="46"/>
      <c r="P17" s="46"/>
      <c r="Q17" s="46"/>
      <c r="R17" s="47"/>
      <c r="S17" s="47"/>
      <c r="T17" s="48"/>
      <c r="U17" s="46"/>
      <c r="V17" s="48"/>
      <c r="W17" s="48"/>
      <c r="X17" s="48"/>
      <c r="Y17" s="48"/>
    </row>
    <row r="18" spans="1:25" s="42" customFormat="1" ht="56.5" customHeight="1" x14ac:dyDescent="0.4">
      <c r="A18" s="40"/>
      <c r="B18" s="41">
        <v>14</v>
      </c>
      <c r="C18" s="43" t="s">
        <v>21</v>
      </c>
      <c r="D18" s="43" t="s">
        <v>53</v>
      </c>
      <c r="E18" s="44">
        <f t="shared" si="0"/>
        <v>499739</v>
      </c>
      <c r="F18" s="44">
        <v>499739</v>
      </c>
      <c r="G18" s="44"/>
      <c r="H18" s="44"/>
      <c r="I18" s="41" t="s">
        <v>63</v>
      </c>
      <c r="J18" s="49"/>
      <c r="K18" s="45"/>
      <c r="L18" s="45"/>
      <c r="M18" s="46"/>
      <c r="O18" s="46"/>
      <c r="P18" s="46"/>
      <c r="Q18" s="46"/>
      <c r="R18" s="47"/>
      <c r="S18" s="47"/>
      <c r="T18" s="48"/>
      <c r="U18" s="46"/>
      <c r="V18" s="48"/>
      <c r="W18" s="48"/>
      <c r="X18" s="48"/>
      <c r="Y18" s="48"/>
    </row>
    <row r="19" spans="1:25" s="42" customFormat="1" ht="56.5" customHeight="1" x14ac:dyDescent="0.4">
      <c r="A19" s="40"/>
      <c r="B19" s="41">
        <v>15</v>
      </c>
      <c r="C19" s="43" t="s">
        <v>21</v>
      </c>
      <c r="D19" s="43" t="s">
        <v>54</v>
      </c>
      <c r="E19" s="44">
        <f t="shared" si="0"/>
        <v>1983370</v>
      </c>
      <c r="F19" s="44">
        <v>1398884</v>
      </c>
      <c r="G19" s="44">
        <v>584486</v>
      </c>
      <c r="H19" s="44"/>
      <c r="I19" s="41" t="s">
        <v>66</v>
      </c>
      <c r="J19" s="49"/>
      <c r="K19" s="45"/>
      <c r="L19" s="45"/>
      <c r="M19" s="46"/>
      <c r="O19" s="46"/>
      <c r="P19" s="46"/>
      <c r="Q19" s="46"/>
      <c r="R19" s="47"/>
      <c r="S19" s="47"/>
      <c r="T19" s="48"/>
      <c r="U19" s="46"/>
      <c r="V19" s="48"/>
      <c r="W19" s="48"/>
      <c r="X19" s="48"/>
      <c r="Y19" s="48"/>
    </row>
    <row r="20" spans="1:25" s="6" customFormat="1" ht="56.5" customHeight="1" x14ac:dyDescent="0.4">
      <c r="A20" s="19"/>
      <c r="B20" s="2">
        <v>16</v>
      </c>
      <c r="C20" s="5" t="s">
        <v>21</v>
      </c>
      <c r="D20" s="5" t="s">
        <v>68</v>
      </c>
      <c r="E20" s="4">
        <f t="shared" si="0"/>
        <v>1172973</v>
      </c>
      <c r="F20" s="4">
        <v>1172973</v>
      </c>
      <c r="G20" s="4"/>
      <c r="H20" s="4"/>
      <c r="I20" s="2" t="s">
        <v>63</v>
      </c>
      <c r="J20" s="30"/>
      <c r="K20" s="8"/>
      <c r="L20" s="8"/>
      <c r="M20" s="3"/>
      <c r="O20" s="3"/>
      <c r="P20" s="3"/>
      <c r="Q20" s="3"/>
      <c r="R20" s="9"/>
      <c r="S20" s="9"/>
      <c r="T20" s="10"/>
      <c r="U20" s="3"/>
      <c r="V20" s="10"/>
      <c r="W20" s="10"/>
      <c r="X20" s="10"/>
      <c r="Y20" s="10"/>
    </row>
    <row r="21" spans="1:25" s="6" customFormat="1" ht="56.5" customHeight="1" x14ac:dyDescent="0.4">
      <c r="A21" s="19"/>
      <c r="B21" s="2">
        <v>17</v>
      </c>
      <c r="C21" s="5" t="s">
        <v>32</v>
      </c>
      <c r="D21" s="5" t="s">
        <v>55</v>
      </c>
      <c r="E21" s="4">
        <f t="shared" si="0"/>
        <v>402855</v>
      </c>
      <c r="F21" s="4">
        <v>402855</v>
      </c>
      <c r="G21" s="4"/>
      <c r="H21" s="4"/>
      <c r="I21" s="2" t="s">
        <v>63</v>
      </c>
      <c r="J21" s="30"/>
      <c r="K21" s="8"/>
      <c r="L21" s="8"/>
      <c r="M21" s="3"/>
      <c r="O21" s="3"/>
      <c r="P21" s="3"/>
      <c r="Q21" s="3"/>
      <c r="R21" s="9"/>
      <c r="S21" s="9"/>
      <c r="T21" s="10"/>
      <c r="U21" s="3"/>
      <c r="V21" s="10"/>
      <c r="W21" s="10"/>
      <c r="X21" s="10"/>
      <c r="Y21" s="10"/>
    </row>
    <row r="22" spans="1:25" s="42" customFormat="1" ht="56.5" customHeight="1" x14ac:dyDescent="0.25">
      <c r="A22" s="40"/>
      <c r="B22" s="41">
        <v>18</v>
      </c>
      <c r="C22" s="43" t="s">
        <v>32</v>
      </c>
      <c r="D22" s="43" t="s">
        <v>56</v>
      </c>
      <c r="E22" s="44">
        <f t="shared" si="0"/>
        <v>428254</v>
      </c>
      <c r="F22" s="44">
        <v>428254</v>
      </c>
      <c r="G22" s="44"/>
      <c r="H22" s="44"/>
      <c r="I22" s="41" t="s">
        <v>66</v>
      </c>
      <c r="J22" s="45"/>
      <c r="K22" s="45"/>
      <c r="L22" s="45"/>
      <c r="M22" s="46"/>
      <c r="O22" s="46"/>
      <c r="P22" s="46"/>
      <c r="Q22" s="46"/>
      <c r="R22" s="47"/>
      <c r="S22" s="47"/>
      <c r="T22" s="48"/>
      <c r="U22" s="46"/>
      <c r="V22" s="48"/>
      <c r="W22" s="48"/>
      <c r="X22" s="48"/>
      <c r="Y22" s="48"/>
    </row>
    <row r="23" spans="1:25" s="6" customFormat="1" ht="29.15" customHeight="1" x14ac:dyDescent="0.25">
      <c r="A23" s="19"/>
      <c r="B23" s="23" t="s">
        <v>9</v>
      </c>
      <c r="C23" s="23"/>
      <c r="D23" s="23"/>
      <c r="E23" s="20">
        <f>SUM(E5:E22)</f>
        <v>10998404</v>
      </c>
      <c r="F23" s="20">
        <f>SUM(F5:F22)</f>
        <v>8903002</v>
      </c>
      <c r="G23" s="20">
        <f>SUM(G5:G22)</f>
        <v>2095402</v>
      </c>
      <c r="H23" s="20">
        <f>SUM(H5:H22)</f>
        <v>0</v>
      </c>
      <c r="I23" s="20"/>
    </row>
    <row r="24" spans="1:25" s="6" customFormat="1" ht="26.15" customHeight="1" x14ac:dyDescent="0.25">
      <c r="A24" s="19"/>
      <c r="B24" s="37" t="s">
        <v>76</v>
      </c>
      <c r="C24" s="38"/>
      <c r="D24" s="38"/>
      <c r="E24" s="38"/>
      <c r="F24" s="38"/>
      <c r="G24" s="38"/>
      <c r="H24" s="38"/>
      <c r="I24" s="39"/>
    </row>
    <row r="25" spans="1:25" s="6" customFormat="1" ht="46" customHeight="1" x14ac:dyDescent="0.25">
      <c r="A25" s="19"/>
      <c r="B25" s="2">
        <v>1</v>
      </c>
      <c r="C25" s="5" t="s">
        <v>14</v>
      </c>
      <c r="D25" s="5" t="s">
        <v>73</v>
      </c>
      <c r="E25" s="4">
        <f>SUM(F25:H25)</f>
        <v>503249</v>
      </c>
      <c r="F25" s="4">
        <v>205910</v>
      </c>
      <c r="G25" s="4">
        <v>297339</v>
      </c>
      <c r="H25" s="4"/>
      <c r="I25" s="2" t="s">
        <v>63</v>
      </c>
    </row>
    <row r="26" spans="1:25" s="6" customFormat="1" ht="46" customHeight="1" x14ac:dyDescent="0.25">
      <c r="A26" s="19"/>
      <c r="B26" s="2">
        <v>2</v>
      </c>
      <c r="C26" s="5" t="s">
        <v>20</v>
      </c>
      <c r="D26" s="5" t="s">
        <v>74</v>
      </c>
      <c r="E26" s="4">
        <f>SUM(F26:H26)</f>
        <v>129406</v>
      </c>
      <c r="F26" s="4">
        <v>129406</v>
      </c>
      <c r="G26" s="4"/>
      <c r="H26" s="4"/>
      <c r="I26" s="2" t="s">
        <v>63</v>
      </c>
    </row>
    <row r="27" spans="1:25" s="6" customFormat="1" ht="29.9" customHeight="1" x14ac:dyDescent="0.25">
      <c r="A27" s="19"/>
      <c r="B27" s="23" t="s">
        <v>4</v>
      </c>
      <c r="C27" s="23"/>
      <c r="D27" s="23"/>
      <c r="E27" s="20">
        <f t="shared" ref="E27:H27" si="1">SUM(E25:E26)</f>
        <v>632655</v>
      </c>
      <c r="F27" s="20">
        <f t="shared" si="1"/>
        <v>335316</v>
      </c>
      <c r="G27" s="20">
        <f t="shared" si="1"/>
        <v>297339</v>
      </c>
      <c r="H27" s="20">
        <f t="shared" si="1"/>
        <v>0</v>
      </c>
      <c r="I27" s="1"/>
    </row>
    <row r="28" spans="1:25" ht="31.5" customHeight="1" x14ac:dyDescent="0.25">
      <c r="B28" s="31" t="s">
        <v>77</v>
      </c>
      <c r="C28" s="32"/>
      <c r="D28" s="32"/>
      <c r="E28" s="32"/>
      <c r="F28" s="32"/>
      <c r="G28" s="32"/>
      <c r="H28" s="32"/>
      <c r="I28" s="33"/>
    </row>
    <row r="29" spans="1:25" s="53" customFormat="1" ht="72" customHeight="1" x14ac:dyDescent="0.4">
      <c r="A29" s="50"/>
      <c r="B29" s="41">
        <v>1</v>
      </c>
      <c r="C29" s="51" t="s">
        <v>13</v>
      </c>
      <c r="D29" s="52" t="s">
        <v>46</v>
      </c>
      <c r="E29" s="44">
        <f>SUM(F29:H29)</f>
        <v>181019</v>
      </c>
      <c r="F29" s="44">
        <v>181019</v>
      </c>
      <c r="G29" s="44"/>
      <c r="H29" s="44"/>
      <c r="I29" s="41" t="s">
        <v>63</v>
      </c>
      <c r="J29" s="49"/>
    </row>
    <row r="30" spans="1:25" ht="45" customHeight="1" x14ac:dyDescent="0.4">
      <c r="B30" s="2">
        <v>2</v>
      </c>
      <c r="C30" s="25" t="s">
        <v>16</v>
      </c>
      <c r="D30" s="26" t="s">
        <v>45</v>
      </c>
      <c r="E30" s="4">
        <f t="shared" ref="E30:E39" si="2">SUM(F30:H30)</f>
        <v>1745206</v>
      </c>
      <c r="F30" s="4">
        <v>349041</v>
      </c>
      <c r="G30" s="4">
        <v>1047124</v>
      </c>
      <c r="H30" s="4">
        <v>349041</v>
      </c>
      <c r="I30" s="2" t="s">
        <v>63</v>
      </c>
      <c r="J30" s="30"/>
    </row>
    <row r="31" spans="1:25" s="6" customFormat="1" ht="45" customHeight="1" x14ac:dyDescent="0.4">
      <c r="A31" s="19"/>
      <c r="B31" s="2">
        <v>3</v>
      </c>
      <c r="C31" s="25" t="s">
        <v>12</v>
      </c>
      <c r="D31" s="26" t="s">
        <v>44</v>
      </c>
      <c r="E31" s="4">
        <f t="shared" si="2"/>
        <v>237383</v>
      </c>
      <c r="F31" s="4">
        <v>237383</v>
      </c>
      <c r="G31" s="4"/>
      <c r="H31" s="4"/>
      <c r="I31" s="2" t="s">
        <v>63</v>
      </c>
      <c r="J31" s="30"/>
    </row>
    <row r="32" spans="1:25" s="6" customFormat="1" ht="45" customHeight="1" x14ac:dyDescent="0.4">
      <c r="A32" s="19"/>
      <c r="B32" s="2">
        <v>4</v>
      </c>
      <c r="C32" s="25" t="s">
        <v>12</v>
      </c>
      <c r="D32" s="26" t="s">
        <v>43</v>
      </c>
      <c r="E32" s="4">
        <f t="shared" si="2"/>
        <v>89474</v>
      </c>
      <c r="F32" s="4">
        <v>89474</v>
      </c>
      <c r="G32" s="4"/>
      <c r="H32" s="4"/>
      <c r="I32" s="2" t="s">
        <v>63</v>
      </c>
      <c r="J32" s="30"/>
    </row>
    <row r="33" spans="1:10" ht="45" customHeight="1" x14ac:dyDescent="0.4">
      <c r="B33" s="2">
        <v>5</v>
      </c>
      <c r="C33" s="25" t="s">
        <v>21</v>
      </c>
      <c r="D33" s="26" t="s">
        <v>22</v>
      </c>
      <c r="E33" s="4">
        <f t="shared" si="2"/>
        <v>379088</v>
      </c>
      <c r="F33" s="4">
        <v>275735</v>
      </c>
      <c r="G33" s="4">
        <v>103353</v>
      </c>
      <c r="H33" s="4"/>
      <c r="I33" s="2" t="s">
        <v>63</v>
      </c>
      <c r="J33" s="30"/>
    </row>
    <row r="34" spans="1:10" ht="45" customHeight="1" x14ac:dyDescent="0.4">
      <c r="B34" s="2">
        <v>6</v>
      </c>
      <c r="C34" s="25" t="s">
        <v>24</v>
      </c>
      <c r="D34" s="26" t="s">
        <v>25</v>
      </c>
      <c r="E34" s="4">
        <f t="shared" si="2"/>
        <v>49801</v>
      </c>
      <c r="F34" s="4">
        <v>49801</v>
      </c>
      <c r="G34" s="4"/>
      <c r="H34" s="4"/>
      <c r="I34" s="2" t="s">
        <v>63</v>
      </c>
      <c r="J34" s="30"/>
    </row>
    <row r="35" spans="1:10" ht="45" customHeight="1" x14ac:dyDescent="0.4">
      <c r="B35" s="2">
        <v>7</v>
      </c>
      <c r="C35" s="5" t="s">
        <v>24</v>
      </c>
      <c r="D35" s="22" t="s">
        <v>69</v>
      </c>
      <c r="E35" s="4">
        <f t="shared" si="2"/>
        <v>57613</v>
      </c>
      <c r="F35" s="4">
        <v>57613</v>
      </c>
      <c r="G35" s="4"/>
      <c r="H35" s="4"/>
      <c r="I35" s="2" t="s">
        <v>63</v>
      </c>
      <c r="J35" s="30"/>
    </row>
    <row r="36" spans="1:10" ht="45" customHeight="1" x14ac:dyDescent="0.4">
      <c r="B36" s="2">
        <v>8</v>
      </c>
      <c r="C36" s="5" t="s">
        <v>24</v>
      </c>
      <c r="D36" s="22" t="s">
        <v>26</v>
      </c>
      <c r="E36" s="4">
        <f t="shared" si="2"/>
        <v>55444</v>
      </c>
      <c r="F36" s="4">
        <v>55444</v>
      </c>
      <c r="G36" s="4"/>
      <c r="H36" s="4"/>
      <c r="I36" s="2" t="s">
        <v>63</v>
      </c>
      <c r="J36" s="30"/>
    </row>
    <row r="37" spans="1:10" ht="45" customHeight="1" x14ac:dyDescent="0.4">
      <c r="B37" s="2">
        <v>9</v>
      </c>
      <c r="C37" s="5" t="s">
        <v>24</v>
      </c>
      <c r="D37" s="22" t="s">
        <v>62</v>
      </c>
      <c r="E37" s="4">
        <f t="shared" si="2"/>
        <v>110057</v>
      </c>
      <c r="F37" s="4">
        <v>110057</v>
      </c>
      <c r="G37" s="4"/>
      <c r="H37" s="4"/>
      <c r="I37" s="2" t="s">
        <v>63</v>
      </c>
      <c r="J37" s="30"/>
    </row>
    <row r="38" spans="1:10" ht="45" customHeight="1" x14ac:dyDescent="0.4">
      <c r="B38" s="2">
        <v>10</v>
      </c>
      <c r="C38" s="25" t="s">
        <v>24</v>
      </c>
      <c r="D38" s="26" t="s">
        <v>27</v>
      </c>
      <c r="E38" s="4">
        <f t="shared" si="2"/>
        <v>305985</v>
      </c>
      <c r="F38" s="4">
        <v>305985</v>
      </c>
      <c r="G38" s="4"/>
      <c r="H38" s="4"/>
      <c r="I38" s="2" t="s">
        <v>63</v>
      </c>
      <c r="J38" s="30"/>
    </row>
    <row r="39" spans="1:10" ht="45" customHeight="1" x14ac:dyDescent="0.4">
      <c r="B39" s="2">
        <v>11</v>
      </c>
      <c r="C39" s="25" t="s">
        <v>24</v>
      </c>
      <c r="D39" s="26" t="s">
        <v>28</v>
      </c>
      <c r="E39" s="4">
        <f t="shared" si="2"/>
        <v>155106</v>
      </c>
      <c r="F39" s="4">
        <v>155106</v>
      </c>
      <c r="G39" s="4"/>
      <c r="H39" s="4"/>
      <c r="I39" s="2" t="s">
        <v>63</v>
      </c>
      <c r="J39" s="30"/>
    </row>
    <row r="40" spans="1:10" ht="27" customHeight="1" x14ac:dyDescent="0.25">
      <c r="B40" s="27" t="s">
        <v>4</v>
      </c>
      <c r="C40" s="27"/>
      <c r="D40" s="27"/>
      <c r="E40" s="20">
        <f t="shared" ref="E40:H40" si="3">SUM(E29:E39)</f>
        <v>3366176</v>
      </c>
      <c r="F40" s="20">
        <f t="shared" si="3"/>
        <v>1866658</v>
      </c>
      <c r="G40" s="20">
        <f t="shared" si="3"/>
        <v>1150477</v>
      </c>
      <c r="H40" s="20">
        <f t="shared" si="3"/>
        <v>349041</v>
      </c>
      <c r="I40" s="12"/>
    </row>
    <row r="41" spans="1:10" ht="31.5" customHeight="1" x14ac:dyDescent="0.25">
      <c r="B41" s="31" t="s">
        <v>78</v>
      </c>
      <c r="C41" s="32"/>
      <c r="D41" s="32"/>
      <c r="E41" s="32"/>
      <c r="F41" s="32"/>
      <c r="G41" s="32"/>
      <c r="H41" s="32"/>
      <c r="I41" s="33"/>
    </row>
    <row r="42" spans="1:10" s="53" customFormat="1" ht="50" customHeight="1" x14ac:dyDescent="0.4">
      <c r="A42" s="50"/>
      <c r="B42" s="54">
        <v>1</v>
      </c>
      <c r="C42" s="51" t="s">
        <v>10</v>
      </c>
      <c r="D42" s="52" t="s">
        <v>42</v>
      </c>
      <c r="E42" s="44">
        <f>SUM(F42:H42)</f>
        <v>212502</v>
      </c>
      <c r="F42" s="44">
        <v>212502</v>
      </c>
      <c r="G42" s="44"/>
      <c r="H42" s="44"/>
      <c r="I42" s="41" t="s">
        <v>66</v>
      </c>
      <c r="J42" s="49"/>
    </row>
    <row r="43" spans="1:10" ht="50" customHeight="1" x14ac:dyDescent="0.4">
      <c r="B43" s="14">
        <v>2</v>
      </c>
      <c r="C43" s="15" t="s">
        <v>16</v>
      </c>
      <c r="D43" s="16" t="s">
        <v>70</v>
      </c>
      <c r="E43" s="4">
        <f t="shared" ref="E43:E45" si="4">SUM(F43:H43)</f>
        <v>859343</v>
      </c>
      <c r="F43" s="4">
        <v>678881</v>
      </c>
      <c r="G43" s="4">
        <v>180462</v>
      </c>
      <c r="H43" s="4"/>
      <c r="I43" s="2" t="s">
        <v>63</v>
      </c>
      <c r="J43" s="30"/>
    </row>
    <row r="44" spans="1:10" ht="50" customHeight="1" x14ac:dyDescent="0.4">
      <c r="B44" s="14">
        <v>3</v>
      </c>
      <c r="C44" s="15" t="s">
        <v>18</v>
      </c>
      <c r="D44" s="16" t="s">
        <v>47</v>
      </c>
      <c r="E44" s="4">
        <f t="shared" si="4"/>
        <v>78799</v>
      </c>
      <c r="F44" s="4">
        <v>78799</v>
      </c>
      <c r="G44" s="4"/>
      <c r="H44" s="4"/>
      <c r="I44" s="2" t="s">
        <v>63</v>
      </c>
      <c r="J44" s="30"/>
    </row>
    <row r="45" spans="1:10" ht="50" customHeight="1" x14ac:dyDescent="0.4">
      <c r="B45" s="14">
        <v>4</v>
      </c>
      <c r="C45" s="17" t="s">
        <v>35</v>
      </c>
      <c r="D45" s="13" t="s">
        <v>36</v>
      </c>
      <c r="E45" s="4">
        <f t="shared" si="4"/>
        <v>404387</v>
      </c>
      <c r="F45" s="4">
        <v>181974</v>
      </c>
      <c r="G45" s="4">
        <v>222413</v>
      </c>
      <c r="H45" s="4"/>
      <c r="I45" s="2" t="s">
        <v>63</v>
      </c>
      <c r="J45" s="30"/>
    </row>
    <row r="46" spans="1:10" ht="29.15" customHeight="1" x14ac:dyDescent="0.25">
      <c r="B46" s="28" t="s">
        <v>4</v>
      </c>
      <c r="C46" s="28"/>
      <c r="D46" s="28"/>
      <c r="E46" s="29">
        <f>SUM(E42:E45)</f>
        <v>1555031</v>
      </c>
      <c r="F46" s="29">
        <f t="shared" ref="F46:H46" si="5">SUM(F42:F45)</f>
        <v>1152156</v>
      </c>
      <c r="G46" s="29">
        <f t="shared" si="5"/>
        <v>402875</v>
      </c>
      <c r="H46" s="29">
        <f t="shared" si="5"/>
        <v>0</v>
      </c>
      <c r="I46" s="12"/>
    </row>
    <row r="47" spans="1:10" ht="29.15" customHeight="1" x14ac:dyDescent="0.25">
      <c r="B47" s="34" t="s">
        <v>79</v>
      </c>
      <c r="C47" s="35"/>
      <c r="D47" s="35"/>
      <c r="E47" s="35"/>
      <c r="F47" s="35"/>
      <c r="G47" s="35"/>
      <c r="H47" s="35"/>
      <c r="I47" s="36"/>
    </row>
    <row r="48" spans="1:10" s="53" customFormat="1" ht="45" customHeight="1" x14ac:dyDescent="0.4">
      <c r="A48" s="50"/>
      <c r="B48" s="54">
        <v>1</v>
      </c>
      <c r="C48" s="51" t="s">
        <v>10</v>
      </c>
      <c r="D48" s="52" t="s">
        <v>41</v>
      </c>
      <c r="E48" s="44">
        <f>SUM(F48:H48)</f>
        <v>1469660</v>
      </c>
      <c r="F48" s="44">
        <v>440898</v>
      </c>
      <c r="G48" s="44">
        <v>1028762</v>
      </c>
      <c r="H48" s="44"/>
      <c r="I48" s="41" t="s">
        <v>66</v>
      </c>
      <c r="J48" s="49"/>
    </row>
    <row r="49" spans="2:10" ht="45" customHeight="1" x14ac:dyDescent="0.4">
      <c r="B49" s="14">
        <v>2</v>
      </c>
      <c r="C49" s="15" t="s">
        <v>10</v>
      </c>
      <c r="D49" s="16" t="s">
        <v>40</v>
      </c>
      <c r="E49" s="4">
        <f t="shared" ref="E49:E50" si="6">SUM(F49:H49)</f>
        <v>283723</v>
      </c>
      <c r="F49" s="4">
        <v>283723</v>
      </c>
      <c r="G49" s="4"/>
      <c r="H49" s="4"/>
      <c r="I49" s="2" t="s">
        <v>66</v>
      </c>
      <c r="J49" s="30"/>
    </row>
    <row r="50" spans="2:10" ht="45" customHeight="1" x14ac:dyDescent="0.4">
      <c r="B50" s="14">
        <v>3</v>
      </c>
      <c r="C50" s="15" t="s">
        <v>18</v>
      </c>
      <c r="D50" s="16" t="s">
        <v>48</v>
      </c>
      <c r="E50" s="4">
        <f t="shared" si="6"/>
        <v>138914</v>
      </c>
      <c r="F50" s="4">
        <v>138914</v>
      </c>
      <c r="G50" s="4"/>
      <c r="H50" s="4"/>
      <c r="I50" s="2" t="s">
        <v>63</v>
      </c>
      <c r="J50" s="30"/>
    </row>
    <row r="51" spans="2:10" ht="27" customHeight="1" x14ac:dyDescent="0.25">
      <c r="B51" s="27" t="s">
        <v>4</v>
      </c>
      <c r="C51" s="27"/>
      <c r="D51" s="27"/>
      <c r="E51" s="20">
        <f>SUM(E48:E50)</f>
        <v>1892297</v>
      </c>
      <c r="F51" s="20">
        <f t="shared" ref="F51:H51" si="7">SUM(F48:F50)</f>
        <v>863535</v>
      </c>
      <c r="G51" s="20">
        <f t="shared" si="7"/>
        <v>1028762</v>
      </c>
      <c r="H51" s="20">
        <f t="shared" si="7"/>
        <v>0</v>
      </c>
      <c r="I51" s="12"/>
    </row>
    <row r="52" spans="2:10" ht="29.15" customHeight="1" x14ac:dyDescent="0.25">
      <c r="B52" s="31" t="s">
        <v>80</v>
      </c>
      <c r="C52" s="32"/>
      <c r="D52" s="32"/>
      <c r="E52" s="32"/>
      <c r="F52" s="32"/>
      <c r="G52" s="32"/>
      <c r="H52" s="32"/>
      <c r="I52" s="33"/>
    </row>
    <row r="53" spans="2:10" ht="47" customHeight="1" x14ac:dyDescent="0.25">
      <c r="B53" s="2">
        <v>1</v>
      </c>
      <c r="C53" s="25" t="s">
        <v>17</v>
      </c>
      <c r="D53" s="26" t="s">
        <v>71</v>
      </c>
      <c r="E53" s="4">
        <f>SUM(F53:H53)</f>
        <v>121641</v>
      </c>
      <c r="F53" s="4">
        <v>121641</v>
      </c>
      <c r="G53" s="4"/>
      <c r="H53" s="4"/>
      <c r="I53" s="2" t="s">
        <v>63</v>
      </c>
    </row>
    <row r="54" spans="2:10" ht="47" customHeight="1" x14ac:dyDescent="0.25">
      <c r="B54" s="2">
        <v>2</v>
      </c>
      <c r="C54" s="25" t="s">
        <v>29</v>
      </c>
      <c r="D54" s="25" t="s">
        <v>30</v>
      </c>
      <c r="E54" s="4">
        <f t="shared" ref="E54:E55" si="8">SUM(F54:H54)</f>
        <v>90000</v>
      </c>
      <c r="F54" s="4">
        <v>90000</v>
      </c>
      <c r="G54" s="4"/>
      <c r="H54" s="4"/>
      <c r="I54" s="2" t="s">
        <v>72</v>
      </c>
    </row>
    <row r="55" spans="2:10" ht="47" customHeight="1" x14ac:dyDescent="0.25">
      <c r="B55" s="2">
        <v>3</v>
      </c>
      <c r="C55" s="25" t="s">
        <v>37</v>
      </c>
      <c r="D55" s="25" t="s">
        <v>39</v>
      </c>
      <c r="E55" s="4">
        <f t="shared" si="8"/>
        <v>205603</v>
      </c>
      <c r="F55" s="4">
        <v>205603</v>
      </c>
      <c r="G55" s="4"/>
      <c r="H55" s="4"/>
      <c r="I55" s="2" t="s">
        <v>63</v>
      </c>
    </row>
    <row r="56" spans="2:10" ht="27" customHeight="1" x14ac:dyDescent="0.25">
      <c r="B56" s="27" t="s">
        <v>4</v>
      </c>
      <c r="C56" s="27"/>
      <c r="D56" s="27"/>
      <c r="E56" s="20">
        <f t="shared" ref="E56:H56" si="9">SUM(E53:E55)</f>
        <v>417244</v>
      </c>
      <c r="F56" s="20">
        <f t="shared" si="9"/>
        <v>417244</v>
      </c>
      <c r="G56" s="20">
        <f t="shared" si="9"/>
        <v>0</v>
      </c>
      <c r="H56" s="20">
        <f t="shared" si="9"/>
        <v>0</v>
      </c>
      <c r="I56" s="12"/>
    </row>
    <row r="57" spans="2:10" ht="27" customHeight="1" x14ac:dyDescent="0.25">
      <c r="B57" s="31" t="s">
        <v>81</v>
      </c>
      <c r="C57" s="32"/>
      <c r="D57" s="32"/>
      <c r="E57" s="32"/>
      <c r="F57" s="32"/>
      <c r="G57" s="32"/>
      <c r="H57" s="32"/>
      <c r="I57" s="33"/>
    </row>
    <row r="58" spans="2:10" ht="55.5" customHeight="1" x14ac:dyDescent="0.25">
      <c r="B58" s="2">
        <v>1</v>
      </c>
      <c r="C58" s="25" t="s">
        <v>17</v>
      </c>
      <c r="D58" s="26" t="s">
        <v>38</v>
      </c>
      <c r="E58" s="4">
        <f>SUM(F58:H58)</f>
        <v>205242</v>
      </c>
      <c r="F58" s="4">
        <v>83910</v>
      </c>
      <c r="G58" s="4">
        <v>121332</v>
      </c>
      <c r="H58" s="4"/>
      <c r="I58" s="2" t="s">
        <v>63</v>
      </c>
    </row>
    <row r="59" spans="2:10" ht="27" customHeight="1" x14ac:dyDescent="0.25">
      <c r="B59" s="27" t="s">
        <v>4</v>
      </c>
      <c r="C59" s="27"/>
      <c r="D59" s="27"/>
      <c r="E59" s="20">
        <f t="shared" ref="E59:H59" si="10">SUM(E58:E58)</f>
        <v>205242</v>
      </c>
      <c r="F59" s="20">
        <f t="shared" si="10"/>
        <v>83910</v>
      </c>
      <c r="G59" s="20">
        <f t="shared" si="10"/>
        <v>121332</v>
      </c>
      <c r="H59" s="20">
        <f t="shared" si="10"/>
        <v>0</v>
      </c>
      <c r="I59" s="12"/>
    </row>
    <row r="60" spans="2:10" x14ac:dyDescent="0.25">
      <c r="D60" s="11" t="s">
        <v>7</v>
      </c>
      <c r="E60" s="11"/>
      <c r="F60" s="11"/>
    </row>
    <row r="61" spans="2:10" x14ac:dyDescent="0.25">
      <c r="D61" s="11"/>
      <c r="E61" s="11"/>
      <c r="F61" s="11"/>
    </row>
    <row r="62" spans="2:10" x14ac:dyDescent="0.25">
      <c r="D62" s="11"/>
      <c r="E62" s="11"/>
      <c r="F62" s="11"/>
    </row>
  </sheetData>
  <mergeCells count="20">
    <mergeCell ref="B1:I1"/>
    <mergeCell ref="B57:I57"/>
    <mergeCell ref="B52:I52"/>
    <mergeCell ref="B47:I47"/>
    <mergeCell ref="B41:I41"/>
    <mergeCell ref="B28:I28"/>
    <mergeCell ref="B24:I24"/>
    <mergeCell ref="B4:I4"/>
    <mergeCell ref="I2:I3"/>
    <mergeCell ref="B23:D23"/>
    <mergeCell ref="B27:D27"/>
    <mergeCell ref="B56:D56"/>
    <mergeCell ref="B40:D40"/>
    <mergeCell ref="B59:D59"/>
    <mergeCell ref="D2:D3"/>
    <mergeCell ref="E2:H2"/>
    <mergeCell ref="B2:B3"/>
    <mergeCell ref="C2:C3"/>
    <mergeCell ref="B51:D51"/>
    <mergeCell ref="B46:D46"/>
  </mergeCells>
  <phoneticPr fontId="5" type="noConversion"/>
  <pageMargins left="0.25" right="0.25" top="0.75" bottom="0.75" header="0.3" footer="0.3"/>
  <pageSetup paperSize="9" scale="50" fitToHeight="0" orientation="landscape" r:id="rId1"/>
  <rowBreaks count="2" manualBreakCount="2">
    <brk id="23" max="16383" man="1"/>
    <brk id="38" min="1" max="22" man="1"/>
  </rowBreaks>
  <ignoredErrors>
    <ignoredError sqref="F3:H3 B27:C27 D27" numberStoredAsText="1"/>
  </ignoredError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Nr.8</vt:lpstr>
      <vt:lpstr>'DK Nr.8'!Print_Area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2025-04-22T06:42:23Z</cp:lastPrinted>
  <dcterms:created xsi:type="dcterms:W3CDTF">2023-05-25T06:46:01Z</dcterms:created>
  <dcterms:modified xsi:type="dcterms:W3CDTF">2025-07-22T10:13:34Z</dcterms:modified>
</cp:coreProperties>
</file>