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27" documentId="13_ncr:1_{D5EE8C29-8EFE-4414-B8D3-AE744E2BDA1D}" xr6:coauthVersionLast="47" xr6:coauthVersionMax="47" xr10:uidLastSave="{65F4FD82-EE29-448D-98EC-25D00488C5AB}"/>
  <bookViews>
    <workbookView xWindow="-80" yWindow="-80" windowWidth="19360" windowHeight="10240" xr2:uid="{7363070F-F71A-481C-A87D-4FF6740A3605}"/>
  </bookViews>
  <sheets>
    <sheet name="DK Nr.9" sheetId="1" r:id="rId1"/>
  </sheets>
  <definedNames>
    <definedName name="_xlnm._FilterDatabase" localSheetId="0" hidden="1">'DK Nr.9'!$A$2:$X$59</definedName>
    <definedName name="_xlnm.Print_Area" localSheetId="0">'DK Nr.9'!$B$1:$H$59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30" i="1"/>
  <c r="E49" i="1"/>
  <c r="E59" i="1"/>
  <c r="F59" i="1" l="1"/>
  <c r="G59" i="1"/>
  <c r="H59" i="1"/>
  <c r="E52" i="1"/>
  <c r="E53" i="1"/>
  <c r="E54" i="1"/>
  <c r="E55" i="1"/>
  <c r="E56" i="1"/>
  <c r="E57" i="1"/>
  <c r="E58" i="1"/>
  <c r="E5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2" i="1"/>
  <c r="F30" i="1"/>
  <c r="G30" i="1"/>
  <c r="H30" i="1"/>
  <c r="E18" i="1"/>
  <c r="E19" i="1"/>
  <c r="E20" i="1"/>
  <c r="E21" i="1"/>
  <c r="E22" i="1"/>
  <c r="E23" i="1"/>
  <c r="E24" i="1"/>
  <c r="E25" i="1"/>
  <c r="E26" i="1"/>
  <c r="E27" i="1"/>
  <c r="E28" i="1"/>
  <c r="E29" i="1"/>
  <c r="E17" i="1"/>
  <c r="E6" i="1"/>
  <c r="E7" i="1"/>
  <c r="E8" i="1"/>
  <c r="E9" i="1"/>
  <c r="E10" i="1"/>
  <c r="E11" i="1"/>
  <c r="E12" i="1"/>
  <c r="E13" i="1"/>
  <c r="E14" i="1"/>
  <c r="E5" i="1"/>
  <c r="F49" i="1" l="1"/>
  <c r="G49" i="1"/>
  <c r="H49" i="1"/>
  <c r="F15" i="1"/>
  <c r="G15" i="1"/>
  <c r="H15" i="1"/>
</calcChain>
</file>

<file path=xl/sharedStrings.xml><?xml version="1.0" encoding="utf-8"?>
<sst xmlns="http://schemas.openxmlformats.org/spreadsheetml/2006/main" count="163" uniqueCount="91">
  <si>
    <t>Nr.</t>
  </si>
  <si>
    <t>Pašvaldība</t>
  </si>
  <si>
    <t>Projekta nosaukums</t>
  </si>
  <si>
    <t>Atbalstītā aizņēmuma apmērs (euro)</t>
  </si>
  <si>
    <t>Kopā:</t>
  </si>
  <si>
    <t>2025</t>
  </si>
  <si>
    <t>2026</t>
  </si>
  <si>
    <t xml:space="preserve">limita atlikums </t>
  </si>
  <si>
    <t>2027</t>
  </si>
  <si>
    <t xml:space="preserve">Kopā: </t>
  </si>
  <si>
    <t>Piezīmes</t>
  </si>
  <si>
    <t>Dobeles novada pašvaldība</t>
  </si>
  <si>
    <t>Tukuma novada pašvaldība</t>
  </si>
  <si>
    <t>Pils ielas posma un stāvlaukuma seguma atjaunošana Zemītes pagastā, Tukuma novadā</t>
  </si>
  <si>
    <t>Smiltenes novada pašvaldība</t>
  </si>
  <si>
    <t>Tranzīta ielu segumu atjaunošanas darbi Dobeles novadā</t>
  </si>
  <si>
    <t>Olaines novada pašvaldība</t>
  </si>
  <si>
    <t>Ādažu novada pašvaldība</t>
  </si>
  <si>
    <t>Bauskas novada pašvaldība</t>
  </si>
  <si>
    <t>Rīgas valstspilsētas pašvaldība</t>
  </si>
  <si>
    <t>Dienvidkurzemes novada pašvaldība</t>
  </si>
  <si>
    <t>Ķekavas novada pašvaldība</t>
  </si>
  <si>
    <t>Liepājas valstspilsētas pašvaldība</t>
  </si>
  <si>
    <t>Tukuma 2. vidusskolas sporta manēžas būvniecība</t>
  </si>
  <si>
    <t>Limbažu novada pašvaldība</t>
  </si>
  <si>
    <t>Ventspils valstspilsētas pašvaldība</t>
  </si>
  <si>
    <t>Talsu novada pašvaldība</t>
  </si>
  <si>
    <t>Jelgavas novada pašvaldība</t>
  </si>
  <si>
    <t>Gulbenes novada pašvaldība</t>
  </si>
  <si>
    <t>Ogres novada pašvaldība</t>
  </si>
  <si>
    <t>Ogres novada Ikšķiles vidusskolas rekonstrukcijas darbi</t>
  </si>
  <si>
    <t>Saulkrastu novada pašvaldība</t>
  </si>
  <si>
    <t>Siguldas novada pašvaldība</t>
  </si>
  <si>
    <t>Aizkraukles novada pašvaldība</t>
  </si>
  <si>
    <t>Augšdaugavas novada pašvaldība</t>
  </si>
  <si>
    <t>Jēkabpils novada pašvaldība</t>
  </si>
  <si>
    <t>Balvu novada pašvaldība</t>
  </si>
  <si>
    <t>Madonas novada pašvaldība</t>
  </si>
  <si>
    <t>Ēkas iekšējo inženiertīklu pārbūve un siltumsūkņu uzstādīšana Bērzaunes pamatskolā, Bērzaunes pagasts, Madonas novads</t>
  </si>
  <si>
    <t>Pļaviņu un Mehanizatoru ielu pārbūve Ērgļos, Madonas novadā</t>
  </si>
  <si>
    <t>Prior.invest.proj. "Rotaļu iekārtu nomaiņa  Ventspils pirmsskolas izglītības iestādēs"</t>
  </si>
  <si>
    <t>Prior.invest.proj. "Saulkrastu sporta centra nesošo konstrukciju pastiprināšanai un jumta nomaiņai Smilšu ielā 3, Saulkrastos"</t>
  </si>
  <si>
    <t>Daugavas ielas seguma atjaunošana Smiltenē</t>
  </si>
  <si>
    <t>Dienesta viesnīcas ēkas pārbūve Tirgus iela 3, Madona, Madonas novads</t>
  </si>
  <si>
    <t>ERAF projekts "Dobeles pilsētas publiskās ārtelpas attīstība"</t>
  </si>
  <si>
    <t>ELFLA projekts "Skeitparka projektēšana un pārbūve Raunas pagastā"</t>
  </si>
  <si>
    <t xml:space="preserve">TPF projekts "Uzņēmējdarbībai nepieciešamās publiskās infrastruktūras attīstība Liepājā" </t>
  </si>
  <si>
    <t>EKII projekts "Siltumnīcefekta gāzu emisiju samazināšana un energoefektivitātes uzlabošana Gulbenes novada vēstures un mākslas muzeja ēkā"</t>
  </si>
  <si>
    <t>Tilta pāri Dzirnupei pārbūve, Ādažu novada Carnikavas pagasta Siguļos (1. kārta)</t>
  </si>
  <si>
    <t>Gājēju un velosipēdistu ceļa pārbūve un ielas seguma virskārtas atjaunošana Dundagas ielā, Talsu pilsētā, 2.kārta</t>
  </si>
  <si>
    <t>Autoceļa 6403 Ceļš uz Kļavām un 6433 Inčukalns - Kļavas posma, Inčukalna pagastā, būvdarbi</t>
  </si>
  <si>
    <t>Balvu novada Lazdukalna pagasta Skujetnieku ciema Liepu ielas un autoceļa posma Primeņu krustojums – Skujetnieki, divkārtas virsmas apstrāde</t>
  </si>
  <si>
    <t>Iecavas pamatskolas aktu zāles atjaunošana un kāpņu telpas remonts, Skolas ielā 19, Iecavā, Bauskas nov., LV-3913</t>
  </si>
  <si>
    <t>Ēku renovācijas un atjaunošanas darbi skolu tīkla optimizācijas ietvaros  Rīgas 86. vidusskolas ēkā Ilūkstes ielā 10</t>
  </si>
  <si>
    <t>Siguldas pilsētas vidusskolas pārbūves projektēšana</t>
  </si>
  <si>
    <t xml:space="preserve">ERAF projekts "Dzīvokļu atjaunošana mājokļu pieejamības nodrošināšanai Jēkabpils novadā sociāli mazaizsargātām personām" </t>
  </si>
  <si>
    <t>Prior.invest.proj. "Apkures katlu piegāde un uzstādīšana Parka ielā 12, Ainažos, Limbažu novadā"</t>
  </si>
  <si>
    <t>Prior.invest.proj. "Iekšējo elektrotīklu pārbūve pašvaldības aģentūrā "Saulkrastu veselības centrs""</t>
  </si>
  <si>
    <t>Prior.invest.proj. "2025.gada 10. - 11. jūlija lietavu laikā radīto postījumu novēršana"</t>
  </si>
  <si>
    <t xml:space="preserve">Prior.invest.proj."Brīvības laukuma un tam piegulošās teritorijas labiekārtojuma pārbūve Tukumā" </t>
  </si>
  <si>
    <t>Prior.invest.proj. "Āra sporta infrastruktūras izveide Rīgas Jaunciema pamatskolas lietojumā esošajā teritorijā Jaunciema 4. šķērslīnijā 4"</t>
  </si>
  <si>
    <t>Prior.invest.proj. "Talsu novada muzeja galvenās ēkas hidroizolācija un centralizētas lietus notekūdeņu sistēmas izveide"</t>
  </si>
  <si>
    <t>Ceļa "6815 Reimeri - Auniškalni – Puriņi" posma no ceļa 6802 līdz "Žoguļi" pārbūves projekta izstrāde un būvniecība</t>
  </si>
  <si>
    <t>Prior.invest.proj. "Meliorācijas sistēmas atjaunošana Viesturciemā, Glūdas pagastā, Jelgavas novadā"</t>
  </si>
  <si>
    <t>AF projekta "Vides pieejamības nodrošināšana Balvu novada publisko pakalpojumu ēkās"</t>
  </si>
  <si>
    <t>TPF projekts "Industriālās zonas un uzņēmējdarbības infrastruktūras izveide Madonas pilsētā Madonas novadā"</t>
  </si>
  <si>
    <t>ERAF projekts "Priekules lietus ūdens sistēmas uzlabošana Liepājas ielas mikrorajonā"</t>
  </si>
  <si>
    <t>Olaines sākumskolas ēkas piebūve un energoefektivitātes paaugstināšana Meža iela 2, Jaunolaine, Olaines pag., Olaines nov.</t>
  </si>
  <si>
    <t>Atbalstīts</t>
  </si>
  <si>
    <t>Igaunijas-Latvijas pārrobežu sadarbības programmas projekts "Iekļaujoši un pieejami zaļie dzelzceļi Igaunijā un Latvijā"</t>
  </si>
  <si>
    <t xml:space="preserve">AF projekts "Elejas vidusskolas mājturības un tehnoloģiju darbnīcas telpu atjaunošana un energoefektivitātes paaugstināšana" </t>
  </si>
  <si>
    <t>Prior.invest.proj."Iekļaujoši un pieejami zaļie dzelzceļi Igaunijā un Latvijā"</t>
  </si>
  <si>
    <t>Atbalstīts ar nosacījumu</t>
  </si>
  <si>
    <t>Prior.invest.proj. "Ērgļu skolas sporta laukuma pārbūve un teritorijas labiekārtošana"</t>
  </si>
  <si>
    <t>Atlikts</t>
  </si>
  <si>
    <t>Atbalstīts ar piebildi</t>
  </si>
  <si>
    <t>Tilta pār Imulas upi, ceļš a/c V1474–Ķempji, Matkules pagasts, Tukuma novads būvniecība</t>
  </si>
  <si>
    <t>Autoceļa A5-A/C V6 (Vilciņi), Jaunsila ceļa pārbūve Ķekavas pagastā, Ķekavas novadā</t>
  </si>
  <si>
    <t>Ausekļa ielas (posmā no Šveices ielas līdz īpašumam ar kadastra Nr.80150024029) un Šveices ielas (posmā no Mazās ielas līdz Ausekļa ielai) seguma atjaunošana Siguldas pilsētā</t>
  </si>
  <si>
    <t>Pulkveža Brieža iela (posmā no Saules ielas līdz Rīgas ielai) seguma atjaunošana Siguldā</t>
  </si>
  <si>
    <t>Strēlnieku ielas (posmā no Pulkveža Brieža ielas līdz Gāles ielai) seguma atjaunošana Siguldā</t>
  </si>
  <si>
    <t>Ceļa Skrīveri–Līči–Bolšāres–Veibēni un Braslas upe–Silamices posma seguma atjaunošana Skrīveru pagastā</t>
  </si>
  <si>
    <t>Dārza ielas pārbūve Praulienas pagastā Madonas novadā</t>
  </si>
  <si>
    <t>Liepājas industriālā parka teritorijas attīstība 1.kārta</t>
  </si>
  <si>
    <t>prioritārais investīciju projekts ""Zemas cenas īres mājokļu būvniecība Smiltenes pilsētā" - SIA "Smiltenes NKUP" pamatkapitāla palielināšana"</t>
  </si>
  <si>
    <t xml:space="preserve">Prior.invest.proj. "Remontdarbu veikšana Jelgavas novada Sociālās aprūpes centra "Zemgale" B korpusā" 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</si>
  <si>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</si>
  <si>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</si>
  <si>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</si>
  <si>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</si>
  <si>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2025.gada 13.augusta Pašvaldību aizņēmumu un galvojumu kontroles un pārraudzības padomes sēdes Nr.9 aizņēmuma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</si>
</sst>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ahoma"/>
      <family val="2"/>
      <charset val="186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5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2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2" xfId="2" applyNumberFormat="1" applyFont="1" applyFill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4" fillId="5" borderId="0" xfId="0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49" fontId="2" fillId="0" borderId="2" xfId="2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2" applyNumberFormat="1" applyFont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2" fillId="4" borderId="2" xfId="2" applyNumberFormat="1" applyFont="1" applyFill="1" applyBorder="1" applyAlignment="1">
      <alignment horizontal="left" vertical="center" wrapText="1"/>
    </xf>
    <xf numFmtId="49" fontId="2" fillId="6" borderId="2" xfId="0" applyNumberFormat="1" applyFont="1" applyFill="1" applyBorder="1" applyAlignment="1">
      <alignment horizontal="left" vertical="center" wrapText="1"/>
    </xf>
    <xf numFmtId="49" fontId="2" fillId="6" borderId="2" xfId="2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2" fillId="4" borderId="2" xfId="2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2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4" fillId="0" borderId="0" xfId="0" applyFont="1" applyFill="1" applyAlignment="1">
      <alignment horizontal="center" vertical="center"/>
    </xf>
    <xf numFmtId="0" fontId="6" fillId="0" borderId="0" xfId="0" applyFont="1" applyFill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X62"/>
  <sheetViews>
    <sheetView tabSelected="1" zoomScale="70" zoomScaleNormal="70" workbookViewId="0">
      <pane ySplit="3" topLeftCell="A25" activePane="bottomLeft" state="frozen"/>
      <selection pane="bottomLeft" activeCell="M14" sqref="M14"/>
    </sheetView>
  </sheetViews>
  <sheetFormatPr defaultColWidth="9" defaultRowHeight="12.5" x14ac:dyDescent="0.25"/>
  <cols>
    <col min="1" max="1" width="5.9140625" style="17" customWidth="1"/>
    <col min="2" max="2" width="5.08203125" style="8" customWidth="1"/>
    <col min="3" max="3" width="21" style="8" customWidth="1"/>
    <col min="4" max="4" width="38.58203125" style="8" customWidth="1"/>
    <col min="5" max="5" width="14.58203125" style="7" customWidth="1"/>
    <col min="6" max="8" width="12.58203125" style="7" customWidth="1"/>
    <col min="9" max="9" width="18.58203125" style="57" customWidth="1"/>
    <col min="10" max="16384" width="9" style="8"/>
  </cols>
  <sheetData>
    <row r="1" spans="1:24" ht="39" customHeight="1" x14ac:dyDescent="0.25">
      <c r="B1" s="43" t="s">
        <v>90</v>
      </c>
      <c r="C1" s="43"/>
      <c r="D1" s="43"/>
      <c r="E1" s="43"/>
      <c r="F1" s="43"/>
      <c r="G1" s="43"/>
      <c r="H1" s="43"/>
      <c r="I1" s="43"/>
    </row>
    <row r="2" spans="1:24" s="7" customFormat="1" ht="28.5" customHeight="1" x14ac:dyDescent="0.25">
      <c r="A2" s="18"/>
      <c r="B2" s="45" t="s">
        <v>0</v>
      </c>
      <c r="C2" s="44" t="s">
        <v>1</v>
      </c>
      <c r="D2" s="44" t="s">
        <v>2</v>
      </c>
      <c r="E2" s="44" t="s">
        <v>3</v>
      </c>
      <c r="F2" s="44"/>
      <c r="G2" s="44"/>
      <c r="H2" s="44"/>
      <c r="I2" s="33" t="s">
        <v>10</v>
      </c>
    </row>
    <row r="3" spans="1:24" s="7" customFormat="1" ht="28.5" customHeight="1" x14ac:dyDescent="0.25">
      <c r="A3" s="18"/>
      <c r="B3" s="45"/>
      <c r="C3" s="44"/>
      <c r="D3" s="44"/>
      <c r="E3" s="27" t="s">
        <v>4</v>
      </c>
      <c r="F3" s="27" t="s">
        <v>5</v>
      </c>
      <c r="G3" s="27" t="s">
        <v>6</v>
      </c>
      <c r="H3" s="27" t="s">
        <v>8</v>
      </c>
      <c r="I3" s="33"/>
    </row>
    <row r="4" spans="1:24" s="7" customFormat="1" ht="26.15" customHeight="1" x14ac:dyDescent="0.25">
      <c r="A4" s="18"/>
      <c r="B4" s="34" t="s">
        <v>86</v>
      </c>
      <c r="C4" s="35"/>
      <c r="D4" s="35"/>
      <c r="E4" s="35"/>
      <c r="F4" s="35"/>
      <c r="G4" s="35"/>
      <c r="H4" s="35"/>
      <c r="I4" s="36"/>
    </row>
    <row r="5" spans="1:24" s="7" customFormat="1" ht="50" customHeight="1" x14ac:dyDescent="0.25">
      <c r="A5" s="18"/>
      <c r="B5" s="6">
        <v>1</v>
      </c>
      <c r="C5" s="25" t="s">
        <v>14</v>
      </c>
      <c r="D5" s="25" t="s">
        <v>45</v>
      </c>
      <c r="E5" s="28">
        <f>SUM(F5:H5)</f>
        <v>50000</v>
      </c>
      <c r="F5" s="28">
        <v>50000</v>
      </c>
      <c r="G5" s="28"/>
      <c r="H5" s="28"/>
      <c r="I5" s="2" t="s">
        <v>68</v>
      </c>
      <c r="J5" s="9"/>
      <c r="K5" s="9"/>
      <c r="L5" s="9"/>
      <c r="M5" s="3"/>
      <c r="N5" s="3"/>
      <c r="O5" s="3"/>
      <c r="P5" s="3"/>
      <c r="Q5" s="10"/>
      <c r="R5" s="10"/>
      <c r="S5" s="11"/>
      <c r="T5" s="3"/>
      <c r="U5" s="11"/>
      <c r="V5" s="11"/>
      <c r="W5" s="11"/>
      <c r="X5" s="11"/>
    </row>
    <row r="6" spans="1:24" s="7" customFormat="1" ht="50" customHeight="1" x14ac:dyDescent="0.25">
      <c r="A6" s="18"/>
      <c r="B6" s="2">
        <v>2</v>
      </c>
      <c r="C6" s="5" t="s">
        <v>20</v>
      </c>
      <c r="D6" s="5" t="s">
        <v>66</v>
      </c>
      <c r="E6" s="28">
        <f t="shared" ref="E6:E14" si="0">SUM(F6:H6)</f>
        <v>152233</v>
      </c>
      <c r="F6" s="28">
        <v>152233</v>
      </c>
      <c r="G6" s="28"/>
      <c r="H6" s="28"/>
      <c r="I6" s="2" t="s">
        <v>68</v>
      </c>
      <c r="J6" s="9"/>
      <c r="K6" s="9"/>
      <c r="L6" s="3"/>
      <c r="N6" s="3"/>
      <c r="O6" s="3"/>
      <c r="P6" s="3"/>
      <c r="Q6" s="10"/>
      <c r="R6" s="10"/>
      <c r="S6" s="11"/>
      <c r="T6" s="3"/>
      <c r="U6" s="11"/>
      <c r="V6" s="11"/>
      <c r="W6" s="11"/>
      <c r="X6" s="11"/>
    </row>
    <row r="7" spans="1:24" s="7" customFormat="1" ht="50" customHeight="1" x14ac:dyDescent="0.25">
      <c r="A7" s="18"/>
      <c r="B7" s="2">
        <v>3</v>
      </c>
      <c r="C7" s="5" t="s">
        <v>11</v>
      </c>
      <c r="D7" s="22" t="s">
        <v>44</v>
      </c>
      <c r="E7" s="28">
        <f t="shared" si="0"/>
        <v>624500</v>
      </c>
      <c r="F7" s="28">
        <v>581616</v>
      </c>
      <c r="G7" s="28">
        <v>42884</v>
      </c>
      <c r="H7" s="28"/>
      <c r="I7" s="2" t="s">
        <v>68</v>
      </c>
      <c r="J7" s="9"/>
      <c r="K7" s="9"/>
      <c r="L7" s="3"/>
      <c r="N7" s="3"/>
      <c r="O7" s="3"/>
      <c r="P7" s="3"/>
      <c r="Q7" s="10"/>
      <c r="R7" s="10"/>
      <c r="S7" s="11"/>
      <c r="T7" s="3"/>
      <c r="U7" s="11"/>
      <c r="V7" s="11"/>
      <c r="W7" s="11"/>
      <c r="X7" s="11"/>
    </row>
    <row r="8" spans="1:24" s="7" customFormat="1" ht="50" customHeight="1" x14ac:dyDescent="0.25">
      <c r="A8" s="18"/>
      <c r="B8" s="2">
        <v>4</v>
      </c>
      <c r="C8" s="5" t="s">
        <v>22</v>
      </c>
      <c r="D8" s="5" t="s">
        <v>46</v>
      </c>
      <c r="E8" s="28">
        <f t="shared" si="0"/>
        <v>1596447</v>
      </c>
      <c r="F8" s="28">
        <v>1596447</v>
      </c>
      <c r="G8" s="28"/>
      <c r="H8" s="28"/>
      <c r="I8" s="2" t="s">
        <v>68</v>
      </c>
      <c r="J8" s="9"/>
      <c r="K8" s="9"/>
      <c r="L8" s="3"/>
      <c r="N8" s="3"/>
      <c r="O8" s="3"/>
      <c r="P8" s="3"/>
      <c r="Q8" s="10"/>
      <c r="R8" s="10"/>
      <c r="S8" s="11"/>
      <c r="T8" s="3"/>
      <c r="U8" s="11"/>
      <c r="V8" s="11"/>
      <c r="W8" s="11"/>
      <c r="X8" s="11"/>
    </row>
    <row r="9" spans="1:24" s="7" customFormat="1" ht="50" customHeight="1" x14ac:dyDescent="0.25">
      <c r="A9" s="18"/>
      <c r="B9" s="2">
        <v>5</v>
      </c>
      <c r="C9" s="5" t="s">
        <v>24</v>
      </c>
      <c r="D9" s="5" t="s">
        <v>69</v>
      </c>
      <c r="E9" s="28">
        <f t="shared" si="0"/>
        <v>34200</v>
      </c>
      <c r="F9" s="28">
        <v>34200</v>
      </c>
      <c r="G9" s="28"/>
      <c r="H9" s="28"/>
      <c r="I9" s="2" t="s">
        <v>68</v>
      </c>
      <c r="J9" s="9"/>
      <c r="K9" s="9"/>
      <c r="L9" s="3"/>
      <c r="N9" s="3"/>
      <c r="O9" s="3"/>
      <c r="P9" s="3"/>
      <c r="Q9" s="10"/>
      <c r="R9" s="10"/>
      <c r="S9" s="11"/>
      <c r="T9" s="3"/>
      <c r="U9" s="11"/>
      <c r="V9" s="11"/>
      <c r="W9" s="11"/>
      <c r="X9" s="11"/>
    </row>
    <row r="10" spans="1:24" s="7" customFormat="1" ht="50" customHeight="1" x14ac:dyDescent="0.25">
      <c r="A10" s="18"/>
      <c r="B10" s="2">
        <v>6</v>
      </c>
      <c r="C10" s="5" t="s">
        <v>27</v>
      </c>
      <c r="D10" s="5" t="s">
        <v>70</v>
      </c>
      <c r="E10" s="28">
        <f t="shared" si="0"/>
        <v>286376</v>
      </c>
      <c r="F10" s="28">
        <v>239276</v>
      </c>
      <c r="G10" s="28">
        <v>47100</v>
      </c>
      <c r="H10" s="28"/>
      <c r="I10" s="2" t="s">
        <v>68</v>
      </c>
      <c r="J10" s="9"/>
      <c r="K10" s="9"/>
      <c r="L10" s="3"/>
      <c r="N10" s="3"/>
      <c r="O10" s="3"/>
      <c r="P10" s="3"/>
      <c r="Q10" s="10"/>
      <c r="R10" s="10"/>
      <c r="S10" s="11"/>
      <c r="T10" s="3"/>
      <c r="U10" s="11"/>
      <c r="V10" s="11"/>
      <c r="W10" s="11"/>
      <c r="X10" s="11"/>
    </row>
    <row r="11" spans="1:24" s="7" customFormat="1" ht="51" customHeight="1" x14ac:dyDescent="0.25">
      <c r="A11" s="18"/>
      <c r="B11" s="2">
        <v>7</v>
      </c>
      <c r="C11" s="5" t="s">
        <v>28</v>
      </c>
      <c r="D11" s="5" t="s">
        <v>47</v>
      </c>
      <c r="E11" s="28">
        <f t="shared" si="0"/>
        <v>534082</v>
      </c>
      <c r="F11" s="28">
        <v>373857</v>
      </c>
      <c r="G11" s="28">
        <v>160225</v>
      </c>
      <c r="H11" s="28"/>
      <c r="I11" s="2" t="s">
        <v>68</v>
      </c>
      <c r="J11" s="9"/>
      <c r="K11" s="9"/>
      <c r="L11" s="3"/>
      <c r="N11" s="3"/>
      <c r="O11" s="3"/>
      <c r="P11" s="3"/>
      <c r="Q11" s="10"/>
      <c r="R11" s="10"/>
      <c r="S11" s="11"/>
      <c r="T11" s="3"/>
      <c r="U11" s="11"/>
      <c r="V11" s="11"/>
      <c r="W11" s="11"/>
      <c r="X11" s="11"/>
    </row>
    <row r="12" spans="1:24" s="7" customFormat="1" ht="50" customHeight="1" x14ac:dyDescent="0.25">
      <c r="A12" s="18"/>
      <c r="B12" s="2">
        <v>8</v>
      </c>
      <c r="C12" s="5" t="s">
        <v>35</v>
      </c>
      <c r="D12" s="5" t="s">
        <v>55</v>
      </c>
      <c r="E12" s="28">
        <f t="shared" si="0"/>
        <v>11900</v>
      </c>
      <c r="F12" s="28">
        <v>7849</v>
      </c>
      <c r="G12" s="28">
        <v>4051</v>
      </c>
      <c r="H12" s="28"/>
      <c r="I12" s="2" t="s">
        <v>68</v>
      </c>
      <c r="J12" s="9"/>
      <c r="K12" s="9"/>
      <c r="L12" s="3"/>
      <c r="N12" s="3"/>
      <c r="O12" s="3"/>
      <c r="P12" s="3"/>
      <c r="Q12" s="10"/>
      <c r="R12" s="10"/>
      <c r="S12" s="11"/>
      <c r="T12" s="3"/>
      <c r="U12" s="11"/>
      <c r="V12" s="11"/>
      <c r="W12" s="11"/>
      <c r="X12" s="11"/>
    </row>
    <row r="13" spans="1:24" s="7" customFormat="1" ht="50" customHeight="1" x14ac:dyDescent="0.25">
      <c r="A13" s="18"/>
      <c r="B13" s="2">
        <v>9</v>
      </c>
      <c r="C13" s="5" t="s">
        <v>36</v>
      </c>
      <c r="D13" s="5" t="s">
        <v>64</v>
      </c>
      <c r="E13" s="28">
        <f t="shared" si="0"/>
        <v>219044</v>
      </c>
      <c r="F13" s="28">
        <v>219044</v>
      </c>
      <c r="G13" s="28"/>
      <c r="H13" s="28"/>
      <c r="I13" s="2" t="s">
        <v>68</v>
      </c>
      <c r="J13" s="9"/>
      <c r="K13" s="9"/>
      <c r="L13" s="3"/>
      <c r="N13" s="3"/>
      <c r="O13" s="3"/>
      <c r="P13" s="3"/>
      <c r="Q13" s="10"/>
      <c r="R13" s="10"/>
      <c r="S13" s="11"/>
      <c r="T13" s="3"/>
      <c r="U13" s="11"/>
      <c r="V13" s="11"/>
      <c r="W13" s="11"/>
      <c r="X13" s="11"/>
    </row>
    <row r="14" spans="1:24" s="7" customFormat="1" ht="50" customHeight="1" x14ac:dyDescent="0.25">
      <c r="A14" s="18"/>
      <c r="B14" s="2">
        <v>10</v>
      </c>
      <c r="C14" s="5" t="s">
        <v>37</v>
      </c>
      <c r="D14" s="5" t="s">
        <v>65</v>
      </c>
      <c r="E14" s="28">
        <f t="shared" si="0"/>
        <v>3767762</v>
      </c>
      <c r="F14" s="28">
        <v>100000</v>
      </c>
      <c r="G14" s="28">
        <v>3667762</v>
      </c>
      <c r="H14" s="28"/>
      <c r="I14" s="2" t="s">
        <v>68</v>
      </c>
      <c r="J14" s="9"/>
      <c r="K14" s="9"/>
      <c r="L14" s="3"/>
      <c r="N14" s="3"/>
      <c r="O14" s="3"/>
      <c r="P14" s="3"/>
      <c r="Q14" s="10"/>
      <c r="R14" s="10"/>
      <c r="S14" s="11"/>
      <c r="T14" s="3"/>
      <c r="U14" s="11"/>
      <c r="V14" s="11"/>
      <c r="W14" s="11"/>
      <c r="X14" s="11"/>
    </row>
    <row r="15" spans="1:24" s="7" customFormat="1" ht="29.15" customHeight="1" x14ac:dyDescent="0.25">
      <c r="A15" s="18"/>
      <c r="B15" s="47" t="s">
        <v>9</v>
      </c>
      <c r="C15" s="47"/>
      <c r="D15" s="47"/>
      <c r="E15" s="26">
        <f>SUM(E5:E14)</f>
        <v>7276544</v>
      </c>
      <c r="F15" s="26">
        <f t="shared" ref="E15:H15" si="1">SUM(F5:F14)</f>
        <v>3354522</v>
      </c>
      <c r="G15" s="26">
        <f t="shared" si="1"/>
        <v>3922022</v>
      </c>
      <c r="H15" s="26">
        <f t="shared" si="1"/>
        <v>0</v>
      </c>
      <c r="I15" s="26"/>
    </row>
    <row r="16" spans="1:24" s="7" customFormat="1" ht="26.15" customHeight="1" x14ac:dyDescent="0.25">
      <c r="A16" s="18"/>
      <c r="B16" s="37" t="s">
        <v>87</v>
      </c>
      <c r="C16" s="38"/>
      <c r="D16" s="38"/>
      <c r="E16" s="38"/>
      <c r="F16" s="38"/>
      <c r="G16" s="38"/>
      <c r="H16" s="38"/>
      <c r="I16" s="39"/>
    </row>
    <row r="17" spans="1:9" s="7" customFormat="1" ht="41.5" customHeight="1" x14ac:dyDescent="0.25">
      <c r="A17" s="18"/>
      <c r="B17" s="2">
        <v>1</v>
      </c>
      <c r="C17" s="29" t="s">
        <v>24</v>
      </c>
      <c r="D17" s="30" t="s">
        <v>71</v>
      </c>
      <c r="E17" s="4">
        <f>SUM(F17:H17)</f>
        <v>29230</v>
      </c>
      <c r="F17" s="4">
        <v>29230</v>
      </c>
      <c r="G17" s="4"/>
      <c r="H17" s="4"/>
      <c r="I17" s="2" t="s">
        <v>68</v>
      </c>
    </row>
    <row r="18" spans="1:9" s="7" customFormat="1" ht="41.5" customHeight="1" x14ac:dyDescent="0.25">
      <c r="A18" s="20"/>
      <c r="B18" s="21">
        <v>2</v>
      </c>
      <c r="C18" s="31" t="s">
        <v>24</v>
      </c>
      <c r="D18" s="32" t="s">
        <v>56</v>
      </c>
      <c r="E18" s="4">
        <f t="shared" ref="E18:E29" si="2">SUM(F18:H18)</f>
        <v>57608</v>
      </c>
      <c r="F18" s="4">
        <v>57608</v>
      </c>
      <c r="G18" s="4"/>
      <c r="H18" s="4"/>
      <c r="I18" s="2" t="s">
        <v>72</v>
      </c>
    </row>
    <row r="19" spans="1:9" s="7" customFormat="1" ht="41.5" customHeight="1" x14ac:dyDescent="0.25">
      <c r="A19" s="18"/>
      <c r="B19" s="2">
        <v>3</v>
      </c>
      <c r="C19" s="5" t="s">
        <v>25</v>
      </c>
      <c r="D19" s="22" t="s">
        <v>40</v>
      </c>
      <c r="E19" s="4">
        <f t="shared" si="2"/>
        <v>228211</v>
      </c>
      <c r="F19" s="4">
        <v>228211</v>
      </c>
      <c r="G19" s="4"/>
      <c r="H19" s="4"/>
      <c r="I19" s="2" t="s">
        <v>68</v>
      </c>
    </row>
    <row r="20" spans="1:9" s="7" customFormat="1" ht="41.5" customHeight="1" x14ac:dyDescent="0.25">
      <c r="A20" s="18"/>
      <c r="B20" s="2">
        <v>4</v>
      </c>
      <c r="C20" s="5" t="s">
        <v>14</v>
      </c>
      <c r="D20" s="22" t="s">
        <v>84</v>
      </c>
      <c r="E20" s="4">
        <f t="shared" si="2"/>
        <v>135000</v>
      </c>
      <c r="F20" s="4">
        <v>135000</v>
      </c>
      <c r="G20" s="4"/>
      <c r="H20" s="4"/>
      <c r="I20" s="2" t="s">
        <v>68</v>
      </c>
    </row>
    <row r="21" spans="1:9" s="7" customFormat="1" ht="41.5" customHeight="1" x14ac:dyDescent="0.25">
      <c r="A21" s="18"/>
      <c r="B21" s="2">
        <v>5</v>
      </c>
      <c r="C21" s="5" t="s">
        <v>31</v>
      </c>
      <c r="D21" s="22" t="s">
        <v>41</v>
      </c>
      <c r="E21" s="4">
        <f t="shared" si="2"/>
        <v>349682</v>
      </c>
      <c r="F21" s="4">
        <v>349682</v>
      </c>
      <c r="G21" s="4"/>
      <c r="H21" s="4"/>
      <c r="I21" s="2" t="s">
        <v>68</v>
      </c>
    </row>
    <row r="22" spans="1:9" s="7" customFormat="1" ht="41.5" customHeight="1" x14ac:dyDescent="0.25">
      <c r="A22" s="18"/>
      <c r="B22" s="2">
        <v>6</v>
      </c>
      <c r="C22" s="5" t="s">
        <v>31</v>
      </c>
      <c r="D22" s="22" t="s">
        <v>57</v>
      </c>
      <c r="E22" s="4">
        <f t="shared" si="2"/>
        <v>460149</v>
      </c>
      <c r="F22" s="4">
        <v>168250</v>
      </c>
      <c r="G22" s="4">
        <v>291899</v>
      </c>
      <c r="H22" s="4"/>
      <c r="I22" s="2" t="s">
        <v>68</v>
      </c>
    </row>
    <row r="23" spans="1:9" s="7" customFormat="1" ht="41.5" customHeight="1" x14ac:dyDescent="0.25">
      <c r="A23" s="18"/>
      <c r="B23" s="2">
        <v>7</v>
      </c>
      <c r="C23" s="5" t="s">
        <v>34</v>
      </c>
      <c r="D23" s="22" t="s">
        <v>58</v>
      </c>
      <c r="E23" s="4">
        <f t="shared" si="2"/>
        <v>128996</v>
      </c>
      <c r="F23" s="4">
        <v>128996</v>
      </c>
      <c r="G23" s="4"/>
      <c r="H23" s="4"/>
      <c r="I23" s="2" t="s">
        <v>72</v>
      </c>
    </row>
    <row r="24" spans="1:9" s="7" customFormat="1" ht="41.5" customHeight="1" x14ac:dyDescent="0.25">
      <c r="A24" s="18"/>
      <c r="B24" s="2">
        <v>8</v>
      </c>
      <c r="C24" s="29" t="s">
        <v>12</v>
      </c>
      <c r="D24" s="30" t="s">
        <v>59</v>
      </c>
      <c r="E24" s="4">
        <f t="shared" si="2"/>
        <v>895057</v>
      </c>
      <c r="F24" s="4">
        <v>583890</v>
      </c>
      <c r="G24" s="4">
        <v>311167</v>
      </c>
      <c r="H24" s="4"/>
      <c r="I24" s="2" t="s">
        <v>68</v>
      </c>
    </row>
    <row r="25" spans="1:9" s="7" customFormat="1" ht="41.5" customHeight="1" x14ac:dyDescent="0.25">
      <c r="A25" s="18"/>
      <c r="B25" s="2">
        <v>9</v>
      </c>
      <c r="C25" s="29" t="s">
        <v>19</v>
      </c>
      <c r="D25" s="30" t="s">
        <v>60</v>
      </c>
      <c r="E25" s="4">
        <f t="shared" si="2"/>
        <v>647241</v>
      </c>
      <c r="F25" s="4">
        <v>647241</v>
      </c>
      <c r="G25" s="4"/>
      <c r="H25" s="4"/>
      <c r="I25" s="2" t="s">
        <v>68</v>
      </c>
    </row>
    <row r="26" spans="1:9" s="7" customFormat="1" ht="41.5" customHeight="1" x14ac:dyDescent="0.25">
      <c r="A26" s="18"/>
      <c r="B26" s="2">
        <v>10</v>
      </c>
      <c r="C26" s="29" t="s">
        <v>26</v>
      </c>
      <c r="D26" s="30" t="s">
        <v>61</v>
      </c>
      <c r="E26" s="4">
        <f t="shared" si="2"/>
        <v>816316</v>
      </c>
      <c r="F26" s="4">
        <v>240893</v>
      </c>
      <c r="G26" s="4">
        <v>575423</v>
      </c>
      <c r="H26" s="4"/>
      <c r="I26" s="2" t="s">
        <v>68</v>
      </c>
    </row>
    <row r="27" spans="1:9" s="7" customFormat="1" ht="41.5" customHeight="1" x14ac:dyDescent="0.25">
      <c r="A27" s="18"/>
      <c r="B27" s="2">
        <v>11</v>
      </c>
      <c r="C27" s="5" t="s">
        <v>37</v>
      </c>
      <c r="D27" s="5" t="s">
        <v>73</v>
      </c>
      <c r="E27" s="4">
        <f t="shared" si="2"/>
        <v>80000</v>
      </c>
      <c r="F27" s="4">
        <v>80000</v>
      </c>
      <c r="G27" s="4"/>
      <c r="H27" s="4"/>
      <c r="I27" s="2" t="s">
        <v>68</v>
      </c>
    </row>
    <row r="28" spans="1:9" s="7" customFormat="1" ht="41.5" customHeight="1" x14ac:dyDescent="0.25">
      <c r="A28" s="18"/>
      <c r="B28" s="2">
        <v>12</v>
      </c>
      <c r="C28" s="5" t="s">
        <v>27</v>
      </c>
      <c r="D28" s="22" t="s">
        <v>85</v>
      </c>
      <c r="E28" s="4">
        <f t="shared" si="2"/>
        <v>0</v>
      </c>
      <c r="F28" s="4"/>
      <c r="G28" s="4"/>
      <c r="H28" s="4"/>
      <c r="I28" s="2" t="s">
        <v>74</v>
      </c>
    </row>
    <row r="29" spans="1:9" s="7" customFormat="1" ht="41.5" customHeight="1" x14ac:dyDescent="0.25">
      <c r="A29" s="18"/>
      <c r="B29" s="2">
        <v>13</v>
      </c>
      <c r="C29" s="5" t="s">
        <v>27</v>
      </c>
      <c r="D29" s="22" t="s">
        <v>63</v>
      </c>
      <c r="E29" s="4">
        <f t="shared" si="2"/>
        <v>0</v>
      </c>
      <c r="F29" s="4"/>
      <c r="G29" s="4"/>
      <c r="H29" s="4"/>
      <c r="I29" s="2" t="s">
        <v>74</v>
      </c>
    </row>
    <row r="30" spans="1:9" s="7" customFormat="1" ht="29.9" customHeight="1" x14ac:dyDescent="0.25">
      <c r="A30" s="18"/>
      <c r="B30" s="47" t="s">
        <v>4</v>
      </c>
      <c r="C30" s="47"/>
      <c r="D30" s="47"/>
      <c r="E30" s="26">
        <f>SUM(E17:E29)</f>
        <v>3827490</v>
      </c>
      <c r="F30" s="26">
        <f t="shared" ref="E30:H30" si="3">SUM(F17:F29)</f>
        <v>2649001</v>
      </c>
      <c r="G30" s="26">
        <f t="shared" si="3"/>
        <v>1178489</v>
      </c>
      <c r="H30" s="26">
        <f t="shared" si="3"/>
        <v>0</v>
      </c>
      <c r="I30" s="1"/>
    </row>
    <row r="31" spans="1:9" ht="31.5" customHeight="1" x14ac:dyDescent="0.25">
      <c r="B31" s="34" t="s">
        <v>88</v>
      </c>
      <c r="C31" s="35"/>
      <c r="D31" s="35"/>
      <c r="E31" s="35"/>
      <c r="F31" s="35"/>
      <c r="G31" s="35"/>
      <c r="H31" s="35"/>
      <c r="I31" s="36"/>
    </row>
    <row r="32" spans="1:9" s="53" customFormat="1" ht="55" customHeight="1" x14ac:dyDescent="0.25">
      <c r="A32" s="48"/>
      <c r="B32" s="49">
        <v>1</v>
      </c>
      <c r="C32" s="50" t="s">
        <v>11</v>
      </c>
      <c r="D32" s="51" t="s">
        <v>15</v>
      </c>
      <c r="E32" s="52">
        <f>SUM(F32:H32)</f>
        <v>171819</v>
      </c>
      <c r="F32" s="52">
        <v>171819</v>
      </c>
      <c r="G32" s="52"/>
      <c r="H32" s="52"/>
      <c r="I32" s="49" t="s">
        <v>75</v>
      </c>
    </row>
    <row r="33" spans="1:9" s="55" customFormat="1" ht="55" customHeight="1" x14ac:dyDescent="0.25">
      <c r="A33" s="54"/>
      <c r="B33" s="49">
        <v>2</v>
      </c>
      <c r="C33" s="50" t="s">
        <v>12</v>
      </c>
      <c r="D33" s="51" t="s">
        <v>13</v>
      </c>
      <c r="E33" s="52">
        <f t="shared" ref="E33:E48" si="4">SUM(F33:H33)</f>
        <v>125090</v>
      </c>
      <c r="F33" s="52">
        <v>125090</v>
      </c>
      <c r="G33" s="52"/>
      <c r="H33" s="52"/>
      <c r="I33" s="49" t="s">
        <v>68</v>
      </c>
    </row>
    <row r="34" spans="1:9" s="55" customFormat="1" ht="55" customHeight="1" x14ac:dyDescent="0.25">
      <c r="A34" s="54"/>
      <c r="B34" s="49">
        <v>3</v>
      </c>
      <c r="C34" s="50" t="s">
        <v>12</v>
      </c>
      <c r="D34" s="51" t="s">
        <v>76</v>
      </c>
      <c r="E34" s="52">
        <f t="shared" si="4"/>
        <v>315735</v>
      </c>
      <c r="F34" s="52">
        <v>315735</v>
      </c>
      <c r="G34" s="52"/>
      <c r="H34" s="52"/>
      <c r="I34" s="49" t="s">
        <v>68</v>
      </c>
    </row>
    <row r="35" spans="1:9" s="53" customFormat="1" ht="55" customHeight="1" x14ac:dyDescent="0.25">
      <c r="A35" s="48"/>
      <c r="B35" s="49">
        <v>4</v>
      </c>
      <c r="C35" s="50" t="s">
        <v>17</v>
      </c>
      <c r="D35" s="51" t="s">
        <v>48</v>
      </c>
      <c r="E35" s="52">
        <f t="shared" si="4"/>
        <v>512760</v>
      </c>
      <c r="F35" s="52">
        <v>236730</v>
      </c>
      <c r="G35" s="52">
        <v>276030</v>
      </c>
      <c r="H35" s="52"/>
      <c r="I35" s="49" t="s">
        <v>68</v>
      </c>
    </row>
    <row r="36" spans="1:9" s="53" customFormat="1" ht="55" customHeight="1" x14ac:dyDescent="0.25">
      <c r="A36" s="48"/>
      <c r="B36" s="49">
        <v>5</v>
      </c>
      <c r="C36" s="50" t="s">
        <v>14</v>
      </c>
      <c r="D36" s="51" t="s">
        <v>42</v>
      </c>
      <c r="E36" s="52">
        <f t="shared" si="4"/>
        <v>63609</v>
      </c>
      <c r="F36" s="52">
        <v>63609</v>
      </c>
      <c r="G36" s="52"/>
      <c r="H36" s="52"/>
      <c r="I36" s="49" t="s">
        <v>68</v>
      </c>
    </row>
    <row r="37" spans="1:9" s="53" customFormat="1" ht="55" customHeight="1" x14ac:dyDescent="0.25">
      <c r="A37" s="48"/>
      <c r="B37" s="49">
        <v>6</v>
      </c>
      <c r="C37" s="50" t="s">
        <v>21</v>
      </c>
      <c r="D37" s="51" t="s">
        <v>77</v>
      </c>
      <c r="E37" s="52">
        <f t="shared" si="4"/>
        <v>565629</v>
      </c>
      <c r="F37" s="52">
        <v>395940</v>
      </c>
      <c r="G37" s="52">
        <v>169689</v>
      </c>
      <c r="H37" s="52"/>
      <c r="I37" s="49" t="s">
        <v>68</v>
      </c>
    </row>
    <row r="38" spans="1:9" s="53" customFormat="1" ht="55" customHeight="1" x14ac:dyDescent="0.25">
      <c r="A38" s="48"/>
      <c r="B38" s="49">
        <v>7</v>
      </c>
      <c r="C38" s="50" t="s">
        <v>22</v>
      </c>
      <c r="D38" s="51" t="s">
        <v>83</v>
      </c>
      <c r="E38" s="52">
        <f t="shared" si="4"/>
        <v>1262156</v>
      </c>
      <c r="F38" s="52">
        <v>1262156</v>
      </c>
      <c r="G38" s="52"/>
      <c r="H38" s="52"/>
      <c r="I38" s="49" t="s">
        <v>68</v>
      </c>
    </row>
    <row r="39" spans="1:9" s="53" customFormat="1" ht="55" customHeight="1" x14ac:dyDescent="0.25">
      <c r="A39" s="48"/>
      <c r="B39" s="49">
        <v>8</v>
      </c>
      <c r="C39" s="50" t="s">
        <v>26</v>
      </c>
      <c r="D39" s="51" t="s">
        <v>49</v>
      </c>
      <c r="E39" s="52">
        <f t="shared" si="4"/>
        <v>1909581</v>
      </c>
      <c r="F39" s="52">
        <v>190958</v>
      </c>
      <c r="G39" s="52">
        <v>1718623</v>
      </c>
      <c r="H39" s="52"/>
      <c r="I39" s="49" t="s">
        <v>68</v>
      </c>
    </row>
    <row r="40" spans="1:9" s="53" customFormat="1" ht="55" customHeight="1" x14ac:dyDescent="0.25">
      <c r="A40" s="48"/>
      <c r="B40" s="49">
        <v>9</v>
      </c>
      <c r="C40" s="50" t="s">
        <v>32</v>
      </c>
      <c r="D40" s="51" t="s">
        <v>78</v>
      </c>
      <c r="E40" s="52">
        <f t="shared" si="4"/>
        <v>114328</v>
      </c>
      <c r="F40" s="52">
        <v>52453</v>
      </c>
      <c r="G40" s="52">
        <v>61875</v>
      </c>
      <c r="H40" s="52"/>
      <c r="I40" s="49" t="s">
        <v>68</v>
      </c>
    </row>
    <row r="41" spans="1:9" s="53" customFormat="1" ht="55" customHeight="1" x14ac:dyDescent="0.25">
      <c r="A41" s="48"/>
      <c r="B41" s="49">
        <v>10</v>
      </c>
      <c r="C41" s="50" t="s">
        <v>32</v>
      </c>
      <c r="D41" s="51" t="s">
        <v>79</v>
      </c>
      <c r="E41" s="52">
        <f t="shared" si="4"/>
        <v>646526</v>
      </c>
      <c r="F41" s="52">
        <v>456103</v>
      </c>
      <c r="G41" s="52">
        <v>190423</v>
      </c>
      <c r="H41" s="52"/>
      <c r="I41" s="49" t="s">
        <v>68</v>
      </c>
    </row>
    <row r="42" spans="1:9" s="53" customFormat="1" ht="55" customHeight="1" x14ac:dyDescent="0.25">
      <c r="A42" s="48"/>
      <c r="B42" s="49">
        <v>11</v>
      </c>
      <c r="C42" s="50" t="s">
        <v>32</v>
      </c>
      <c r="D42" s="51" t="s">
        <v>62</v>
      </c>
      <c r="E42" s="52">
        <f t="shared" si="4"/>
        <v>176885</v>
      </c>
      <c r="F42" s="52">
        <v>176885</v>
      </c>
      <c r="G42" s="52"/>
      <c r="H42" s="52"/>
      <c r="I42" s="49" t="s">
        <v>68</v>
      </c>
    </row>
    <row r="43" spans="1:9" s="53" customFormat="1" ht="55" customHeight="1" x14ac:dyDescent="0.25">
      <c r="A43" s="48"/>
      <c r="B43" s="49">
        <v>12</v>
      </c>
      <c r="C43" s="50" t="s">
        <v>32</v>
      </c>
      <c r="D43" s="51" t="s">
        <v>50</v>
      </c>
      <c r="E43" s="52">
        <f t="shared" si="4"/>
        <v>771386</v>
      </c>
      <c r="F43" s="52">
        <v>365020</v>
      </c>
      <c r="G43" s="52">
        <v>406366</v>
      </c>
      <c r="H43" s="52"/>
      <c r="I43" s="49" t="s">
        <v>68</v>
      </c>
    </row>
    <row r="44" spans="1:9" s="53" customFormat="1" ht="55" customHeight="1" x14ac:dyDescent="0.25">
      <c r="A44" s="48"/>
      <c r="B44" s="49">
        <v>13</v>
      </c>
      <c r="C44" s="50" t="s">
        <v>32</v>
      </c>
      <c r="D44" s="51" t="s">
        <v>80</v>
      </c>
      <c r="E44" s="52">
        <f t="shared" si="4"/>
        <v>257842</v>
      </c>
      <c r="F44" s="52">
        <v>68910</v>
      </c>
      <c r="G44" s="52">
        <v>188932</v>
      </c>
      <c r="H44" s="52"/>
      <c r="I44" s="49" t="s">
        <v>68</v>
      </c>
    </row>
    <row r="45" spans="1:9" s="53" customFormat="1" ht="55" customHeight="1" x14ac:dyDescent="0.25">
      <c r="A45" s="48"/>
      <c r="B45" s="49">
        <v>14</v>
      </c>
      <c r="C45" s="50" t="s">
        <v>33</v>
      </c>
      <c r="D45" s="51" t="s">
        <v>81</v>
      </c>
      <c r="E45" s="52">
        <f t="shared" si="4"/>
        <v>316138</v>
      </c>
      <c r="F45" s="52">
        <v>158069</v>
      </c>
      <c r="G45" s="52">
        <v>158069</v>
      </c>
      <c r="H45" s="52"/>
      <c r="I45" s="49" t="s">
        <v>68</v>
      </c>
    </row>
    <row r="46" spans="1:9" s="53" customFormat="1" ht="55" customHeight="1" x14ac:dyDescent="0.25">
      <c r="A46" s="48"/>
      <c r="B46" s="49">
        <v>15</v>
      </c>
      <c r="C46" s="50" t="s">
        <v>36</v>
      </c>
      <c r="D46" s="51" t="s">
        <v>51</v>
      </c>
      <c r="E46" s="52">
        <f t="shared" si="4"/>
        <v>154985</v>
      </c>
      <c r="F46" s="52">
        <v>154985</v>
      </c>
      <c r="G46" s="52"/>
      <c r="H46" s="52"/>
      <c r="I46" s="49" t="s">
        <v>68</v>
      </c>
    </row>
    <row r="47" spans="1:9" s="53" customFormat="1" ht="55" customHeight="1" x14ac:dyDescent="0.25">
      <c r="A47" s="48"/>
      <c r="B47" s="49">
        <v>16</v>
      </c>
      <c r="C47" s="50" t="s">
        <v>37</v>
      </c>
      <c r="D47" s="51" t="s">
        <v>39</v>
      </c>
      <c r="E47" s="52">
        <f t="shared" si="4"/>
        <v>180599</v>
      </c>
      <c r="F47" s="52">
        <v>180599</v>
      </c>
      <c r="G47" s="52"/>
      <c r="H47" s="52"/>
      <c r="I47" s="49" t="s">
        <v>68</v>
      </c>
    </row>
    <row r="48" spans="1:9" ht="55" customHeight="1" x14ac:dyDescent="0.25">
      <c r="B48" s="2">
        <v>17</v>
      </c>
      <c r="C48" s="5" t="s">
        <v>37</v>
      </c>
      <c r="D48" s="22" t="s">
        <v>82</v>
      </c>
      <c r="E48" s="4">
        <f t="shared" si="4"/>
        <v>144027</v>
      </c>
      <c r="F48" s="4">
        <v>144027</v>
      </c>
      <c r="G48" s="4"/>
      <c r="H48" s="4"/>
      <c r="I48" s="2" t="s">
        <v>68</v>
      </c>
    </row>
    <row r="49" spans="2:9" ht="27" customHeight="1" x14ac:dyDescent="0.25">
      <c r="B49" s="46" t="s">
        <v>4</v>
      </c>
      <c r="C49" s="46"/>
      <c r="D49" s="46"/>
      <c r="E49" s="26">
        <f>SUM(E32:E48)</f>
        <v>7689095</v>
      </c>
      <c r="F49" s="26">
        <f t="shared" ref="E49:H49" si="5">SUM(F32:F48)</f>
        <v>4519088</v>
      </c>
      <c r="G49" s="26">
        <f t="shared" si="5"/>
        <v>3170007</v>
      </c>
      <c r="H49" s="26">
        <f t="shared" si="5"/>
        <v>0</v>
      </c>
      <c r="I49" s="56"/>
    </row>
    <row r="50" spans="2:9" ht="21" customHeight="1" x14ac:dyDescent="0.25">
      <c r="B50" s="40" t="s">
        <v>89</v>
      </c>
      <c r="C50" s="41"/>
      <c r="D50" s="41"/>
      <c r="E50" s="41"/>
      <c r="F50" s="41"/>
      <c r="G50" s="41"/>
      <c r="H50" s="41"/>
      <c r="I50" s="42"/>
    </row>
    <row r="51" spans="2:9" ht="45" customHeight="1" x14ac:dyDescent="0.25">
      <c r="B51" s="13">
        <v>1</v>
      </c>
      <c r="C51" s="23" t="s">
        <v>16</v>
      </c>
      <c r="D51" s="24" t="s">
        <v>67</v>
      </c>
      <c r="E51" s="16">
        <f>SUM(F51:H51)</f>
        <v>3765527</v>
      </c>
      <c r="F51" s="16">
        <v>803486</v>
      </c>
      <c r="G51" s="16">
        <v>2923877</v>
      </c>
      <c r="H51" s="16">
        <v>38164</v>
      </c>
      <c r="I51" s="2" t="s">
        <v>68</v>
      </c>
    </row>
    <row r="52" spans="2:9" ht="45" customHeight="1" x14ac:dyDescent="0.25">
      <c r="B52" s="13">
        <v>2</v>
      </c>
      <c r="C52" s="14" t="s">
        <v>18</v>
      </c>
      <c r="D52" s="15" t="s">
        <v>52</v>
      </c>
      <c r="E52" s="16">
        <f t="shared" ref="E52:E58" si="6">SUM(F52:H52)</f>
        <v>271789</v>
      </c>
      <c r="F52" s="16">
        <v>253326</v>
      </c>
      <c r="G52" s="16">
        <v>18463</v>
      </c>
      <c r="H52" s="16"/>
      <c r="I52" s="2" t="s">
        <v>68</v>
      </c>
    </row>
    <row r="53" spans="2:9" ht="45" customHeight="1" x14ac:dyDescent="0.25">
      <c r="B53" s="13">
        <v>3</v>
      </c>
      <c r="C53" s="14" t="s">
        <v>19</v>
      </c>
      <c r="D53" s="15" t="s">
        <v>53</v>
      </c>
      <c r="E53" s="16">
        <f t="shared" si="6"/>
        <v>521631</v>
      </c>
      <c r="F53" s="16">
        <v>521631</v>
      </c>
      <c r="G53" s="16"/>
      <c r="H53" s="16"/>
      <c r="I53" s="2" t="s">
        <v>68</v>
      </c>
    </row>
    <row r="54" spans="2:9" ht="45" customHeight="1" x14ac:dyDescent="0.25">
      <c r="B54" s="13">
        <v>4</v>
      </c>
      <c r="C54" s="14" t="s">
        <v>12</v>
      </c>
      <c r="D54" s="15" t="s">
        <v>23</v>
      </c>
      <c r="E54" s="16">
        <f t="shared" si="6"/>
        <v>14866067</v>
      </c>
      <c r="F54" s="16">
        <v>1306838</v>
      </c>
      <c r="G54" s="16">
        <v>11547962</v>
      </c>
      <c r="H54" s="16">
        <v>2011267</v>
      </c>
      <c r="I54" s="2" t="s">
        <v>68</v>
      </c>
    </row>
    <row r="55" spans="2:9" ht="45" customHeight="1" x14ac:dyDescent="0.25">
      <c r="B55" s="13">
        <v>5</v>
      </c>
      <c r="C55" s="14" t="s">
        <v>29</v>
      </c>
      <c r="D55" s="15" t="s">
        <v>30</v>
      </c>
      <c r="E55" s="16">
        <f t="shared" si="6"/>
        <v>176263</v>
      </c>
      <c r="F55" s="16">
        <v>176263</v>
      </c>
      <c r="G55" s="16"/>
      <c r="H55" s="16"/>
      <c r="I55" s="2" t="s">
        <v>68</v>
      </c>
    </row>
    <row r="56" spans="2:9" ht="45" customHeight="1" x14ac:dyDescent="0.25">
      <c r="B56" s="13">
        <v>6</v>
      </c>
      <c r="C56" s="14" t="s">
        <v>32</v>
      </c>
      <c r="D56" s="15" t="s">
        <v>54</v>
      </c>
      <c r="E56" s="16">
        <f t="shared" si="6"/>
        <v>516513</v>
      </c>
      <c r="F56" s="16">
        <v>25826</v>
      </c>
      <c r="G56" s="16">
        <v>490687</v>
      </c>
      <c r="H56" s="16"/>
      <c r="I56" s="2" t="s">
        <v>68</v>
      </c>
    </row>
    <row r="57" spans="2:9" ht="45" customHeight="1" x14ac:dyDescent="0.25">
      <c r="B57" s="13">
        <v>7</v>
      </c>
      <c r="C57" s="23" t="s">
        <v>37</v>
      </c>
      <c r="D57" s="24" t="s">
        <v>38</v>
      </c>
      <c r="E57" s="16">
        <f t="shared" si="6"/>
        <v>61641</v>
      </c>
      <c r="F57" s="16">
        <v>61641</v>
      </c>
      <c r="G57" s="16"/>
      <c r="H57" s="16"/>
      <c r="I57" s="2" t="s">
        <v>68</v>
      </c>
    </row>
    <row r="58" spans="2:9" ht="45" customHeight="1" x14ac:dyDescent="0.25">
      <c r="B58" s="13">
        <v>8</v>
      </c>
      <c r="C58" s="23" t="s">
        <v>37</v>
      </c>
      <c r="D58" s="24" t="s">
        <v>43</v>
      </c>
      <c r="E58" s="16">
        <f t="shared" si="6"/>
        <v>26591</v>
      </c>
      <c r="F58" s="16">
        <v>26591</v>
      </c>
      <c r="G58" s="16"/>
      <c r="H58" s="16"/>
      <c r="I58" s="2" t="s">
        <v>68</v>
      </c>
    </row>
    <row r="59" spans="2:9" ht="27" customHeight="1" x14ac:dyDescent="0.25">
      <c r="B59" s="46" t="s">
        <v>4</v>
      </c>
      <c r="C59" s="46"/>
      <c r="D59" s="46"/>
      <c r="E59" s="26">
        <f>SUM(E51:E58)</f>
        <v>20206022</v>
      </c>
      <c r="F59" s="26">
        <f t="shared" ref="F59:H59" si="7">SUM(F51:F58)</f>
        <v>3175602</v>
      </c>
      <c r="G59" s="26">
        <f t="shared" si="7"/>
        <v>14980989</v>
      </c>
      <c r="H59" s="26">
        <f t="shared" si="7"/>
        <v>2049431</v>
      </c>
      <c r="I59" s="56"/>
    </row>
    <row r="60" spans="2:9" x14ac:dyDescent="0.25">
      <c r="D60" s="12" t="s">
        <v>7</v>
      </c>
      <c r="E60" s="19"/>
      <c r="F60" s="12"/>
    </row>
    <row r="61" spans="2:9" x14ac:dyDescent="0.25">
      <c r="D61" s="12"/>
      <c r="E61" s="12"/>
      <c r="F61" s="12"/>
    </row>
    <row r="62" spans="2:9" x14ac:dyDescent="0.25">
      <c r="D62" s="12"/>
      <c r="E62" s="12"/>
      <c r="F62" s="12"/>
    </row>
  </sheetData>
  <mergeCells count="14">
    <mergeCell ref="B59:D59"/>
    <mergeCell ref="B30:D30"/>
    <mergeCell ref="B49:D49"/>
    <mergeCell ref="I2:I3"/>
    <mergeCell ref="B15:D15"/>
    <mergeCell ref="D2:D3"/>
    <mergeCell ref="E2:H2"/>
    <mergeCell ref="B2:B3"/>
    <mergeCell ref="C2:C3"/>
    <mergeCell ref="B1:I1"/>
    <mergeCell ref="B4:I4"/>
    <mergeCell ref="B16:I16"/>
    <mergeCell ref="B31:I31"/>
    <mergeCell ref="B50:I50"/>
  </mergeCells>
  <phoneticPr fontId="5" type="noConversion"/>
  <pageMargins left="0.25" right="0.25" top="0.75" bottom="0.75" header="0.3" footer="0.3"/>
  <pageSetup paperSize="9" scale="50" fitToHeight="0" orientation="landscape" r:id="rId1"/>
  <rowBreaks count="2" manualBreakCount="2">
    <brk id="15" max="16383" man="1"/>
    <brk id="47" min="1" max="22" man="1"/>
  </rowBreaks>
  <ignoredErrors>
    <ignoredError sqref="F3:H3 B30:C30 D30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Nr.9</vt:lpstr>
      <vt:lpstr>'DK Nr.9'!Print_Area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2025-04-22T06:42:23Z</cp:lastPrinted>
  <dcterms:created xsi:type="dcterms:W3CDTF">2023-05-25T06:46:01Z</dcterms:created>
  <dcterms:modified xsi:type="dcterms:W3CDTF">2025-08-20T06:34:28Z</dcterms:modified>
</cp:coreProperties>
</file>