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-novik\Desktop\"/>
    </mc:Choice>
  </mc:AlternateContent>
  <xr:revisionPtr revIDLastSave="0" documentId="13_ncr:1_{426D1F28-E267-409F-AE14-FAF681CC4485}" xr6:coauthVersionLast="47" xr6:coauthVersionMax="47" xr10:uidLastSave="{00000000-0000-0000-0000-000000000000}"/>
  <bookViews>
    <workbookView xWindow="28680" yWindow="-120" windowWidth="29040" windowHeight="15720" xr2:uid="{7363070F-F71A-481C-A87D-4FF6740A3605}"/>
  </bookViews>
  <sheets>
    <sheet name="DK Nr.10" sheetId="1" r:id="rId1"/>
  </sheets>
  <definedNames>
    <definedName name="_xlnm._FilterDatabase" localSheetId="0" hidden="1">'DK Nr.10'!$A$2:$Z$80</definedName>
    <definedName name="_xlnm.Print_Area" localSheetId="0">'DK Nr.10'!$B$1:$I$83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5" i="1" l="1"/>
  <c r="G85" i="1"/>
  <c r="H85" i="1"/>
  <c r="E85" i="1"/>
  <c r="E84" i="1"/>
  <c r="E83" i="1"/>
  <c r="E82" i="1"/>
  <c r="F25" i="1"/>
  <c r="G25" i="1"/>
  <c r="H25" i="1"/>
  <c r="F38" i="1"/>
  <c r="G38" i="1"/>
  <c r="H38" i="1"/>
  <c r="F52" i="1"/>
  <c r="G52" i="1"/>
  <c r="H52" i="1"/>
  <c r="F60" i="1"/>
  <c r="G60" i="1"/>
  <c r="H60" i="1"/>
  <c r="E79" i="1"/>
  <c r="E78" i="1"/>
  <c r="E80" i="1" s="1"/>
  <c r="E75" i="1"/>
  <c r="E74" i="1"/>
  <c r="E76" i="1" s="1"/>
  <c r="F72" i="1"/>
  <c r="G72" i="1"/>
  <c r="H72" i="1"/>
  <c r="E67" i="1"/>
  <c r="E68" i="1"/>
  <c r="E69" i="1"/>
  <c r="E70" i="1"/>
  <c r="E71" i="1"/>
  <c r="E66" i="1"/>
  <c r="E63" i="1"/>
  <c r="E62" i="1"/>
  <c r="E64" i="1" s="1"/>
  <c r="E55" i="1"/>
  <c r="E56" i="1"/>
  <c r="E57" i="1"/>
  <c r="E58" i="1"/>
  <c r="E59" i="1"/>
  <c r="E54" i="1"/>
  <c r="E41" i="1"/>
  <c r="E42" i="1"/>
  <c r="E43" i="1"/>
  <c r="E44" i="1"/>
  <c r="E45" i="1"/>
  <c r="E46" i="1"/>
  <c r="E47" i="1"/>
  <c r="E48" i="1"/>
  <c r="E49" i="1"/>
  <c r="E50" i="1"/>
  <c r="E51" i="1"/>
  <c r="E40" i="1"/>
  <c r="E28" i="1"/>
  <c r="E29" i="1"/>
  <c r="E30" i="1"/>
  <c r="E31" i="1"/>
  <c r="E32" i="1"/>
  <c r="E33" i="1"/>
  <c r="E34" i="1"/>
  <c r="E35" i="1"/>
  <c r="E36" i="1"/>
  <c r="E37" i="1"/>
  <c r="E2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5" i="1"/>
  <c r="E52" i="1" l="1"/>
  <c r="E25" i="1"/>
  <c r="E60" i="1"/>
  <c r="E72" i="1"/>
  <c r="E38" i="1"/>
  <c r="H64" i="1" l="1"/>
  <c r="G64" i="1"/>
  <c r="F64" i="1"/>
  <c r="H76" i="1" l="1"/>
  <c r="G76" i="1"/>
  <c r="F76" i="1"/>
  <c r="H80" i="1"/>
  <c r="G80" i="1"/>
  <c r="F80" i="1"/>
</calcChain>
</file>

<file path=xl/sharedStrings.xml><?xml version="1.0" encoding="utf-8"?>
<sst xmlns="http://schemas.openxmlformats.org/spreadsheetml/2006/main" count="229" uniqueCount="122">
  <si>
    <t>Nr.</t>
  </si>
  <si>
    <t>Pašvaldība</t>
  </si>
  <si>
    <t>Projekta nosaukums</t>
  </si>
  <si>
    <t>Kopā:</t>
  </si>
  <si>
    <t>2025</t>
  </si>
  <si>
    <t>2026</t>
  </si>
  <si>
    <t>2027</t>
  </si>
  <si>
    <t xml:space="preserve">Kopā: </t>
  </si>
  <si>
    <t>Piezīmes</t>
  </si>
  <si>
    <t>Tukuma novada pašvaldība</t>
  </si>
  <si>
    <t>Bauskas novada pašvaldība</t>
  </si>
  <si>
    <t>Talsu novada pašvaldība</t>
  </si>
  <si>
    <t>Gulbenes novada pašvaldība</t>
  </si>
  <si>
    <t>Balvu novada pašvaldība</t>
  </si>
  <si>
    <t>Madonas novada pašvaldība</t>
  </si>
  <si>
    <t>Ielu seguma virsmas apstrāde Madonas novadā</t>
  </si>
  <si>
    <t>Ropažu novada pašvaldība</t>
  </si>
  <si>
    <t>Cepļa ielas seguma atjaunošana un ietves un apgaismojuma izbūve Dzidriņās no P5 līdz P4</t>
  </si>
  <si>
    <t>Jaunu autobusu iegāde skolēnu pārvadājumiem Tukuma novada pašvaldībā</t>
  </si>
  <si>
    <t>Daugavpils valstspilsētas pašvaldība</t>
  </si>
  <si>
    <t>Liepājas valstspilsētas pašvaldība</t>
  </si>
  <si>
    <t>Augšdaugavas novada pašvaldība</t>
  </si>
  <si>
    <t>Preiļu novada pašvaldība</t>
  </si>
  <si>
    <t>Rīgas valstspilsētas pašvaldība</t>
  </si>
  <si>
    <t xml:space="preserve">Mūkusalas ielas krastmalas nostiprināšana un saistītās infrastruktūras būvniecība </t>
  </si>
  <si>
    <t>Valmieras novada pašvaldība</t>
  </si>
  <si>
    <t>Autoceļa "Burtnieki-Pintes" grants seguma atjaunošana Burtnieku pagastā, Valmieras novads</t>
  </si>
  <si>
    <t>Rīgas ielas (P22) no Pērnavas ielas līdz Rūjienas pilsētas robežai asfalta dilumkārtas atjaunošana Rūjienā, Valmieras novadā</t>
  </si>
  <si>
    <t>Rūjienas ielas (P21) asfalta dilumkārtas atjaunošana Mazsalacā, Valmieras novadā</t>
  </si>
  <si>
    <t>Kuldīgas novada pašvaldība</t>
  </si>
  <si>
    <t>Ādažu novada pašvaldība</t>
  </si>
  <si>
    <t>Cēsu novada pašvaldība</t>
  </si>
  <si>
    <t>Ventspils novada pašvaldība</t>
  </si>
  <si>
    <t>Dienvidkurzemes novada pašvaldība</t>
  </si>
  <si>
    <t>Jūrmalas valstspilsētas pašvaldība</t>
  </si>
  <si>
    <t>Autostāvvietu un veloceliņu izbūve pie Mellužu estrādes</t>
  </si>
  <si>
    <t>Ventspils valstspilsētas pašvaldība</t>
  </si>
  <si>
    <t>Jēkabpils novada pašvaldība</t>
  </si>
  <si>
    <t>Divu autobusu iegāde skolēnu pārvadājumu nodrošināšanai</t>
  </si>
  <si>
    <t>Jelgavas valstspilsētas pašvaldība</t>
  </si>
  <si>
    <t>Ogres novada pašvaldība</t>
  </si>
  <si>
    <t>Operatīvo transportlīdzekļu iegāde Ogres novada pašvaldības policijas vajadzībām</t>
  </si>
  <si>
    <t>Olaines novada pašvaldība</t>
  </si>
  <si>
    <t>ERAF proj. "Infrastruktūras attīstība uzņēmējdarbības atbalstam Olaines novadā"</t>
  </si>
  <si>
    <t>ERAF proj. "Uzņēmējdarbības attīstība Gulbenes pilsētā"</t>
  </si>
  <si>
    <t>ERAF proj. "Ilgtspējīgas daudzveidu mobilitātes veicināšana Cēsīs"</t>
  </si>
  <si>
    <t>12</t>
  </si>
  <si>
    <t>AF proj. "Bezemisiju transporta līdzekļu iegāde Bauskas novadā"</t>
  </si>
  <si>
    <t>Ludzas novada pašvaldība</t>
  </si>
  <si>
    <t>13</t>
  </si>
  <si>
    <t>14</t>
  </si>
  <si>
    <t>15</t>
  </si>
  <si>
    <t>16</t>
  </si>
  <si>
    <t>17</t>
  </si>
  <si>
    <t>18</t>
  </si>
  <si>
    <t>ERAF proj. "Zaļa, noturīga un ilgtspējīga attīstība Ventspilī"</t>
  </si>
  <si>
    <t>ERAF proj. "Plūdu riska samazināšanas pasākumi Ventspils valstspilsētā"</t>
  </si>
  <si>
    <t>19</t>
  </si>
  <si>
    <t>Limbažu novada pašvaldība</t>
  </si>
  <si>
    <t>20</t>
  </si>
  <si>
    <t>ERAF projekts "Industriālo teritoriju attīstība Valmieras valstspilsētā – 3.kārta"</t>
  </si>
  <si>
    <t>Liftu izbūve Bauskas Valsts ģimnāzijā, Uzvaras iela 10, Bauskā, Bauskas novadā</t>
  </si>
  <si>
    <t>Iecavas vidusskolas telpu remonts un teritorijas labiekārtošana</t>
  </si>
  <si>
    <t>Jūrmalas pirmsskolas izglītības iestādes "Bitīte" pārbūve</t>
  </si>
  <si>
    <t>Operatīvā transportlīdzekļa ar izolatoru iegāde Bauskas novada pašvaldības policijas vajadzībām</t>
  </si>
  <si>
    <t>Operatīvo transportlīdzekļu iegāde Valmieras novada pašvaldības policijai</t>
  </si>
  <si>
    <t>Atbalstīts</t>
  </si>
  <si>
    <t>Atbalstīts ar nosacījumu</t>
  </si>
  <si>
    <t>AF proj. "Maģistrālās veloceļa infrastruktūras būvniecība prioritārajā koridorā Rīga-Carnikava"</t>
  </si>
  <si>
    <t>AF proj. "Bezemisiju transportlīdzekļa iegāde skolēnu pārvadāšanai Balvu novadā"</t>
  </si>
  <si>
    <t>EJZAF proj. "Koka laipas klāja pārbūve 6. ieejai uz pludmali pie jūras, Ventspilī"</t>
  </si>
  <si>
    <t>Priorit. invest. proj. "Aveņu un Rēzeknes ielu stāvvietu izbūve, Daugavpilī"</t>
  </si>
  <si>
    <t>Priorit. invest. proj. "Meliorācijas sistēmas izbūve Kļavas, Raudas un Klusajās ielā, Tukumā"</t>
  </si>
  <si>
    <t>Priorit. invest. proj. "Autostāvvietu paplašināšana Skolas ielas iekšpagalmos"</t>
  </si>
  <si>
    <t>Atbalstīts ar piebildi</t>
  </si>
  <si>
    <t>Nometņu ielas pārbūve posmā no Apšu ielas līdz Dunduru ielai, Daugavpilī</t>
  </si>
  <si>
    <t>Jelgavas ielas pārbūve posmā no Puškina ielas līdz Bauskas ielai, Daugavpilī</t>
  </si>
  <si>
    <t>Pašvaldības autoceļa Ug-62 "Rūpnīcas 11" brauktuves atjaunošana Ugālē, Ugāles pagastā</t>
  </si>
  <si>
    <t>Pašvaldības autoceļa ZL40 "Liepas" posma pārbūve Zlēkās, Zlēku pagasts, Ventspils novadā</t>
  </si>
  <si>
    <t>Rīgas valstspilsētas pašvaldības ielu seguma periodiskās atjaunošanas darbi 10 (desmit) objektu būvniecībai</t>
  </si>
  <si>
    <t>Āra sporta infrastruktūras izveide Rīgas 45. vidusskolas lietojumā esošajā teritorijā Ropažu ielā 34, Gaujas ielā 23</t>
  </si>
  <si>
    <t>Skrundas pamatskolas sporta stadiona pārbūve</t>
  </si>
  <si>
    <t>Cēsu Pilsētas vidusskolas pārbūve</t>
  </si>
  <si>
    <t>Pirmsskolas izglītības iestādes "Vīnodziņa" būvniecība Ventspils ielā 17B, Sabilē, Talsu novadā</t>
  </si>
  <si>
    <t>Talsu novada pašvaldības operatīvā centra izveide</t>
  </si>
  <si>
    <t>Tukuma novada pašvaldības policijas videonovērošanas sistēmas uzlabošana un operatīvā transporta iegāde</t>
  </si>
  <si>
    <t>Ēkas Vizlas ielā 1, Rīgā telpu pielāgošana Rīgas valstspilsētas pašvaldības policijas funkciju nodrošināšanai</t>
  </si>
  <si>
    <t>Lietus ūdens atvades kapacitātes uzlabošana Pulkveža Brieža ielas sateces baseinā, Jelgavā</t>
  </si>
  <si>
    <t>Galvojums SIA „Jēkabpils reģionālā slimnīca" ERAF proj. "SIA „Jēkabpils reģionālā slimnīca" stacionārās un ambulatorās veselības aprūpes infrastruktūras uzlabošana veselības  aprūpes pakalpojumu pieejamības un kvalitātes veicināšanai"</t>
  </si>
  <si>
    <t>ELFLA proj. "Atpūtas vietas ierīkošana Pelēču ezera krastā, Pelēču pagastā, Preiļu novadā"</t>
  </si>
  <si>
    <t>ELFLA proj. "Durbes stadiona atjaunošanas 2.kārta"</t>
  </si>
  <si>
    <t>Latvijas - Lietuvas pārrobežu sadarbības programmas projekts (LL-00143) "Iekļaujošo bibliotēku tīkls sociāli mazaizsargātu cilvēku grupām"</t>
  </si>
  <si>
    <t>ELFLA proj."Iedvesmas bibliotēka"</t>
  </si>
  <si>
    <t xml:space="preserve">ERAF proj. "Preiļu novada pašvaldības dzīvokļu atjaunošana" </t>
  </si>
  <si>
    <t>AF proj. "Atbalsta pasākumi cilvēkiem ar invaliditāti mājokļu vides pieejamības nodrošināšanai Talsu novadā"</t>
  </si>
  <si>
    <t>TPF proj. "Uzņēmējdarbības attīstībai nepieciešamās publiskās infrastruktūras uzlabošana Jēkabpils novadā"</t>
  </si>
  <si>
    <t>EJZAF proj. "Jūra, osta, pilsēta: Ventspils 13.-19.gs."</t>
  </si>
  <si>
    <t>KF proj. "Dalīto atkritumu savākšanas laukumu izbūve Lubānā un Cesvainē"</t>
  </si>
  <si>
    <t>ERAF proj. "Ziemeļu ielas pārbūve Madonā, Madonas novadā"</t>
  </si>
  <si>
    <t>Priorit. invest. proj. "Automašīnu stāvlaukums pie dzīvojamās mājas Kurzemes ielā 6, Tukumā"</t>
  </si>
  <si>
    <t>Priorit. invest. proj."Pašvaldības nozīmes koplietošanas ūdensnoteku ŪSIK: 4324411:01 un 432263:62 atjaunošana Preiļu novadā"</t>
  </si>
  <si>
    <t>Priorit. invest. proj. "Ielas seguma atjaunošana Strēlnieku prospektā posmā no Kalēju ielas līdz Slokas ielai, Jūrmalā"</t>
  </si>
  <si>
    <t>Priorit. invest. proj. "Ēkas Mātera ielā 30 pārbūve Jelgavas Mākslas skolas vajadzībām"</t>
  </si>
  <si>
    <t>Priorit. invest. proj.""Preiļu pilsētas centra pārbūve uzņēmējdarbības atbalstam" ārpusprojekta izmaksu segšanai (ūdensvada izbūvei, autoostas ēkas celtniecībai un laukuma pārbūvei, labiekārtošanai)"</t>
  </si>
  <si>
    <t>Priorit. invest. proj. "Ārpus projekta "Inftastruktūras sakārtošana Ludzas novada uzņēmējdarbības atbalstam" veicamie darbi"</t>
  </si>
  <si>
    <t>Priorit. invest. proj. "Apkures katla piegāde un uzstādīšana Pāles kultūras namā un granulu tvertnes uzstādīšana Dārza ielā 1, Viļķenē, Limbažu novadā"</t>
  </si>
  <si>
    <t>Priorit. invest. proj. "ERAF projekta "Industriālo teritoriju attīstība Valmieras valstspilsētā – 3.kārta" ārpusprojekta izmaksas"</t>
  </si>
  <si>
    <t>Ādažu vidusskolas "D" korpusa fasādes atjaunošana un siltināšana</t>
  </si>
  <si>
    <t>SIA "Liepājas ūdens" pamatkapitāla palielināšana projekta "Teritorijas revitalizācija mājokļu infrastruktūras izveidei Liepājā" īstenošanai</t>
  </si>
  <si>
    <t>Galvojums SIA "Olimpiskais centrs "Ventspils"" nacionālās sporta bāzes vieglatlētikas arēnas (Centrālais stadions) seguma rekonstrukcija Sporta ielā 5, Ventspilī</t>
  </si>
  <si>
    <t>Galvojums SIA "Gulbenes Energo Serviss" ERAF proj. "Uzņēmējdarbības attīstība Gulbenes pilsētā"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</si>
  <si>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</si>
  <si>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</si>
  <si>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</si>
  <si>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vispārējās izglītības iestāžu investīciju projektiem atbilstoši valsts budžeta likumam (ir IZM atzinums)</t>
  </si>
  <si>
    <t>Aizņēmumi pirmsskolas izglītības iestāžu investīciju projektiem atbilstoši valsts budžeta likumam (ir VARAM atzinums)</t>
  </si>
  <si>
    <t>Aizņēmumi iekšējās drošības investīciju projektu īstenošanai (policijas infrastruktūra) (ir VARAM atzinums)</t>
  </si>
  <si>
    <t>Aizņēmumi meliorācijas sistēmu sakārtošanai, rekonstrukcijai, kā arī pilsētu lietus, ūdens kanalizācijas sistēmas investīciju projektiem (ir ZM atzinums)</t>
  </si>
  <si>
    <t>Aizņēmumi transporta iegādei skolēnu pārvadāšanai</t>
  </si>
  <si>
    <t>2025.gada 17.septembra Pašvaldību aizņēmumu un galvojumu kontroles un pārraudzības padomes sēdes Nr.10 aizņēmuma, galvojuma jautājumi</t>
  </si>
  <si>
    <t>Atbalstītā aizņēmuma/galvojuma apmērs (euro)</t>
  </si>
  <si>
    <t>Galvojumi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</si>
</sst>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ahoma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b/>
      <sz val="10"/>
      <color rgb="FFFF0000"/>
      <name val="Tahoma"/>
      <family val="2"/>
      <charset val="186"/>
    </font>
    <font>
      <sz val="14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4" borderId="1" xfId="2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49" fontId="2" fillId="0" borderId="1" xfId="2" applyNumberFormat="1" applyFont="1" applyBorder="1" applyAlignment="1">
      <alignment horizontal="left" vertical="center" wrapText="1"/>
    </xf>
    <xf numFmtId="0" fontId="16" fillId="0" borderId="0" xfId="0" applyFont="1"/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2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2" fillId="0" borderId="12" xfId="2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2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49" fontId="11" fillId="4" borderId="9" xfId="2" applyNumberFormat="1" applyFont="1" applyFill="1" applyBorder="1" applyAlignment="1">
      <alignment horizontal="right" vertical="center" wrapText="1"/>
    </xf>
    <xf numFmtId="49" fontId="11" fillId="4" borderId="10" xfId="2" applyNumberFormat="1" applyFont="1" applyFill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left" vertical="center" wrapText="1"/>
    </xf>
    <xf numFmtId="49" fontId="3" fillId="4" borderId="12" xfId="2" applyNumberFormat="1" applyFont="1" applyFill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12" xfId="2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6" fillId="6" borderId="12" xfId="0" applyNumberFormat="1" applyFont="1" applyFill="1" applyBorder="1" applyAlignment="1">
      <alignment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2" fillId="5" borderId="14" xfId="0" applyNumberFormat="1" applyFont="1" applyFill="1" applyBorder="1" applyAlignment="1">
      <alignment horizontal="center" vertical="center" wrapText="1"/>
    </xf>
    <xf numFmtId="49" fontId="2" fillId="5" borderId="16" xfId="0" applyNumberFormat="1" applyFont="1" applyFill="1" applyBorder="1" applyAlignment="1">
      <alignment horizontal="center" vertical="center" wrapText="1"/>
    </xf>
    <xf numFmtId="49" fontId="2" fillId="5" borderId="18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9">
    <cellStyle name="Comma 2" xfId="6" xr:uid="{ECB56EA3-0AF8-4D79-800B-D0186D128B44}"/>
    <cellStyle name="Normal" xfId="0" builtinId="0"/>
    <cellStyle name="Normal 2" xfId="1" xr:uid="{15163D66-6335-4CF1-905E-48A303CE3AEB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96"/>
  <sheetViews>
    <sheetView tabSelected="1" zoomScale="67" zoomScaleNormal="40" workbookViewId="0">
      <pane ySplit="3" topLeftCell="A73" activePane="bottomLeft" state="frozen"/>
      <selection pane="bottomLeft" activeCell="N81" sqref="N81"/>
    </sheetView>
  </sheetViews>
  <sheetFormatPr defaultColWidth="9" defaultRowHeight="12.75" x14ac:dyDescent="0.2"/>
  <cols>
    <col min="1" max="1" width="5.875" style="15" customWidth="1"/>
    <col min="2" max="2" width="5.125" style="5" customWidth="1"/>
    <col min="3" max="3" width="21" style="5" customWidth="1"/>
    <col min="4" max="4" width="38.625" style="5" customWidth="1"/>
    <col min="5" max="5" width="14.625" style="4" customWidth="1"/>
    <col min="6" max="8" width="12.625" style="4" customWidth="1"/>
    <col min="9" max="9" width="13.125" style="11" customWidth="1"/>
    <col min="10" max="10" width="45" style="5" hidden="1" customWidth="1"/>
    <col min="11" max="16384" width="9" style="5"/>
  </cols>
  <sheetData>
    <row r="1" spans="1:26" ht="39" customHeight="1" thickBot="1" x14ac:dyDescent="0.25">
      <c r="B1" s="29" t="s">
        <v>119</v>
      </c>
      <c r="C1" s="29"/>
      <c r="D1" s="29"/>
      <c r="E1" s="29"/>
      <c r="F1" s="29"/>
      <c r="G1" s="29"/>
      <c r="H1" s="29"/>
      <c r="I1" s="29"/>
      <c r="J1" s="8"/>
    </row>
    <row r="2" spans="1:26" s="4" customFormat="1" ht="33" customHeight="1" x14ac:dyDescent="0.2">
      <c r="A2" s="16"/>
      <c r="B2" s="30" t="s">
        <v>0</v>
      </c>
      <c r="C2" s="31" t="s">
        <v>1</v>
      </c>
      <c r="D2" s="31" t="s">
        <v>2</v>
      </c>
      <c r="E2" s="31" t="s">
        <v>120</v>
      </c>
      <c r="F2" s="31"/>
      <c r="G2" s="31"/>
      <c r="H2" s="31"/>
      <c r="I2" s="32" t="s">
        <v>8</v>
      </c>
    </row>
    <row r="3" spans="1:26" s="4" customFormat="1" ht="25.5" customHeight="1" thickBot="1" x14ac:dyDescent="0.25">
      <c r="A3" s="16"/>
      <c r="B3" s="33"/>
      <c r="C3" s="34"/>
      <c r="D3" s="34"/>
      <c r="E3" s="35" t="s">
        <v>3</v>
      </c>
      <c r="F3" s="35" t="s">
        <v>4</v>
      </c>
      <c r="G3" s="35" t="s">
        <v>5</v>
      </c>
      <c r="H3" s="35" t="s">
        <v>6</v>
      </c>
      <c r="I3" s="36"/>
    </row>
    <row r="4" spans="1:26" s="4" customFormat="1" ht="26.1" customHeight="1" thickBot="1" x14ac:dyDescent="0.25">
      <c r="A4" s="16"/>
      <c r="B4" s="39" t="s">
        <v>111</v>
      </c>
      <c r="C4" s="40"/>
      <c r="D4" s="40"/>
      <c r="E4" s="40"/>
      <c r="F4" s="40"/>
      <c r="G4" s="40"/>
      <c r="H4" s="40"/>
      <c r="I4" s="41"/>
      <c r="J4" s="9"/>
    </row>
    <row r="5" spans="1:26" s="4" customFormat="1" ht="54" customHeight="1" x14ac:dyDescent="0.2">
      <c r="A5" s="16"/>
      <c r="B5" s="72">
        <v>1</v>
      </c>
      <c r="C5" s="37" t="s">
        <v>21</v>
      </c>
      <c r="D5" s="37" t="s">
        <v>91</v>
      </c>
      <c r="E5" s="38">
        <f>SUM(F5:H5)</f>
        <v>10869</v>
      </c>
      <c r="F5" s="38">
        <v>10869</v>
      </c>
      <c r="G5" s="38"/>
      <c r="H5" s="38"/>
      <c r="I5" s="73" t="s">
        <v>66</v>
      </c>
      <c r="J5" s="9"/>
      <c r="K5" s="6"/>
      <c r="L5" s="6"/>
      <c r="M5" s="6"/>
      <c r="N5" s="6"/>
      <c r="O5" s="1"/>
      <c r="P5" s="1"/>
      <c r="Q5" s="1"/>
      <c r="R5" s="1"/>
      <c r="S5" s="7"/>
      <c r="T5" s="7"/>
      <c r="U5" s="22"/>
      <c r="V5" s="1"/>
      <c r="W5" s="22"/>
      <c r="X5" s="22"/>
      <c r="Y5" s="22"/>
      <c r="Z5" s="22"/>
    </row>
    <row r="6" spans="1:26" s="4" customFormat="1" ht="43.5" customHeight="1" x14ac:dyDescent="0.2">
      <c r="A6" s="16"/>
      <c r="B6" s="74">
        <v>2</v>
      </c>
      <c r="C6" s="3" t="s">
        <v>21</v>
      </c>
      <c r="D6" s="3" t="s">
        <v>92</v>
      </c>
      <c r="E6" s="2">
        <f t="shared" ref="E6:E24" si="0">SUM(F6:H6)</f>
        <v>36892</v>
      </c>
      <c r="F6" s="2">
        <v>36892</v>
      </c>
      <c r="G6" s="2"/>
      <c r="H6" s="2"/>
      <c r="I6" s="75" t="s">
        <v>66</v>
      </c>
      <c r="K6" s="6"/>
      <c r="L6" s="6"/>
      <c r="M6" s="6"/>
      <c r="N6" s="1"/>
      <c r="P6" s="1"/>
      <c r="Q6" s="1"/>
      <c r="R6" s="1"/>
      <c r="S6" s="7"/>
      <c r="T6" s="7"/>
      <c r="U6" s="22"/>
      <c r="V6" s="1"/>
      <c r="W6" s="22"/>
      <c r="X6" s="22"/>
      <c r="Y6" s="22"/>
      <c r="Z6" s="22"/>
    </row>
    <row r="7" spans="1:26" s="4" customFormat="1" ht="43.5" customHeight="1" x14ac:dyDescent="0.3">
      <c r="A7" s="16"/>
      <c r="B7" s="74">
        <v>3</v>
      </c>
      <c r="C7" s="3" t="s">
        <v>22</v>
      </c>
      <c r="D7" s="23" t="s">
        <v>93</v>
      </c>
      <c r="E7" s="2">
        <f t="shared" si="0"/>
        <v>216461</v>
      </c>
      <c r="F7" s="2">
        <v>181257</v>
      </c>
      <c r="G7" s="2">
        <v>35204</v>
      </c>
      <c r="H7" s="2"/>
      <c r="I7" s="75" t="s">
        <v>66</v>
      </c>
      <c r="J7" s="24"/>
      <c r="K7" s="6"/>
      <c r="L7" s="6"/>
      <c r="M7" s="6"/>
      <c r="N7" s="1"/>
      <c r="P7" s="1"/>
      <c r="Q7" s="1"/>
      <c r="R7" s="1"/>
      <c r="S7" s="7"/>
      <c r="T7" s="7"/>
      <c r="U7" s="22"/>
      <c r="V7" s="1"/>
      <c r="W7" s="22"/>
      <c r="X7" s="22"/>
      <c r="Y7" s="22"/>
      <c r="Z7" s="22"/>
    </row>
    <row r="8" spans="1:26" s="4" customFormat="1" ht="43.5" customHeight="1" x14ac:dyDescent="0.2">
      <c r="A8" s="16"/>
      <c r="B8" s="74">
        <v>4</v>
      </c>
      <c r="C8" s="3" t="s">
        <v>22</v>
      </c>
      <c r="D8" s="23" t="s">
        <v>89</v>
      </c>
      <c r="E8" s="2">
        <f t="shared" si="0"/>
        <v>100000</v>
      </c>
      <c r="F8" s="2">
        <v>92460</v>
      </c>
      <c r="G8" s="2">
        <v>7540</v>
      </c>
      <c r="H8" s="2"/>
      <c r="I8" s="75" t="s">
        <v>66</v>
      </c>
      <c r="K8" s="6"/>
      <c r="L8" s="6"/>
      <c r="M8" s="6"/>
      <c r="N8" s="1"/>
      <c r="P8" s="1"/>
      <c r="Q8" s="1"/>
      <c r="R8" s="1"/>
      <c r="S8" s="7"/>
      <c r="T8" s="7"/>
      <c r="U8" s="22"/>
      <c r="V8" s="1"/>
      <c r="W8" s="22"/>
      <c r="X8" s="22"/>
      <c r="Y8" s="22"/>
      <c r="Z8" s="22"/>
    </row>
    <row r="9" spans="1:26" s="4" customFormat="1" ht="43.5" customHeight="1" x14ac:dyDescent="0.2">
      <c r="A9" s="16"/>
      <c r="B9" s="74">
        <v>5</v>
      </c>
      <c r="C9" s="3" t="s">
        <v>33</v>
      </c>
      <c r="D9" s="3" t="s">
        <v>90</v>
      </c>
      <c r="E9" s="2">
        <f t="shared" si="0"/>
        <v>100000</v>
      </c>
      <c r="F9" s="2">
        <v>100000</v>
      </c>
      <c r="G9" s="2"/>
      <c r="H9" s="2"/>
      <c r="I9" s="75" t="s">
        <v>66</v>
      </c>
      <c r="K9" s="6"/>
      <c r="L9" s="6"/>
      <c r="M9" s="6"/>
      <c r="N9" s="1"/>
      <c r="P9" s="1"/>
      <c r="Q9" s="1"/>
      <c r="R9" s="1"/>
      <c r="S9" s="7"/>
      <c r="T9" s="7"/>
      <c r="U9" s="22"/>
      <c r="V9" s="1"/>
      <c r="W9" s="22"/>
      <c r="X9" s="22"/>
      <c r="Y9" s="22"/>
      <c r="Z9" s="22"/>
    </row>
    <row r="10" spans="1:26" s="4" customFormat="1" ht="43.5" customHeight="1" x14ac:dyDescent="0.3">
      <c r="A10" s="16"/>
      <c r="B10" s="76">
        <v>6</v>
      </c>
      <c r="C10" s="3" t="s">
        <v>30</v>
      </c>
      <c r="D10" s="3" t="s">
        <v>68</v>
      </c>
      <c r="E10" s="2">
        <f t="shared" si="0"/>
        <v>2691272</v>
      </c>
      <c r="F10" s="2">
        <v>1393809</v>
      </c>
      <c r="G10" s="2">
        <v>1297463</v>
      </c>
      <c r="H10" s="2"/>
      <c r="I10" s="75" t="s">
        <v>66</v>
      </c>
      <c r="J10" s="24"/>
      <c r="K10" s="6"/>
      <c r="L10" s="6"/>
      <c r="M10" s="6"/>
      <c r="N10" s="1"/>
      <c r="P10" s="1"/>
      <c r="Q10" s="1"/>
      <c r="R10" s="1"/>
      <c r="S10" s="7"/>
      <c r="T10" s="7"/>
      <c r="U10" s="22"/>
      <c r="V10" s="1"/>
      <c r="W10" s="22"/>
      <c r="X10" s="22"/>
      <c r="Y10" s="22"/>
      <c r="Z10" s="22"/>
    </row>
    <row r="11" spans="1:26" s="4" customFormat="1" ht="43.5" customHeight="1" x14ac:dyDescent="0.3">
      <c r="A11" s="16"/>
      <c r="B11" s="74">
        <v>7</v>
      </c>
      <c r="C11" s="3" t="s">
        <v>31</v>
      </c>
      <c r="D11" s="3" t="s">
        <v>45</v>
      </c>
      <c r="E11" s="2">
        <f t="shared" si="0"/>
        <v>1258722</v>
      </c>
      <c r="F11" s="2">
        <v>1154541</v>
      </c>
      <c r="G11" s="2">
        <v>104181</v>
      </c>
      <c r="H11" s="2"/>
      <c r="I11" s="75" t="s">
        <v>66</v>
      </c>
      <c r="J11" s="24"/>
      <c r="K11" s="6"/>
      <c r="L11" s="6"/>
      <c r="M11" s="6"/>
      <c r="N11" s="1"/>
      <c r="P11" s="1"/>
      <c r="Q11" s="1"/>
      <c r="R11" s="1"/>
      <c r="S11" s="7"/>
      <c r="T11" s="7"/>
      <c r="U11" s="22"/>
      <c r="V11" s="1"/>
      <c r="W11" s="22"/>
      <c r="X11" s="22"/>
      <c r="Y11" s="22"/>
      <c r="Z11" s="22"/>
    </row>
    <row r="12" spans="1:26" s="4" customFormat="1" ht="43.5" customHeight="1" x14ac:dyDescent="0.3">
      <c r="A12" s="16"/>
      <c r="B12" s="74">
        <v>8</v>
      </c>
      <c r="C12" s="3" t="s">
        <v>11</v>
      </c>
      <c r="D12" s="3" t="s">
        <v>94</v>
      </c>
      <c r="E12" s="2">
        <f t="shared" si="0"/>
        <v>18114</v>
      </c>
      <c r="F12" s="2">
        <v>18114</v>
      </c>
      <c r="G12" s="2"/>
      <c r="H12" s="2"/>
      <c r="I12" s="75" t="s">
        <v>66</v>
      </c>
      <c r="J12" s="24"/>
      <c r="K12" s="6"/>
      <c r="L12" s="6"/>
      <c r="M12" s="6"/>
      <c r="N12" s="1"/>
      <c r="P12" s="1"/>
      <c r="Q12" s="1"/>
      <c r="R12" s="1"/>
      <c r="S12" s="7"/>
      <c r="T12" s="7"/>
      <c r="U12" s="22"/>
      <c r="V12" s="1"/>
      <c r="W12" s="22"/>
      <c r="X12" s="22"/>
      <c r="Y12" s="22"/>
      <c r="Z12" s="22"/>
    </row>
    <row r="13" spans="1:26" s="4" customFormat="1" ht="43.5" customHeight="1" x14ac:dyDescent="0.3">
      <c r="A13" s="16"/>
      <c r="B13" s="74">
        <v>9</v>
      </c>
      <c r="C13" s="3" t="s">
        <v>42</v>
      </c>
      <c r="D13" s="3" t="s">
        <v>43</v>
      </c>
      <c r="E13" s="2">
        <f t="shared" si="0"/>
        <v>617466</v>
      </c>
      <c r="F13" s="2">
        <v>617466</v>
      </c>
      <c r="G13" s="2"/>
      <c r="H13" s="2"/>
      <c r="I13" s="75" t="s">
        <v>67</v>
      </c>
      <c r="J13" s="24"/>
      <c r="K13" s="6"/>
      <c r="L13" s="6"/>
      <c r="M13" s="6"/>
      <c r="N13" s="1"/>
      <c r="P13" s="1"/>
      <c r="Q13" s="1"/>
      <c r="R13" s="1"/>
      <c r="S13" s="7"/>
      <c r="T13" s="7"/>
      <c r="U13" s="22"/>
      <c r="V13" s="1"/>
      <c r="W13" s="22"/>
      <c r="X13" s="22"/>
      <c r="Y13" s="22"/>
      <c r="Z13" s="22"/>
    </row>
    <row r="14" spans="1:26" s="4" customFormat="1" ht="43.5" customHeight="1" x14ac:dyDescent="0.3">
      <c r="A14" s="16"/>
      <c r="B14" s="74">
        <v>10</v>
      </c>
      <c r="C14" s="3" t="s">
        <v>13</v>
      </c>
      <c r="D14" s="3" t="s">
        <v>69</v>
      </c>
      <c r="E14" s="2">
        <f t="shared" si="0"/>
        <v>190180</v>
      </c>
      <c r="F14" s="2">
        <v>190180</v>
      </c>
      <c r="G14" s="2"/>
      <c r="H14" s="2"/>
      <c r="I14" s="75" t="s">
        <v>66</v>
      </c>
      <c r="J14" s="24"/>
      <c r="K14" s="6"/>
      <c r="L14" s="6"/>
      <c r="M14" s="6"/>
      <c r="N14" s="1"/>
      <c r="P14" s="1"/>
      <c r="Q14" s="1"/>
      <c r="R14" s="1"/>
      <c r="S14" s="7"/>
      <c r="T14" s="7"/>
      <c r="U14" s="22"/>
      <c r="V14" s="1"/>
      <c r="W14" s="22"/>
      <c r="X14" s="22"/>
      <c r="Y14" s="22"/>
      <c r="Z14" s="22"/>
    </row>
    <row r="15" spans="1:26" s="4" customFormat="1" ht="43.5" customHeight="1" x14ac:dyDescent="0.3">
      <c r="A15" s="16"/>
      <c r="B15" s="76">
        <v>11</v>
      </c>
      <c r="C15" s="3" t="s">
        <v>12</v>
      </c>
      <c r="D15" s="3" t="s">
        <v>44</v>
      </c>
      <c r="E15" s="2">
        <f t="shared" si="0"/>
        <v>637050</v>
      </c>
      <c r="F15" s="2">
        <v>573345</v>
      </c>
      <c r="G15" s="2">
        <v>63705</v>
      </c>
      <c r="H15" s="2"/>
      <c r="I15" s="75" t="s">
        <v>66</v>
      </c>
      <c r="J15" s="24"/>
      <c r="K15" s="6"/>
      <c r="L15" s="6"/>
      <c r="M15" s="6"/>
      <c r="N15" s="1"/>
      <c r="P15" s="1"/>
      <c r="Q15" s="1"/>
      <c r="R15" s="1"/>
      <c r="S15" s="7"/>
      <c r="T15" s="7"/>
      <c r="U15" s="22"/>
      <c r="V15" s="1"/>
      <c r="W15" s="22"/>
      <c r="X15" s="22"/>
      <c r="Y15" s="22"/>
      <c r="Z15" s="22"/>
    </row>
    <row r="16" spans="1:26" s="4" customFormat="1" ht="43.5" customHeight="1" x14ac:dyDescent="0.3">
      <c r="A16" s="16"/>
      <c r="B16" s="76" t="s">
        <v>46</v>
      </c>
      <c r="C16" s="3" t="s">
        <v>10</v>
      </c>
      <c r="D16" s="3" t="s">
        <v>47</v>
      </c>
      <c r="E16" s="2">
        <f t="shared" si="0"/>
        <v>192779</v>
      </c>
      <c r="F16" s="2">
        <v>192779</v>
      </c>
      <c r="G16" s="2"/>
      <c r="H16" s="2"/>
      <c r="I16" s="75" t="s">
        <v>66</v>
      </c>
      <c r="J16" s="24"/>
      <c r="K16" s="6"/>
      <c r="L16" s="6"/>
      <c r="M16" s="6"/>
      <c r="N16" s="1"/>
      <c r="P16" s="1"/>
      <c r="Q16" s="1"/>
      <c r="R16" s="1"/>
      <c r="S16" s="7"/>
      <c r="T16" s="7"/>
      <c r="U16" s="22"/>
      <c r="V16" s="1"/>
      <c r="W16" s="22"/>
      <c r="X16" s="22"/>
      <c r="Y16" s="22"/>
      <c r="Z16" s="22"/>
    </row>
    <row r="17" spans="1:26" s="4" customFormat="1" ht="43.5" customHeight="1" x14ac:dyDescent="0.3">
      <c r="A17" s="16"/>
      <c r="B17" s="76" t="s">
        <v>49</v>
      </c>
      <c r="C17" s="3" t="s">
        <v>37</v>
      </c>
      <c r="D17" s="3" t="s">
        <v>95</v>
      </c>
      <c r="E17" s="2">
        <f t="shared" si="0"/>
        <v>37226</v>
      </c>
      <c r="F17" s="2">
        <v>30680</v>
      </c>
      <c r="G17" s="2">
        <v>6546</v>
      </c>
      <c r="H17" s="2"/>
      <c r="I17" s="75" t="s">
        <v>66</v>
      </c>
      <c r="J17" s="24"/>
      <c r="K17" s="6"/>
      <c r="L17" s="6"/>
      <c r="M17" s="6"/>
      <c r="N17" s="1"/>
      <c r="P17" s="1"/>
      <c r="Q17" s="1"/>
      <c r="R17" s="1"/>
      <c r="S17" s="7"/>
      <c r="T17" s="7"/>
      <c r="U17" s="22"/>
      <c r="V17" s="1"/>
      <c r="W17" s="22"/>
      <c r="X17" s="22"/>
      <c r="Y17" s="22"/>
      <c r="Z17" s="22"/>
    </row>
    <row r="18" spans="1:26" s="4" customFormat="1" ht="43.5" customHeight="1" x14ac:dyDescent="0.2">
      <c r="A18" s="16"/>
      <c r="B18" s="76" t="s">
        <v>50</v>
      </c>
      <c r="C18" s="3" t="s">
        <v>36</v>
      </c>
      <c r="D18" s="3" t="s">
        <v>70</v>
      </c>
      <c r="E18" s="2">
        <f t="shared" si="0"/>
        <v>173519</v>
      </c>
      <c r="F18" s="2">
        <v>165769</v>
      </c>
      <c r="G18" s="2">
        <v>7750</v>
      </c>
      <c r="H18" s="2"/>
      <c r="I18" s="75" t="s">
        <v>66</v>
      </c>
      <c r="J18" s="17"/>
      <c r="K18" s="6"/>
      <c r="L18" s="6"/>
      <c r="M18" s="6"/>
      <c r="N18" s="1"/>
      <c r="P18" s="1"/>
      <c r="Q18" s="1"/>
      <c r="R18" s="1"/>
      <c r="S18" s="7"/>
      <c r="T18" s="7"/>
      <c r="U18" s="22"/>
      <c r="V18" s="1"/>
      <c r="W18" s="22"/>
      <c r="X18" s="22"/>
      <c r="Y18" s="22"/>
      <c r="Z18" s="22"/>
    </row>
    <row r="19" spans="1:26" s="4" customFormat="1" ht="43.5" customHeight="1" x14ac:dyDescent="0.2">
      <c r="A19" s="16"/>
      <c r="B19" s="76" t="s">
        <v>51</v>
      </c>
      <c r="C19" s="3" t="s">
        <v>36</v>
      </c>
      <c r="D19" s="3" t="s">
        <v>96</v>
      </c>
      <c r="E19" s="2">
        <f t="shared" si="0"/>
        <v>375522</v>
      </c>
      <c r="F19" s="2">
        <v>145038</v>
      </c>
      <c r="G19" s="2">
        <v>230484</v>
      </c>
      <c r="H19" s="2"/>
      <c r="I19" s="75" t="s">
        <v>66</v>
      </c>
      <c r="J19" s="17"/>
      <c r="K19" s="6"/>
      <c r="L19" s="6"/>
      <c r="M19" s="6"/>
      <c r="N19" s="1"/>
      <c r="P19" s="1"/>
      <c r="Q19" s="1"/>
      <c r="R19" s="1"/>
      <c r="S19" s="7"/>
      <c r="T19" s="7"/>
      <c r="U19" s="22"/>
      <c r="V19" s="1"/>
      <c r="W19" s="22"/>
      <c r="X19" s="22"/>
      <c r="Y19" s="22"/>
      <c r="Z19" s="22"/>
    </row>
    <row r="20" spans="1:26" s="4" customFormat="1" ht="43.5" customHeight="1" x14ac:dyDescent="0.3">
      <c r="A20" s="16"/>
      <c r="B20" s="76" t="s">
        <v>52</v>
      </c>
      <c r="C20" s="3" t="s">
        <v>36</v>
      </c>
      <c r="D20" s="3" t="s">
        <v>55</v>
      </c>
      <c r="E20" s="2">
        <f t="shared" si="0"/>
        <v>156492</v>
      </c>
      <c r="F20" s="2">
        <v>19718</v>
      </c>
      <c r="G20" s="2">
        <v>136774</v>
      </c>
      <c r="H20" s="2"/>
      <c r="I20" s="75" t="s">
        <v>66</v>
      </c>
      <c r="J20" s="24"/>
      <c r="K20" s="6"/>
      <c r="L20" s="6"/>
      <c r="M20" s="6"/>
      <c r="N20" s="1"/>
      <c r="P20" s="1"/>
      <c r="Q20" s="1"/>
      <c r="R20" s="1"/>
      <c r="S20" s="7"/>
      <c r="T20" s="7"/>
      <c r="U20" s="22"/>
      <c r="V20" s="1"/>
      <c r="W20" s="22"/>
      <c r="X20" s="22"/>
      <c r="Y20" s="22"/>
      <c r="Z20" s="22"/>
    </row>
    <row r="21" spans="1:26" s="4" customFormat="1" ht="43.5" customHeight="1" x14ac:dyDescent="0.3">
      <c r="A21" s="16"/>
      <c r="B21" s="76" t="s">
        <v>53</v>
      </c>
      <c r="C21" s="3" t="s">
        <v>36</v>
      </c>
      <c r="D21" s="3" t="s">
        <v>56</v>
      </c>
      <c r="E21" s="2">
        <f t="shared" si="0"/>
        <v>411860</v>
      </c>
      <c r="F21" s="2">
        <v>343624</v>
      </c>
      <c r="G21" s="2">
        <v>68236</v>
      </c>
      <c r="H21" s="2"/>
      <c r="I21" s="75" t="s">
        <v>66</v>
      </c>
      <c r="J21" s="24"/>
      <c r="K21" s="6"/>
      <c r="L21" s="6"/>
      <c r="M21" s="6"/>
      <c r="N21" s="1"/>
      <c r="P21" s="1"/>
      <c r="Q21" s="1"/>
      <c r="R21" s="1"/>
      <c r="S21" s="7"/>
      <c r="T21" s="7"/>
      <c r="U21" s="22"/>
      <c r="V21" s="1"/>
      <c r="W21" s="22"/>
      <c r="X21" s="22"/>
      <c r="Y21" s="22"/>
      <c r="Z21" s="22"/>
    </row>
    <row r="22" spans="1:26" s="4" customFormat="1" ht="43.5" customHeight="1" x14ac:dyDescent="0.3">
      <c r="A22" s="16"/>
      <c r="B22" s="76" t="s">
        <v>54</v>
      </c>
      <c r="C22" s="3" t="s">
        <v>14</v>
      </c>
      <c r="D22" s="3" t="s">
        <v>97</v>
      </c>
      <c r="E22" s="2">
        <f t="shared" si="0"/>
        <v>169306</v>
      </c>
      <c r="F22" s="2">
        <v>169306</v>
      </c>
      <c r="G22" s="2"/>
      <c r="H22" s="2"/>
      <c r="I22" s="75" t="s">
        <v>66</v>
      </c>
      <c r="J22" s="24"/>
      <c r="K22" s="6"/>
      <c r="L22" s="6"/>
      <c r="M22" s="6"/>
      <c r="N22" s="1"/>
      <c r="P22" s="1"/>
      <c r="Q22" s="1"/>
      <c r="R22" s="1"/>
      <c r="S22" s="7"/>
      <c r="T22" s="7"/>
      <c r="U22" s="22"/>
      <c r="V22" s="1"/>
      <c r="W22" s="22"/>
      <c r="X22" s="22"/>
      <c r="Y22" s="22"/>
      <c r="Z22" s="22"/>
    </row>
    <row r="23" spans="1:26" s="4" customFormat="1" ht="43.5" customHeight="1" x14ac:dyDescent="0.3">
      <c r="A23" s="16"/>
      <c r="B23" s="76" t="s">
        <v>57</v>
      </c>
      <c r="C23" s="3" t="s">
        <v>14</v>
      </c>
      <c r="D23" s="3" t="s">
        <v>98</v>
      </c>
      <c r="E23" s="2">
        <f t="shared" si="0"/>
        <v>248212</v>
      </c>
      <c r="F23" s="2">
        <v>166372</v>
      </c>
      <c r="G23" s="2">
        <v>81840</v>
      </c>
      <c r="H23" s="2"/>
      <c r="I23" s="75" t="s">
        <v>66</v>
      </c>
      <c r="J23" s="24"/>
      <c r="K23" s="6"/>
      <c r="L23" s="6"/>
      <c r="M23" s="6"/>
      <c r="N23" s="1"/>
      <c r="P23" s="1"/>
      <c r="Q23" s="1"/>
      <c r="R23" s="1"/>
      <c r="S23" s="7"/>
      <c r="T23" s="7"/>
      <c r="U23" s="22"/>
      <c r="V23" s="1"/>
      <c r="W23" s="22"/>
      <c r="X23" s="22"/>
      <c r="Y23" s="22"/>
      <c r="Z23" s="22"/>
    </row>
    <row r="24" spans="1:26" s="4" customFormat="1" ht="43.5" customHeight="1" thickBot="1" x14ac:dyDescent="0.35">
      <c r="A24" s="16"/>
      <c r="B24" s="77" t="s">
        <v>59</v>
      </c>
      <c r="C24" s="42" t="s">
        <v>25</v>
      </c>
      <c r="D24" s="42" t="s">
        <v>60</v>
      </c>
      <c r="E24" s="43">
        <f t="shared" si="0"/>
        <v>1048373</v>
      </c>
      <c r="F24" s="43">
        <v>397347</v>
      </c>
      <c r="G24" s="43">
        <v>651026</v>
      </c>
      <c r="H24" s="43"/>
      <c r="I24" s="78" t="s">
        <v>66</v>
      </c>
      <c r="J24" s="24"/>
      <c r="K24" s="6"/>
      <c r="L24" s="6"/>
      <c r="M24" s="6"/>
      <c r="N24" s="1"/>
      <c r="P24" s="1"/>
      <c r="Q24" s="1"/>
      <c r="R24" s="1"/>
      <c r="S24" s="7"/>
      <c r="T24" s="7"/>
      <c r="U24" s="22"/>
      <c r="V24" s="1"/>
      <c r="W24" s="22"/>
      <c r="X24" s="22"/>
      <c r="Y24" s="22"/>
      <c r="Z24" s="22"/>
    </row>
    <row r="25" spans="1:26" s="4" customFormat="1" ht="29.1" customHeight="1" thickBot="1" x14ac:dyDescent="0.25">
      <c r="A25" s="16"/>
      <c r="B25" s="44" t="s">
        <v>7</v>
      </c>
      <c r="C25" s="45"/>
      <c r="D25" s="45"/>
      <c r="E25" s="46">
        <f>SUM(E5:E24)</f>
        <v>8690315</v>
      </c>
      <c r="F25" s="46">
        <f>SUM(F5:F24)</f>
        <v>5999566</v>
      </c>
      <c r="G25" s="46">
        <f t="shared" ref="G25:H25" si="1">SUM(G5:G24)</f>
        <v>2690749</v>
      </c>
      <c r="H25" s="46">
        <f t="shared" si="1"/>
        <v>0</v>
      </c>
      <c r="I25" s="47"/>
      <c r="J25" s="10"/>
    </row>
    <row r="26" spans="1:26" s="4" customFormat="1" ht="26.1" customHeight="1" thickBot="1" x14ac:dyDescent="0.25">
      <c r="A26" s="16"/>
      <c r="B26" s="49" t="s">
        <v>112</v>
      </c>
      <c r="C26" s="50"/>
      <c r="D26" s="50"/>
      <c r="E26" s="50"/>
      <c r="F26" s="50"/>
      <c r="G26" s="50"/>
      <c r="H26" s="50"/>
      <c r="I26" s="51"/>
      <c r="J26" s="1"/>
    </row>
    <row r="27" spans="1:26" s="4" customFormat="1" ht="49.5" customHeight="1" x14ac:dyDescent="0.2">
      <c r="A27" s="16"/>
      <c r="B27" s="79">
        <v>1</v>
      </c>
      <c r="C27" s="37" t="s">
        <v>9</v>
      </c>
      <c r="D27" s="48" t="s">
        <v>99</v>
      </c>
      <c r="E27" s="38">
        <f>SUM(F27:H27)</f>
        <v>134868</v>
      </c>
      <c r="F27" s="38">
        <v>134868</v>
      </c>
      <c r="G27" s="38"/>
      <c r="H27" s="38"/>
      <c r="I27" s="73" t="s">
        <v>66</v>
      </c>
    </row>
    <row r="28" spans="1:26" s="4" customFormat="1" ht="49.5" customHeight="1" x14ac:dyDescent="0.2">
      <c r="A28" s="16"/>
      <c r="B28" s="74">
        <v>2</v>
      </c>
      <c r="C28" s="3" t="s">
        <v>9</v>
      </c>
      <c r="D28" s="23" t="s">
        <v>72</v>
      </c>
      <c r="E28" s="2">
        <f t="shared" ref="E28:E37" si="2">SUM(F28:H28)</f>
        <v>76571</v>
      </c>
      <c r="F28" s="2">
        <v>76571</v>
      </c>
      <c r="G28" s="2"/>
      <c r="H28" s="2"/>
      <c r="I28" s="75" t="s">
        <v>66</v>
      </c>
    </row>
    <row r="29" spans="1:26" s="4" customFormat="1" ht="49.5" customHeight="1" x14ac:dyDescent="0.2">
      <c r="A29" s="16"/>
      <c r="B29" s="74">
        <v>3</v>
      </c>
      <c r="C29" s="3" t="s">
        <v>19</v>
      </c>
      <c r="D29" s="23" t="s">
        <v>71</v>
      </c>
      <c r="E29" s="2">
        <f t="shared" si="2"/>
        <v>449287</v>
      </c>
      <c r="F29" s="2">
        <v>43111</v>
      </c>
      <c r="G29" s="2">
        <v>406176</v>
      </c>
      <c r="H29" s="2"/>
      <c r="I29" s="75" t="s">
        <v>66</v>
      </c>
    </row>
    <row r="30" spans="1:26" s="4" customFormat="1" ht="49.5" customHeight="1" x14ac:dyDescent="0.2">
      <c r="A30" s="16"/>
      <c r="B30" s="74">
        <v>4</v>
      </c>
      <c r="C30" s="3" t="s">
        <v>22</v>
      </c>
      <c r="D30" s="23" t="s">
        <v>100</v>
      </c>
      <c r="E30" s="2">
        <f t="shared" si="2"/>
        <v>111885</v>
      </c>
      <c r="F30" s="2">
        <v>2568</v>
      </c>
      <c r="G30" s="2">
        <v>109317</v>
      </c>
      <c r="H30" s="2"/>
      <c r="I30" s="75" t="s">
        <v>66</v>
      </c>
    </row>
    <row r="31" spans="1:26" s="4" customFormat="1" ht="49.5" customHeight="1" x14ac:dyDescent="0.2">
      <c r="A31" s="16"/>
      <c r="B31" s="74">
        <v>5</v>
      </c>
      <c r="C31" s="3" t="s">
        <v>34</v>
      </c>
      <c r="D31" s="23" t="s">
        <v>73</v>
      </c>
      <c r="E31" s="2">
        <f t="shared" si="2"/>
        <v>413930</v>
      </c>
      <c r="F31" s="2">
        <v>82611</v>
      </c>
      <c r="G31" s="2">
        <v>331319</v>
      </c>
      <c r="H31" s="2"/>
      <c r="I31" s="75" t="s">
        <v>74</v>
      </c>
    </row>
    <row r="32" spans="1:26" s="4" customFormat="1" ht="49.5" customHeight="1" x14ac:dyDescent="0.2">
      <c r="A32" s="16"/>
      <c r="B32" s="74">
        <v>6</v>
      </c>
      <c r="C32" s="3" t="s">
        <v>34</v>
      </c>
      <c r="D32" s="23" t="s">
        <v>101</v>
      </c>
      <c r="E32" s="2">
        <f t="shared" si="2"/>
        <v>669473</v>
      </c>
      <c r="F32" s="2">
        <v>669473</v>
      </c>
      <c r="G32" s="2"/>
      <c r="H32" s="2"/>
      <c r="I32" s="75" t="s">
        <v>74</v>
      </c>
    </row>
    <row r="33" spans="1:10" s="4" customFormat="1" ht="49.5" customHeight="1" x14ac:dyDescent="0.2">
      <c r="A33" s="16"/>
      <c r="B33" s="74">
        <v>7</v>
      </c>
      <c r="C33" s="3" t="s">
        <v>39</v>
      </c>
      <c r="D33" s="23" t="s">
        <v>102</v>
      </c>
      <c r="E33" s="2">
        <f t="shared" si="2"/>
        <v>1017183</v>
      </c>
      <c r="F33" s="2">
        <v>108000</v>
      </c>
      <c r="G33" s="2">
        <v>909183</v>
      </c>
      <c r="H33" s="2"/>
      <c r="I33" s="75" t="s">
        <v>66</v>
      </c>
    </row>
    <row r="34" spans="1:10" ht="60" customHeight="1" x14ac:dyDescent="0.2">
      <c r="B34" s="80">
        <v>8</v>
      </c>
      <c r="C34" s="18" t="s">
        <v>22</v>
      </c>
      <c r="D34" s="19" t="s">
        <v>103</v>
      </c>
      <c r="E34" s="14">
        <f t="shared" si="2"/>
        <v>1116000</v>
      </c>
      <c r="F34" s="14">
        <v>320589</v>
      </c>
      <c r="G34" s="14">
        <v>795411</v>
      </c>
      <c r="H34" s="14"/>
      <c r="I34" s="81" t="s">
        <v>67</v>
      </c>
    </row>
    <row r="35" spans="1:10" s="4" customFormat="1" ht="49.5" customHeight="1" x14ac:dyDescent="0.2">
      <c r="A35" s="16"/>
      <c r="B35" s="74">
        <v>9</v>
      </c>
      <c r="C35" s="3" t="s">
        <v>48</v>
      </c>
      <c r="D35" s="23" t="s">
        <v>104</v>
      </c>
      <c r="E35" s="2">
        <f t="shared" si="2"/>
        <v>188666</v>
      </c>
      <c r="F35" s="2">
        <v>62073</v>
      </c>
      <c r="G35" s="2">
        <v>126593</v>
      </c>
      <c r="H35" s="2"/>
      <c r="I35" s="75" t="s">
        <v>66</v>
      </c>
    </row>
    <row r="36" spans="1:10" s="4" customFormat="1" ht="57" customHeight="1" x14ac:dyDescent="0.2">
      <c r="A36" s="16"/>
      <c r="B36" s="74">
        <v>10</v>
      </c>
      <c r="C36" s="3" t="s">
        <v>58</v>
      </c>
      <c r="D36" s="23" t="s">
        <v>105</v>
      </c>
      <c r="E36" s="2">
        <f t="shared" si="2"/>
        <v>59525</v>
      </c>
      <c r="F36" s="2">
        <v>59525</v>
      </c>
      <c r="G36" s="2"/>
      <c r="H36" s="2"/>
      <c r="I36" s="75" t="s">
        <v>66</v>
      </c>
    </row>
    <row r="37" spans="1:10" s="4" customFormat="1" ht="49.5" customHeight="1" thickBot="1" x14ac:dyDescent="0.25">
      <c r="A37" s="16"/>
      <c r="B37" s="82">
        <v>11</v>
      </c>
      <c r="C37" s="42" t="s">
        <v>25</v>
      </c>
      <c r="D37" s="52" t="s">
        <v>106</v>
      </c>
      <c r="E37" s="43">
        <f t="shared" si="2"/>
        <v>151170</v>
      </c>
      <c r="F37" s="43">
        <v>95237</v>
      </c>
      <c r="G37" s="43">
        <v>55933</v>
      </c>
      <c r="H37" s="43"/>
      <c r="I37" s="78" t="s">
        <v>66</v>
      </c>
    </row>
    <row r="38" spans="1:10" s="4" customFormat="1" ht="30.95" customHeight="1" thickBot="1" x14ac:dyDescent="0.25">
      <c r="A38" s="16"/>
      <c r="B38" s="44" t="s">
        <v>3</v>
      </c>
      <c r="C38" s="45"/>
      <c r="D38" s="45"/>
      <c r="E38" s="46">
        <f>SUM(E27:E37)</f>
        <v>4388558</v>
      </c>
      <c r="F38" s="46">
        <f t="shared" ref="F38:H38" si="3">SUM(F27:F37)</f>
        <v>1654626</v>
      </c>
      <c r="G38" s="46">
        <f t="shared" si="3"/>
        <v>2733932</v>
      </c>
      <c r="H38" s="46">
        <f t="shared" si="3"/>
        <v>0</v>
      </c>
      <c r="I38" s="53"/>
      <c r="J38" s="1"/>
    </row>
    <row r="39" spans="1:10" ht="29.45" customHeight="1" thickBot="1" x14ac:dyDescent="0.25">
      <c r="B39" s="39" t="s">
        <v>113</v>
      </c>
      <c r="C39" s="40"/>
      <c r="D39" s="40"/>
      <c r="E39" s="40"/>
      <c r="F39" s="40"/>
      <c r="G39" s="40"/>
      <c r="H39" s="40"/>
      <c r="I39" s="41"/>
    </row>
    <row r="40" spans="1:10" ht="44.45" customHeight="1" x14ac:dyDescent="0.3">
      <c r="B40" s="83">
        <v>1</v>
      </c>
      <c r="C40" s="54" t="s">
        <v>14</v>
      </c>
      <c r="D40" s="55" t="s">
        <v>15</v>
      </c>
      <c r="E40" s="56">
        <f>SUM(F40:H40)</f>
        <v>971426</v>
      </c>
      <c r="F40" s="56">
        <v>291428</v>
      </c>
      <c r="G40" s="56">
        <v>679998</v>
      </c>
      <c r="H40" s="56"/>
      <c r="I40" s="84" t="s">
        <v>66</v>
      </c>
      <c r="J40" s="24"/>
    </row>
    <row r="41" spans="1:10" s="4" customFormat="1" ht="44.45" customHeight="1" x14ac:dyDescent="0.3">
      <c r="A41" s="16"/>
      <c r="B41" s="74">
        <v>2</v>
      </c>
      <c r="C41" s="25" t="s">
        <v>16</v>
      </c>
      <c r="D41" s="26" t="s">
        <v>17</v>
      </c>
      <c r="E41" s="14">
        <f t="shared" ref="E41:E51" si="4">SUM(F41:H41)</f>
        <v>961033</v>
      </c>
      <c r="F41" s="14">
        <v>241363</v>
      </c>
      <c r="G41" s="14">
        <v>719670</v>
      </c>
      <c r="H41" s="14"/>
      <c r="I41" s="85" t="s">
        <v>66</v>
      </c>
      <c r="J41" s="24"/>
    </row>
    <row r="42" spans="1:10" s="4" customFormat="1" ht="44.45" customHeight="1" x14ac:dyDescent="0.3">
      <c r="A42" s="16"/>
      <c r="B42" s="74">
        <v>3</v>
      </c>
      <c r="C42" s="25" t="s">
        <v>19</v>
      </c>
      <c r="D42" s="26" t="s">
        <v>75</v>
      </c>
      <c r="E42" s="14">
        <f t="shared" si="4"/>
        <v>1502043</v>
      </c>
      <c r="F42" s="14">
        <v>144064</v>
      </c>
      <c r="G42" s="14">
        <v>1357979</v>
      </c>
      <c r="H42" s="14"/>
      <c r="I42" s="85" t="s">
        <v>66</v>
      </c>
      <c r="J42" s="24"/>
    </row>
    <row r="43" spans="1:10" ht="44.45" customHeight="1" x14ac:dyDescent="0.3">
      <c r="B43" s="74">
        <v>4</v>
      </c>
      <c r="C43" s="3" t="s">
        <v>19</v>
      </c>
      <c r="D43" s="23" t="s">
        <v>76</v>
      </c>
      <c r="E43" s="14">
        <f t="shared" si="4"/>
        <v>1675122</v>
      </c>
      <c r="F43" s="14">
        <v>160659</v>
      </c>
      <c r="G43" s="14">
        <v>1514463</v>
      </c>
      <c r="H43" s="14"/>
      <c r="I43" s="85" t="s">
        <v>66</v>
      </c>
      <c r="J43" s="24"/>
    </row>
    <row r="44" spans="1:10" ht="44.45" customHeight="1" x14ac:dyDescent="0.3">
      <c r="B44" s="74">
        <v>5</v>
      </c>
      <c r="C44" s="3" t="s">
        <v>23</v>
      </c>
      <c r="D44" s="23" t="s">
        <v>24</v>
      </c>
      <c r="E44" s="14">
        <f t="shared" si="4"/>
        <v>69700</v>
      </c>
      <c r="F44" s="14">
        <v>69700</v>
      </c>
      <c r="G44" s="14"/>
      <c r="H44" s="14"/>
      <c r="I44" s="85" t="s">
        <v>66</v>
      </c>
      <c r="J44" s="24"/>
    </row>
    <row r="45" spans="1:10" ht="44.45" customHeight="1" x14ac:dyDescent="0.3">
      <c r="B45" s="74">
        <v>6</v>
      </c>
      <c r="C45" s="3" t="s">
        <v>25</v>
      </c>
      <c r="D45" s="23" t="s">
        <v>26</v>
      </c>
      <c r="E45" s="14">
        <f t="shared" si="4"/>
        <v>170470</v>
      </c>
      <c r="F45" s="14">
        <v>170470</v>
      </c>
      <c r="G45" s="14"/>
      <c r="H45" s="14"/>
      <c r="I45" s="85" t="s">
        <v>66</v>
      </c>
      <c r="J45" s="24"/>
    </row>
    <row r="46" spans="1:10" ht="44.45" customHeight="1" x14ac:dyDescent="0.3">
      <c r="B46" s="74">
        <v>7</v>
      </c>
      <c r="C46" s="3" t="s">
        <v>25</v>
      </c>
      <c r="D46" s="23" t="s">
        <v>27</v>
      </c>
      <c r="E46" s="14">
        <f t="shared" si="4"/>
        <v>58336</v>
      </c>
      <c r="F46" s="14">
        <v>58336</v>
      </c>
      <c r="G46" s="14"/>
      <c r="H46" s="14"/>
      <c r="I46" s="85" t="s">
        <v>66</v>
      </c>
      <c r="J46" s="24"/>
    </row>
    <row r="47" spans="1:10" ht="44.45" customHeight="1" x14ac:dyDescent="0.3">
      <c r="B47" s="74">
        <v>8</v>
      </c>
      <c r="C47" s="3" t="s">
        <v>25</v>
      </c>
      <c r="D47" s="23" t="s">
        <v>28</v>
      </c>
      <c r="E47" s="14">
        <f t="shared" si="4"/>
        <v>26876</v>
      </c>
      <c r="F47" s="14">
        <v>26876</v>
      </c>
      <c r="G47" s="14"/>
      <c r="H47" s="14"/>
      <c r="I47" s="85" t="s">
        <v>66</v>
      </c>
      <c r="J47" s="24"/>
    </row>
    <row r="48" spans="1:10" ht="44.45" customHeight="1" x14ac:dyDescent="0.3">
      <c r="B48" s="74">
        <v>9</v>
      </c>
      <c r="C48" s="3" t="s">
        <v>32</v>
      </c>
      <c r="D48" s="23" t="s">
        <v>77</v>
      </c>
      <c r="E48" s="14">
        <f t="shared" si="4"/>
        <v>151002</v>
      </c>
      <c r="F48" s="14">
        <v>151002</v>
      </c>
      <c r="G48" s="14"/>
      <c r="H48" s="14"/>
      <c r="I48" s="85" t="s">
        <v>66</v>
      </c>
      <c r="J48" s="24"/>
    </row>
    <row r="49" spans="2:10" ht="44.45" customHeight="1" x14ac:dyDescent="0.3">
      <c r="B49" s="74">
        <v>10</v>
      </c>
      <c r="C49" s="3" t="s">
        <v>32</v>
      </c>
      <c r="D49" s="23" t="s">
        <v>78</v>
      </c>
      <c r="E49" s="14">
        <f t="shared" si="4"/>
        <v>60177</v>
      </c>
      <c r="F49" s="14">
        <v>60177</v>
      </c>
      <c r="G49" s="14"/>
      <c r="H49" s="14"/>
      <c r="I49" s="85" t="s">
        <v>66</v>
      </c>
      <c r="J49" s="24"/>
    </row>
    <row r="50" spans="2:10" ht="44.45" customHeight="1" x14ac:dyDescent="0.3">
      <c r="B50" s="74">
        <v>11</v>
      </c>
      <c r="C50" s="3" t="s">
        <v>34</v>
      </c>
      <c r="D50" s="23" t="s">
        <v>35</v>
      </c>
      <c r="E50" s="14">
        <f t="shared" si="4"/>
        <v>975187</v>
      </c>
      <c r="F50" s="14">
        <v>194785</v>
      </c>
      <c r="G50" s="14">
        <v>780402</v>
      </c>
      <c r="H50" s="14"/>
      <c r="I50" s="85" t="s">
        <v>74</v>
      </c>
      <c r="J50" s="24"/>
    </row>
    <row r="51" spans="2:10" ht="44.45" customHeight="1" thickBot="1" x14ac:dyDescent="0.35">
      <c r="B51" s="82">
        <v>12</v>
      </c>
      <c r="C51" s="42" t="s">
        <v>23</v>
      </c>
      <c r="D51" s="52" t="s">
        <v>79</v>
      </c>
      <c r="E51" s="57">
        <f t="shared" si="4"/>
        <v>2681196</v>
      </c>
      <c r="F51" s="57">
        <v>1177394</v>
      </c>
      <c r="G51" s="57">
        <v>1503802</v>
      </c>
      <c r="H51" s="57"/>
      <c r="I51" s="86" t="s">
        <v>66</v>
      </c>
      <c r="J51" s="24"/>
    </row>
    <row r="52" spans="2:10" ht="27" customHeight="1" thickBot="1" x14ac:dyDescent="0.25">
      <c r="B52" s="58" t="s">
        <v>3</v>
      </c>
      <c r="C52" s="59"/>
      <c r="D52" s="59"/>
      <c r="E52" s="46">
        <f>SUM(E40:E51)</f>
        <v>9302568</v>
      </c>
      <c r="F52" s="46">
        <f t="shared" ref="F52:H52" si="5">SUM(F40:F51)</f>
        <v>2746254</v>
      </c>
      <c r="G52" s="46">
        <f t="shared" si="5"/>
        <v>6556314</v>
      </c>
      <c r="H52" s="46">
        <f t="shared" si="5"/>
        <v>0</v>
      </c>
      <c r="I52" s="60"/>
    </row>
    <row r="53" spans="2:10" ht="30.75" customHeight="1" thickBot="1" x14ac:dyDescent="0.25">
      <c r="B53" s="61" t="s">
        <v>114</v>
      </c>
      <c r="C53" s="62"/>
      <c r="D53" s="62"/>
      <c r="E53" s="62"/>
      <c r="F53" s="62"/>
      <c r="G53" s="62"/>
      <c r="H53" s="62"/>
      <c r="I53" s="63"/>
    </row>
    <row r="54" spans="2:10" ht="38.450000000000003" customHeight="1" x14ac:dyDescent="0.3">
      <c r="B54" s="83">
        <v>1</v>
      </c>
      <c r="C54" s="54" t="s">
        <v>10</v>
      </c>
      <c r="D54" s="55" t="s">
        <v>61</v>
      </c>
      <c r="E54" s="56">
        <f>SUM(F54:H54)</f>
        <v>869968</v>
      </c>
      <c r="F54" s="56">
        <v>46242</v>
      </c>
      <c r="G54" s="56">
        <v>823726</v>
      </c>
      <c r="H54" s="56"/>
      <c r="I54" s="84" t="s">
        <v>66</v>
      </c>
      <c r="J54" s="24"/>
    </row>
    <row r="55" spans="2:10" ht="38.450000000000003" customHeight="1" x14ac:dyDescent="0.3">
      <c r="B55" s="80">
        <v>2</v>
      </c>
      <c r="C55" s="12" t="s">
        <v>10</v>
      </c>
      <c r="D55" s="13" t="s">
        <v>62</v>
      </c>
      <c r="E55" s="14">
        <f t="shared" ref="E55:E59" si="6">SUM(F55:H55)</f>
        <v>441263</v>
      </c>
      <c r="F55" s="14">
        <v>10345</v>
      </c>
      <c r="G55" s="14">
        <v>430918</v>
      </c>
      <c r="H55" s="14"/>
      <c r="I55" s="85" t="s">
        <v>66</v>
      </c>
      <c r="J55" s="24"/>
    </row>
    <row r="56" spans="2:10" ht="38.450000000000003" customHeight="1" x14ac:dyDescent="0.3">
      <c r="B56" s="80">
        <v>3</v>
      </c>
      <c r="C56" s="12" t="s">
        <v>23</v>
      </c>
      <c r="D56" s="13" t="s">
        <v>80</v>
      </c>
      <c r="E56" s="14">
        <f t="shared" si="6"/>
        <v>2370549</v>
      </c>
      <c r="F56" s="14">
        <v>237055</v>
      </c>
      <c r="G56" s="14">
        <v>2133494</v>
      </c>
      <c r="H56" s="14"/>
      <c r="I56" s="85" t="s">
        <v>66</v>
      </c>
      <c r="J56" s="24"/>
    </row>
    <row r="57" spans="2:10" ht="38.450000000000003" customHeight="1" x14ac:dyDescent="0.3">
      <c r="B57" s="80">
        <v>4</v>
      </c>
      <c r="C57" s="12" t="s">
        <v>29</v>
      </c>
      <c r="D57" s="13" t="s">
        <v>81</v>
      </c>
      <c r="E57" s="14">
        <f t="shared" si="6"/>
        <v>625519</v>
      </c>
      <c r="F57" s="14">
        <v>62552</v>
      </c>
      <c r="G57" s="14">
        <v>562967</v>
      </c>
      <c r="H57" s="14"/>
      <c r="I57" s="85" t="s">
        <v>66</v>
      </c>
      <c r="J57" s="24"/>
    </row>
    <row r="58" spans="2:10" ht="38.450000000000003" customHeight="1" x14ac:dyDescent="0.3">
      <c r="B58" s="80">
        <v>5</v>
      </c>
      <c r="C58" s="12" t="s">
        <v>30</v>
      </c>
      <c r="D58" s="13" t="s">
        <v>107</v>
      </c>
      <c r="E58" s="14">
        <f t="shared" si="6"/>
        <v>231105</v>
      </c>
      <c r="F58" s="14">
        <v>231105</v>
      </c>
      <c r="G58" s="14"/>
      <c r="H58" s="14"/>
      <c r="I58" s="85" t="s">
        <v>66</v>
      </c>
      <c r="J58" s="24"/>
    </row>
    <row r="59" spans="2:10" ht="38.450000000000003" customHeight="1" thickBot="1" x14ac:dyDescent="0.35">
      <c r="B59" s="87">
        <v>6</v>
      </c>
      <c r="C59" s="64" t="s">
        <v>31</v>
      </c>
      <c r="D59" s="65" t="s">
        <v>82</v>
      </c>
      <c r="E59" s="57">
        <f t="shared" si="6"/>
        <v>2956842</v>
      </c>
      <c r="F59" s="57">
        <v>922409</v>
      </c>
      <c r="G59" s="57">
        <v>2034433</v>
      </c>
      <c r="H59" s="57"/>
      <c r="I59" s="86" t="s">
        <v>66</v>
      </c>
      <c r="J59" s="24"/>
    </row>
    <row r="60" spans="2:10" ht="27" customHeight="1" thickBot="1" x14ac:dyDescent="0.25">
      <c r="B60" s="58" t="s">
        <v>3</v>
      </c>
      <c r="C60" s="59"/>
      <c r="D60" s="59"/>
      <c r="E60" s="46">
        <f>SUM(E54:E59)</f>
        <v>7495246</v>
      </c>
      <c r="F60" s="46">
        <f t="shared" ref="F60:H60" si="7">SUM(F54:F59)</f>
        <v>1509708</v>
      </c>
      <c r="G60" s="46">
        <f t="shared" si="7"/>
        <v>5985538</v>
      </c>
      <c r="H60" s="46">
        <f t="shared" si="7"/>
        <v>0</v>
      </c>
      <c r="I60" s="60"/>
    </row>
    <row r="61" spans="2:10" ht="27" customHeight="1" thickBot="1" x14ac:dyDescent="0.25">
      <c r="B61" s="61" t="s">
        <v>115</v>
      </c>
      <c r="C61" s="62"/>
      <c r="D61" s="62"/>
      <c r="E61" s="62"/>
      <c r="F61" s="62"/>
      <c r="G61" s="62"/>
      <c r="H61" s="62"/>
      <c r="I61" s="63"/>
    </row>
    <row r="62" spans="2:10" ht="41.1" customHeight="1" x14ac:dyDescent="0.3">
      <c r="B62" s="83">
        <v>1</v>
      </c>
      <c r="C62" s="54" t="s">
        <v>11</v>
      </c>
      <c r="D62" s="55" t="s">
        <v>83</v>
      </c>
      <c r="E62" s="56">
        <f>SUM(F62:H62)</f>
        <v>2664897</v>
      </c>
      <c r="F62" s="56">
        <v>90000</v>
      </c>
      <c r="G62" s="56">
        <v>1287448</v>
      </c>
      <c r="H62" s="56">
        <v>1287449</v>
      </c>
      <c r="I62" s="84" t="s">
        <v>66</v>
      </c>
      <c r="J62" s="24"/>
    </row>
    <row r="63" spans="2:10" ht="33" customHeight="1" thickBot="1" x14ac:dyDescent="0.35">
      <c r="B63" s="87">
        <v>2</v>
      </c>
      <c r="C63" s="64" t="s">
        <v>34</v>
      </c>
      <c r="D63" s="65" t="s">
        <v>63</v>
      </c>
      <c r="E63" s="57">
        <f>SUM(F63:H63)</f>
        <v>5153065</v>
      </c>
      <c r="F63" s="57">
        <v>1012003</v>
      </c>
      <c r="G63" s="57">
        <v>1413984</v>
      </c>
      <c r="H63" s="57">
        <v>2727078</v>
      </c>
      <c r="I63" s="86" t="s">
        <v>74</v>
      </c>
      <c r="J63" s="24"/>
    </row>
    <row r="64" spans="2:10" ht="27" customHeight="1" thickBot="1" x14ac:dyDescent="0.35">
      <c r="B64" s="58" t="s">
        <v>3</v>
      </c>
      <c r="C64" s="59"/>
      <c r="D64" s="59"/>
      <c r="E64" s="46">
        <f>SUM(E62:E63)</f>
        <v>7817962</v>
      </c>
      <c r="F64" s="46">
        <f t="shared" ref="F64:H64" si="8">SUM(F62:F63)</f>
        <v>1102003</v>
      </c>
      <c r="G64" s="46">
        <f t="shared" si="8"/>
        <v>2701432</v>
      </c>
      <c r="H64" s="46">
        <f t="shared" si="8"/>
        <v>4014527</v>
      </c>
      <c r="I64" s="60"/>
      <c r="J64" s="24"/>
    </row>
    <row r="65" spans="2:10" ht="27" customHeight="1" thickBot="1" x14ac:dyDescent="0.25">
      <c r="B65" s="61" t="s">
        <v>116</v>
      </c>
      <c r="C65" s="62"/>
      <c r="D65" s="62"/>
      <c r="E65" s="62"/>
      <c r="F65" s="62"/>
      <c r="G65" s="62"/>
      <c r="H65" s="62"/>
      <c r="I65" s="63"/>
    </row>
    <row r="66" spans="2:10" ht="42" customHeight="1" x14ac:dyDescent="0.3">
      <c r="B66" s="83">
        <v>1</v>
      </c>
      <c r="C66" s="54" t="s">
        <v>10</v>
      </c>
      <c r="D66" s="55" t="s">
        <v>64</v>
      </c>
      <c r="E66" s="56">
        <f>SUM(F66:H66)</f>
        <v>60240</v>
      </c>
      <c r="F66" s="56">
        <v>60240</v>
      </c>
      <c r="G66" s="56"/>
      <c r="H66" s="56"/>
      <c r="I66" s="84" t="s">
        <v>66</v>
      </c>
      <c r="J66" s="24"/>
    </row>
    <row r="67" spans="2:10" ht="42" customHeight="1" x14ac:dyDescent="0.3">
      <c r="B67" s="80">
        <v>2</v>
      </c>
      <c r="C67" s="12" t="s">
        <v>11</v>
      </c>
      <c r="D67" s="13" t="s">
        <v>84</v>
      </c>
      <c r="E67" s="14">
        <f t="shared" ref="E67:E71" si="9">SUM(F67:H67)</f>
        <v>1645565</v>
      </c>
      <c r="F67" s="14">
        <v>162454</v>
      </c>
      <c r="G67" s="14">
        <v>1483111</v>
      </c>
      <c r="H67" s="14"/>
      <c r="I67" s="85" t="s">
        <v>66</v>
      </c>
      <c r="J67" s="24"/>
    </row>
    <row r="68" spans="2:10" ht="42" customHeight="1" x14ac:dyDescent="0.3">
      <c r="B68" s="80">
        <v>3</v>
      </c>
      <c r="C68" s="12" t="s">
        <v>25</v>
      </c>
      <c r="D68" s="13" t="s">
        <v>65</v>
      </c>
      <c r="E68" s="14">
        <f t="shared" si="9"/>
        <v>207962</v>
      </c>
      <c r="F68" s="14">
        <v>207962</v>
      </c>
      <c r="G68" s="14"/>
      <c r="H68" s="14"/>
      <c r="I68" s="85" t="s">
        <v>66</v>
      </c>
      <c r="J68" s="24"/>
    </row>
    <row r="69" spans="2:10" ht="42" customHeight="1" x14ac:dyDescent="0.3">
      <c r="B69" s="80">
        <v>4</v>
      </c>
      <c r="C69" s="12" t="s">
        <v>9</v>
      </c>
      <c r="D69" s="13" t="s">
        <v>85</v>
      </c>
      <c r="E69" s="14">
        <f t="shared" si="9"/>
        <v>280344</v>
      </c>
      <c r="F69" s="14">
        <v>232374</v>
      </c>
      <c r="G69" s="14">
        <v>47970</v>
      </c>
      <c r="H69" s="14"/>
      <c r="I69" s="85" t="s">
        <v>66</v>
      </c>
      <c r="J69" s="24"/>
    </row>
    <row r="70" spans="2:10" ht="42" customHeight="1" x14ac:dyDescent="0.3">
      <c r="B70" s="80">
        <v>5</v>
      </c>
      <c r="C70" s="18" t="s">
        <v>40</v>
      </c>
      <c r="D70" s="19" t="s">
        <v>41</v>
      </c>
      <c r="E70" s="14">
        <f t="shared" si="9"/>
        <v>203996</v>
      </c>
      <c r="F70" s="14">
        <v>30600</v>
      </c>
      <c r="G70" s="14">
        <v>173396</v>
      </c>
      <c r="H70" s="14"/>
      <c r="I70" s="75" t="s">
        <v>67</v>
      </c>
      <c r="J70" s="24"/>
    </row>
    <row r="71" spans="2:10" ht="42" customHeight="1" thickBot="1" x14ac:dyDescent="0.35">
      <c r="B71" s="87">
        <v>6</v>
      </c>
      <c r="C71" s="64" t="s">
        <v>23</v>
      </c>
      <c r="D71" s="65" t="s">
        <v>86</v>
      </c>
      <c r="E71" s="57">
        <f t="shared" si="9"/>
        <v>406669</v>
      </c>
      <c r="F71" s="57">
        <v>406669</v>
      </c>
      <c r="G71" s="57"/>
      <c r="H71" s="57"/>
      <c r="I71" s="86" t="s">
        <v>66</v>
      </c>
      <c r="J71" s="24"/>
    </row>
    <row r="72" spans="2:10" ht="27" customHeight="1" thickBot="1" x14ac:dyDescent="0.25">
      <c r="B72" s="58" t="s">
        <v>3</v>
      </c>
      <c r="C72" s="59"/>
      <c r="D72" s="59"/>
      <c r="E72" s="46">
        <f>SUM(E66:E71)</f>
        <v>2804776</v>
      </c>
      <c r="F72" s="46">
        <f t="shared" ref="F72:H72" si="10">SUM(F66:F71)</f>
        <v>1100299</v>
      </c>
      <c r="G72" s="46">
        <f t="shared" si="10"/>
        <v>1704477</v>
      </c>
      <c r="H72" s="46">
        <f t="shared" si="10"/>
        <v>0</v>
      </c>
      <c r="I72" s="60"/>
    </row>
    <row r="73" spans="2:10" ht="27" customHeight="1" thickBot="1" x14ac:dyDescent="0.25">
      <c r="B73" s="61" t="s">
        <v>117</v>
      </c>
      <c r="C73" s="62"/>
      <c r="D73" s="62"/>
      <c r="E73" s="62"/>
      <c r="F73" s="62"/>
      <c r="G73" s="62"/>
      <c r="H73" s="62"/>
      <c r="I73" s="63"/>
    </row>
    <row r="74" spans="2:10" ht="57.75" customHeight="1" x14ac:dyDescent="0.3">
      <c r="B74" s="83">
        <v>1</v>
      </c>
      <c r="C74" s="54" t="s">
        <v>20</v>
      </c>
      <c r="D74" s="55" t="s">
        <v>108</v>
      </c>
      <c r="E74" s="56">
        <f>SUM(F74:H74)</f>
        <v>263884</v>
      </c>
      <c r="F74" s="56">
        <v>263884</v>
      </c>
      <c r="G74" s="56"/>
      <c r="H74" s="56"/>
      <c r="I74" s="73" t="s">
        <v>66</v>
      </c>
      <c r="J74" s="24"/>
    </row>
    <row r="75" spans="2:10" ht="57.75" customHeight="1" thickBot="1" x14ac:dyDescent="0.35">
      <c r="B75" s="87">
        <v>2</v>
      </c>
      <c r="C75" s="66" t="s">
        <v>39</v>
      </c>
      <c r="D75" s="67" t="s">
        <v>87</v>
      </c>
      <c r="E75" s="57">
        <f>SUM(F75:H75)</f>
        <v>1657354</v>
      </c>
      <c r="F75" s="57">
        <v>106250</v>
      </c>
      <c r="G75" s="57">
        <v>1551104</v>
      </c>
      <c r="H75" s="57"/>
      <c r="I75" s="78" t="s">
        <v>67</v>
      </c>
      <c r="J75" s="24"/>
    </row>
    <row r="76" spans="2:10" ht="27" customHeight="1" thickBot="1" x14ac:dyDescent="0.25">
      <c r="B76" s="58" t="s">
        <v>3</v>
      </c>
      <c r="C76" s="59"/>
      <c r="D76" s="59"/>
      <c r="E76" s="46">
        <f>SUM(E74:E75)</f>
        <v>1921238</v>
      </c>
      <c r="F76" s="46">
        <f t="shared" ref="F76:H76" si="11">SUM(F74:F75)</f>
        <v>370134</v>
      </c>
      <c r="G76" s="46">
        <f t="shared" si="11"/>
        <v>1551104</v>
      </c>
      <c r="H76" s="46">
        <f t="shared" si="11"/>
        <v>0</v>
      </c>
      <c r="I76" s="60"/>
    </row>
    <row r="77" spans="2:10" ht="27" customHeight="1" thickBot="1" x14ac:dyDescent="0.25">
      <c r="B77" s="61" t="s">
        <v>118</v>
      </c>
      <c r="C77" s="62"/>
      <c r="D77" s="62"/>
      <c r="E77" s="62"/>
      <c r="F77" s="62"/>
      <c r="G77" s="62"/>
      <c r="H77" s="62"/>
      <c r="I77" s="63"/>
    </row>
    <row r="78" spans="2:10" ht="39.6" customHeight="1" x14ac:dyDescent="0.2">
      <c r="B78" s="83">
        <v>1</v>
      </c>
      <c r="C78" s="54" t="s">
        <v>9</v>
      </c>
      <c r="D78" s="55" t="s">
        <v>18</v>
      </c>
      <c r="E78" s="56">
        <f>SUM(F78:H78)</f>
        <v>272700</v>
      </c>
      <c r="F78" s="56">
        <v>272700</v>
      </c>
      <c r="G78" s="56"/>
      <c r="H78" s="56"/>
      <c r="I78" s="84" t="s">
        <v>66</v>
      </c>
    </row>
    <row r="79" spans="2:10" ht="39.6" customHeight="1" thickBot="1" x14ac:dyDescent="0.25">
      <c r="B79" s="87">
        <v>2</v>
      </c>
      <c r="C79" s="66" t="s">
        <v>37</v>
      </c>
      <c r="D79" s="67" t="s">
        <v>38</v>
      </c>
      <c r="E79" s="57">
        <f>SUM(F79:H79)</f>
        <v>182299</v>
      </c>
      <c r="F79" s="57">
        <v>182299</v>
      </c>
      <c r="G79" s="57"/>
      <c r="H79" s="57"/>
      <c r="I79" s="86" t="s">
        <v>66</v>
      </c>
    </row>
    <row r="80" spans="2:10" ht="27" customHeight="1" thickBot="1" x14ac:dyDescent="0.25">
      <c r="B80" s="58" t="s">
        <v>3</v>
      </c>
      <c r="C80" s="59"/>
      <c r="D80" s="59"/>
      <c r="E80" s="46">
        <f>SUM(E78:E79)</f>
        <v>454999</v>
      </c>
      <c r="F80" s="46">
        <f t="shared" ref="F80:H80" si="12">SUM(F78:F79)</f>
        <v>454999</v>
      </c>
      <c r="G80" s="46">
        <f t="shared" si="12"/>
        <v>0</v>
      </c>
      <c r="H80" s="46">
        <f t="shared" si="12"/>
        <v>0</v>
      </c>
      <c r="I80" s="60"/>
    </row>
    <row r="81" spans="1:9" ht="27" customHeight="1" thickBot="1" x14ac:dyDescent="0.25">
      <c r="B81" s="61" t="s">
        <v>121</v>
      </c>
      <c r="C81" s="62"/>
      <c r="D81" s="62"/>
      <c r="E81" s="62"/>
      <c r="F81" s="62"/>
      <c r="G81" s="62"/>
      <c r="H81" s="62"/>
      <c r="I81" s="63"/>
    </row>
    <row r="82" spans="1:9" ht="70.5" customHeight="1" x14ac:dyDescent="0.2">
      <c r="B82" s="79">
        <v>1</v>
      </c>
      <c r="C82" s="68" t="s">
        <v>36</v>
      </c>
      <c r="D82" s="68" t="s">
        <v>109</v>
      </c>
      <c r="E82" s="38">
        <f>F82+G82+H82</f>
        <v>571234</v>
      </c>
      <c r="F82" s="38">
        <v>490000</v>
      </c>
      <c r="G82" s="38">
        <v>81234</v>
      </c>
      <c r="H82" s="69"/>
      <c r="I82" s="88" t="s">
        <v>66</v>
      </c>
    </row>
    <row r="83" spans="1:9" ht="70.5" customHeight="1" x14ac:dyDescent="0.2">
      <c r="B83" s="74">
        <v>2</v>
      </c>
      <c r="C83" s="28" t="s">
        <v>12</v>
      </c>
      <c r="D83" s="28" t="s">
        <v>110</v>
      </c>
      <c r="E83" s="2">
        <f>F83+G83+H83</f>
        <v>209544</v>
      </c>
      <c r="F83" s="2">
        <v>209544</v>
      </c>
      <c r="G83" s="2"/>
      <c r="H83" s="27"/>
      <c r="I83" s="89" t="s">
        <v>66</v>
      </c>
    </row>
    <row r="84" spans="1:9" s="17" customFormat="1" ht="84" customHeight="1" thickBot="1" x14ac:dyDescent="0.25">
      <c r="A84" s="20"/>
      <c r="B84" s="82">
        <v>3</v>
      </c>
      <c r="C84" s="70" t="s">
        <v>37</v>
      </c>
      <c r="D84" s="70" t="s">
        <v>88</v>
      </c>
      <c r="E84" s="43">
        <f>F84+G84+H84</f>
        <v>39758</v>
      </c>
      <c r="F84" s="43">
        <v>39170</v>
      </c>
      <c r="G84" s="43">
        <v>588</v>
      </c>
      <c r="H84" s="71"/>
      <c r="I84" s="90" t="s">
        <v>66</v>
      </c>
    </row>
    <row r="85" spans="1:9" s="17" customFormat="1" ht="26.45" customHeight="1" thickBot="1" x14ac:dyDescent="0.25">
      <c r="A85" s="20"/>
      <c r="B85" s="58" t="s">
        <v>3</v>
      </c>
      <c r="C85" s="59"/>
      <c r="D85" s="59"/>
      <c r="E85" s="46">
        <f>SUM(E82:E84)</f>
        <v>820536</v>
      </c>
      <c r="F85" s="46">
        <f t="shared" ref="F85:H85" si="13">SUM(F82:F84)</f>
        <v>738714</v>
      </c>
      <c r="G85" s="46">
        <f t="shared" si="13"/>
        <v>81822</v>
      </c>
      <c r="H85" s="46">
        <f t="shared" si="13"/>
        <v>0</v>
      </c>
      <c r="I85" s="60"/>
    </row>
    <row r="86" spans="1:9" s="17" customFormat="1" ht="36" customHeight="1" x14ac:dyDescent="0.2">
      <c r="A86" s="20"/>
      <c r="I86" s="21"/>
    </row>
    <row r="87" spans="1:9" s="17" customFormat="1" x14ac:dyDescent="0.2">
      <c r="A87" s="20"/>
      <c r="I87" s="21"/>
    </row>
    <row r="88" spans="1:9" s="17" customFormat="1" x14ac:dyDescent="0.2">
      <c r="A88" s="20"/>
      <c r="I88" s="21"/>
    </row>
    <row r="89" spans="1:9" s="17" customFormat="1" x14ac:dyDescent="0.2">
      <c r="A89" s="20"/>
      <c r="I89" s="21"/>
    </row>
    <row r="90" spans="1:9" s="17" customFormat="1" x14ac:dyDescent="0.2">
      <c r="A90" s="20"/>
      <c r="I90" s="21"/>
    </row>
    <row r="91" spans="1:9" s="17" customFormat="1" x14ac:dyDescent="0.2">
      <c r="A91" s="20"/>
      <c r="I91" s="21"/>
    </row>
    <row r="92" spans="1:9" s="17" customFormat="1" x14ac:dyDescent="0.2">
      <c r="A92" s="20"/>
      <c r="I92" s="21"/>
    </row>
    <row r="93" spans="1:9" s="17" customFormat="1" x14ac:dyDescent="0.2">
      <c r="A93" s="20"/>
      <c r="I93" s="21"/>
    </row>
    <row r="94" spans="1:9" s="17" customFormat="1" x14ac:dyDescent="0.2">
      <c r="A94" s="20"/>
      <c r="I94" s="21"/>
    </row>
    <row r="95" spans="1:9" s="17" customFormat="1" x14ac:dyDescent="0.2">
      <c r="A95" s="20"/>
      <c r="I95" s="21"/>
    </row>
    <row r="96" spans="1:9" s="17" customFormat="1" x14ac:dyDescent="0.2">
      <c r="A96" s="20"/>
      <c r="I96" s="21"/>
    </row>
  </sheetData>
  <mergeCells count="24">
    <mergeCell ref="B4:I4"/>
    <mergeCell ref="B76:D76"/>
    <mergeCell ref="B60:D60"/>
    <mergeCell ref="B38:D38"/>
    <mergeCell ref="B53:I53"/>
    <mergeCell ref="B26:I26"/>
    <mergeCell ref="B39:I39"/>
    <mergeCell ref="B52:D52"/>
    <mergeCell ref="B81:I81"/>
    <mergeCell ref="B85:D85"/>
    <mergeCell ref="B25:D25"/>
    <mergeCell ref="B1:I1"/>
    <mergeCell ref="B80:D80"/>
    <mergeCell ref="B65:I65"/>
    <mergeCell ref="B72:D72"/>
    <mergeCell ref="D2:D3"/>
    <mergeCell ref="E2:H2"/>
    <mergeCell ref="B2:B3"/>
    <mergeCell ref="C2:C3"/>
    <mergeCell ref="I2:I3"/>
    <mergeCell ref="B77:I77"/>
    <mergeCell ref="B61:I61"/>
    <mergeCell ref="B64:D64"/>
    <mergeCell ref="B73:I73"/>
  </mergeCells>
  <phoneticPr fontId="5" type="noConversion"/>
  <pageMargins left="0.25" right="0.25" top="0.75" bottom="0.75" header="0.3" footer="0.3"/>
  <pageSetup paperSize="9" scale="49" fitToHeight="0" orientation="landscape" r:id="rId1"/>
  <rowBreaks count="2" manualBreakCount="2">
    <brk id="25" max="16383" man="1"/>
    <brk id="83" max="16383" man="1"/>
  </rowBreaks>
  <ignoredErrors>
    <ignoredError sqref="F3:H3 B38:C38 I38 B16:B24 D38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Nr.10</vt:lpstr>
      <vt:lpstr>'DK Nr.10'!Print_Area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Jeļena Kubaka</cp:lastModifiedBy>
  <cp:lastPrinted>2025-09-16T07:14:05Z</cp:lastPrinted>
  <dcterms:created xsi:type="dcterms:W3CDTF">2023-05-25T06:46:01Z</dcterms:created>
  <dcterms:modified xsi:type="dcterms:W3CDTF">2025-09-23T07:57:46Z</dcterms:modified>
</cp:coreProperties>
</file>