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atu bāzes\2025\9_Septembris_2025\Mājas lapai\"/>
    </mc:Choice>
  </mc:AlternateContent>
  <xr:revisionPtr revIDLastSave="0" documentId="13_ncr:1_{2142C8BC-F2FC-45D9-8086-03701300707D}" xr6:coauthVersionLast="47" xr6:coauthVersionMax="47" xr10:uidLastSave="{00000000-0000-0000-0000-000000000000}"/>
  <bookViews>
    <workbookView xWindow="-108" yWindow="-108" windowWidth="23256" windowHeight="12456" xr2:uid="{44682B9C-888F-4A2C-B489-FE6E0D481C38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6" i="1" l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35" i="1"/>
  <c r="T35" i="1" s="1"/>
  <c r="S34" i="1"/>
  <c r="T34" i="1" s="1"/>
  <c r="S33" i="1"/>
  <c r="T33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S21" i="1"/>
  <c r="T21" i="1" s="1"/>
  <c r="S20" i="1"/>
  <c r="T20" i="1" s="1"/>
  <c r="S19" i="1"/>
  <c r="T19" i="1" s="1"/>
  <c r="S18" i="1"/>
  <c r="T18" i="1" s="1"/>
  <c r="S17" i="1"/>
  <c r="T17" i="1" s="1"/>
  <c r="S16" i="1"/>
  <c r="T16" i="1" s="1"/>
  <c r="S15" i="1"/>
  <c r="T15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T4" i="1" s="1"/>
</calcChain>
</file>

<file path=xl/sharedStrings.xml><?xml version="1.0" encoding="utf-8"?>
<sst xmlns="http://schemas.openxmlformats.org/spreadsheetml/2006/main" count="70" uniqueCount="64">
  <si>
    <t>Pašvaldību 2025.gada pamatbudžets (2025.gada plāns un izpilde uz 30.09.2025.), EUR</t>
  </si>
  <si>
    <t xml:space="preserve">Pašvaldība </t>
  </si>
  <si>
    <t xml:space="preserve">Ieņēmumi </t>
  </si>
  <si>
    <t xml:space="preserve">Izdevumi </t>
  </si>
  <si>
    <t xml:space="preserve">Ieņēmumu pārsniegums vai deficīts </t>
  </si>
  <si>
    <t>Finansēšana/plāns</t>
  </si>
  <si>
    <t>Finansēšana/ izpilde</t>
  </si>
  <si>
    <t>Naudas līdzekļu atlikums gada sākumā</t>
  </si>
  <si>
    <t>Naudas līdzekļu atlikums uz 30.09.2025.</t>
  </si>
  <si>
    <t xml:space="preserve">% no kopējā atlikuma </t>
  </si>
  <si>
    <t xml:space="preserve">Atlikuma izmaiņas </t>
  </si>
  <si>
    <t>Plāns</t>
  </si>
  <si>
    <t>Izpilde</t>
  </si>
  <si>
    <t xml:space="preserve">Naudas līdzekļi un noguldījumi </t>
  </si>
  <si>
    <t xml:space="preserve">Aizņēmumi </t>
  </si>
  <si>
    <t>Akcijas un cita līdzdalība komersantu pašu kapitālā</t>
  </si>
  <si>
    <t>Naudas līdzekļi un noguldījumi (atlikuma izmaiņas)</t>
  </si>
  <si>
    <t>Eur</t>
  </si>
  <si>
    <t>%</t>
  </si>
  <si>
    <t xml:space="preserve">atlikumi + aizņēmumi </t>
  </si>
  <si>
    <t xml:space="preserve">via nosedz deficītu? </t>
  </si>
  <si>
    <t>Pilsētas un novadi kopā</t>
  </si>
  <si>
    <t>Rīga</t>
  </si>
  <si>
    <t>Daugavpils</t>
  </si>
  <si>
    <t>Jelgava</t>
  </si>
  <si>
    <t>Jūrmala</t>
  </si>
  <si>
    <t>Liepāja</t>
  </si>
  <si>
    <t>Rēzekne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</si>
  <si>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</si>
  <si>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</si>
  <si>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</si>
  <si>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</si>
  <si>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</si>
  <si>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</si>
  <si>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</si>
  <si>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</si>
  <si>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</si>
  <si>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</si>
  <si>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</si>
  <si>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</si>
  <si>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</si>
  <si>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</si>
  <si>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</si>
  <si>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</si>
  <si>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</si>
  <si>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</si>
  <si>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</si>
  <si>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</si>
  <si>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</si>
  <si>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</si>
  <si>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</si>
  <si>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</si>
  <si>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</si>
  <si>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</si>
  <si>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</si>
  <si>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</si>
  <si>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</si>
  <si>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</si>
  <si>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</si>
  <si>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</si>
  <si>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</si>
  <si>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</si>
  <si>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</si>
  <si>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Ventspils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</si>
</sst>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%"/>
  </numFmts>
  <fonts count="9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75">
    <xf numFmtId="0" fontId="0" fillId="0" borderId="0" xfId="0"/>
    <xf numFmtId="3" fontId="3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center" vertical="center" wrapText="1"/>
    </xf>
    <xf numFmtId="49" fontId="4" fillId="0" borderId="8" xfId="3" applyNumberFormat="1" applyFont="1" applyBorder="1" applyAlignment="1">
      <alignment horizontal="center" vertical="center" wrapText="1"/>
    </xf>
    <xf numFmtId="49" fontId="4" fillId="0" borderId="9" xfId="3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3" fontId="4" fillId="0" borderId="12" xfId="3" applyNumberFormat="1" applyFont="1" applyBorder="1" applyAlignment="1">
      <alignment horizontal="right" vertical="center"/>
    </xf>
    <xf numFmtId="3" fontId="4" fillId="0" borderId="14" xfId="3" applyNumberFormat="1" applyFont="1" applyBorder="1" applyAlignment="1">
      <alignment horizontal="right" vertical="center"/>
    </xf>
    <xf numFmtId="3" fontId="4" fillId="0" borderId="15" xfId="3" applyNumberFormat="1" applyFont="1" applyBorder="1" applyAlignment="1">
      <alignment horizontal="right" vertical="center"/>
    </xf>
    <xf numFmtId="3" fontId="4" fillId="0" borderId="16" xfId="3" applyNumberFormat="1" applyFont="1" applyBorder="1" applyAlignment="1">
      <alignment horizontal="right" vertical="center"/>
    </xf>
    <xf numFmtId="3" fontId="4" fillId="0" borderId="13" xfId="3" applyNumberFormat="1" applyFont="1" applyBorder="1" applyAlignment="1">
      <alignment horizontal="right" vertical="center"/>
    </xf>
    <xf numFmtId="164" fontId="4" fillId="0" borderId="13" xfId="1" applyNumberFormat="1" applyFont="1" applyFill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9" fontId="4" fillId="0" borderId="13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6" fillId="0" borderId="17" xfId="4" applyFont="1" applyBorder="1" applyAlignment="1">
      <alignment vertical="center"/>
    </xf>
    <xf numFmtId="3" fontId="6" fillId="0" borderId="18" xfId="5" applyNumberFormat="1" applyFont="1" applyBorder="1" applyAlignment="1">
      <alignment horizontal="right" vertical="center"/>
    </xf>
    <xf numFmtId="3" fontId="6" fillId="0" borderId="19" xfId="5" applyNumberFormat="1" applyFont="1" applyBorder="1" applyAlignment="1">
      <alignment horizontal="right" vertical="center"/>
    </xf>
    <xf numFmtId="164" fontId="6" fillId="0" borderId="20" xfId="2" applyNumberFormat="1" applyFont="1" applyFill="1" applyBorder="1" applyAlignment="1">
      <alignment horizontal="right" vertical="center"/>
    </xf>
    <xf numFmtId="3" fontId="6" fillId="0" borderId="21" xfId="5" applyNumberFormat="1" applyFont="1" applyBorder="1" applyAlignment="1">
      <alignment horizontal="right" vertical="center"/>
    </xf>
    <xf numFmtId="3" fontId="6" fillId="0" borderId="18" xfId="3" applyNumberFormat="1" applyFont="1" applyBorder="1" applyAlignment="1">
      <alignment horizontal="right" vertical="center"/>
    </xf>
    <xf numFmtId="3" fontId="6" fillId="0" borderId="20" xfId="5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9" fontId="6" fillId="0" borderId="20" xfId="0" applyNumberFormat="1" applyFont="1" applyBorder="1" applyAlignment="1">
      <alignment horizontal="right" vertical="center"/>
    </xf>
    <xf numFmtId="0" fontId="6" fillId="0" borderId="22" xfId="4" applyFont="1" applyBorder="1" applyAlignment="1">
      <alignment vertical="center"/>
    </xf>
    <xf numFmtId="3" fontId="6" fillId="0" borderId="23" xfId="5" applyNumberFormat="1" applyFont="1" applyBorder="1" applyAlignment="1">
      <alignment horizontal="right" vertical="center"/>
    </xf>
    <xf numFmtId="3" fontId="6" fillId="0" borderId="24" xfId="5" applyNumberFormat="1" applyFont="1" applyBorder="1" applyAlignment="1">
      <alignment horizontal="right" vertical="center"/>
    </xf>
    <xf numFmtId="164" fontId="6" fillId="0" borderId="25" xfId="2" applyNumberFormat="1" applyFont="1" applyFill="1" applyBorder="1" applyAlignment="1">
      <alignment horizontal="right" vertical="center"/>
    </xf>
    <xf numFmtId="3" fontId="6" fillId="0" borderId="26" xfId="5" applyNumberFormat="1" applyFont="1" applyBorder="1" applyAlignment="1">
      <alignment horizontal="right" vertical="center"/>
    </xf>
    <xf numFmtId="3" fontId="6" fillId="0" borderId="25" xfId="5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9" fontId="6" fillId="0" borderId="25" xfId="0" applyNumberFormat="1" applyFont="1" applyBorder="1" applyAlignment="1">
      <alignment horizontal="right" vertical="center"/>
    </xf>
    <xf numFmtId="3" fontId="6" fillId="0" borderId="26" xfId="0" applyNumberFormat="1" applyFont="1" applyBorder="1"/>
    <xf numFmtId="0" fontId="6" fillId="0" borderId="22" xfId="4" applyFont="1" applyBorder="1" applyAlignment="1">
      <alignment horizontal="left" vertical="top"/>
    </xf>
    <xf numFmtId="3" fontId="7" fillId="0" borderId="0" xfId="0" applyNumberFormat="1" applyFont="1" applyAlignment="1">
      <alignment horizontal="right" vertical="center"/>
    </xf>
    <xf numFmtId="0" fontId="6" fillId="0" borderId="27" xfId="4" applyFont="1" applyBorder="1" applyAlignment="1">
      <alignment vertical="center"/>
    </xf>
    <xf numFmtId="3" fontId="6" fillId="0" borderId="28" xfId="5" applyNumberFormat="1" applyFont="1" applyBorder="1" applyAlignment="1">
      <alignment horizontal="right" vertical="center"/>
    </xf>
    <xf numFmtId="3" fontId="6" fillId="0" borderId="29" xfId="5" applyNumberFormat="1" applyFont="1" applyBorder="1" applyAlignment="1">
      <alignment horizontal="right" vertical="center"/>
    </xf>
    <xf numFmtId="164" fontId="6" fillId="0" borderId="30" xfId="2" applyNumberFormat="1" applyFont="1" applyFill="1" applyBorder="1" applyAlignment="1">
      <alignment horizontal="right" vertical="center"/>
    </xf>
    <xf numFmtId="3" fontId="6" fillId="0" borderId="31" xfId="5" applyNumberFormat="1" applyFont="1" applyBorder="1" applyAlignment="1">
      <alignment horizontal="right" vertical="center"/>
    </xf>
    <xf numFmtId="3" fontId="6" fillId="0" borderId="30" xfId="5" applyNumberFormat="1" applyFont="1" applyBorder="1" applyAlignment="1">
      <alignment horizontal="right" vertical="center"/>
    </xf>
    <xf numFmtId="3" fontId="6" fillId="0" borderId="30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9" fontId="6" fillId="0" borderId="30" xfId="0" applyNumberFormat="1" applyFont="1" applyBorder="1" applyAlignment="1">
      <alignment horizontal="right" vertical="center"/>
    </xf>
    <xf numFmtId="3" fontId="8" fillId="0" borderId="0" xfId="0" applyNumberFormat="1" applyFont="1"/>
    <xf numFmtId="0" fontId="8" fillId="0" borderId="0" xfId="0" applyFont="1"/>
    <xf numFmtId="165" fontId="6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2" xfId="3" applyNumberFormat="1" applyFont="1" applyBorder="1" applyAlignment="1">
      <alignment horizontal="center" vertical="center"/>
    </xf>
    <xf numFmtId="49" fontId="4" fillId="0" borderId="3" xfId="3" applyNumberFormat="1" applyFont="1" applyBorder="1" applyAlignment="1">
      <alignment horizontal="center" vertical="center"/>
    </xf>
    <xf numFmtId="49" fontId="4" fillId="0" borderId="4" xfId="3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6" fillId="0" borderId="20" xfId="3" applyNumberFormat="1" applyFont="1" applyBorder="1" applyAlignment="1">
      <alignment horizontal="right" vertical="center"/>
    </xf>
    <xf numFmtId="3" fontId="6" fillId="0" borderId="32" xfId="3" applyNumberFormat="1" applyFont="1" applyBorder="1" applyAlignment="1">
      <alignment horizontal="right" vertical="center"/>
    </xf>
    <xf numFmtId="3" fontId="6" fillId="0" borderId="33" xfId="3" applyNumberFormat="1" applyFont="1" applyBorder="1" applyAlignment="1">
      <alignment horizontal="right" vertical="center"/>
    </xf>
  </cellXfs>
  <cellStyles count="6">
    <cellStyle name="Komats" xfId="1" builtinId="3"/>
    <cellStyle name="Normal 10" xfId="5" xr:uid="{9EE73505-11A9-4BD6-86EB-DD5C8A7DBBCC}"/>
    <cellStyle name="Normal 2" xfId="3" xr:uid="{8D8D1DCA-EC1B-4C14-8BA4-9087A4D28652}"/>
    <cellStyle name="Normal 3" xfId="4" xr:uid="{970A2611-273C-4656-8CB7-4BBE1FAB56B0}"/>
    <cellStyle name="Parasts" xfId="0" builtinId="0"/>
    <cellStyle name="Procent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AEEFE-C91E-4EA5-8143-4DD3325EAA6C}">
  <dimension ref="A1:T51"/>
  <sheetViews>
    <sheetView tabSelected="1" topLeftCell="E27" zoomScaleNormal="100" workbookViewId="0">
      <selection activeCell="N51" sqref="N51"/>
    </sheetView>
  </sheetViews>
  <sheetFormatPr defaultColWidth="10" defaultRowHeight="13.8" x14ac:dyDescent="0.3"/>
  <cols>
    <col min="1" max="1" width="23" style="2" customWidth="1"/>
    <col min="2" max="2" width="14" style="2" customWidth="1"/>
    <col min="3" max="3" width="15.6640625" style="2" customWidth="1"/>
    <col min="4" max="4" width="14.6640625" style="2" customWidth="1"/>
    <col min="5" max="5" width="14.77734375" style="2" customWidth="1"/>
    <col min="6" max="10" width="14" style="2" customWidth="1"/>
    <col min="11" max="13" width="13.33203125" style="2" customWidth="1"/>
    <col min="14" max="14" width="14.109375" style="2" customWidth="1"/>
    <col min="15" max="15" width="15.109375" style="2" customWidth="1"/>
    <col min="16" max="16" width="12.33203125" style="2" hidden="1" customWidth="1"/>
    <col min="17" max="17" width="13.44140625" style="2" customWidth="1"/>
    <col min="18" max="18" width="10" style="2"/>
    <col min="19" max="19" width="12.77734375" style="2" hidden="1" customWidth="1"/>
    <col min="20" max="20" width="16.109375" style="2" hidden="1" customWidth="1"/>
    <col min="21" max="21" width="15.109375" style="2" customWidth="1"/>
    <col min="22" max="16384" width="10" style="2"/>
  </cols>
  <sheetData>
    <row r="1" spans="1:20" s="1" customFormat="1" ht="18.600000000000001" thickBot="1" x14ac:dyDescent="0.3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20" ht="30.75" customHeight="1" x14ac:dyDescent="0.3">
      <c r="A2" s="59" t="s">
        <v>1</v>
      </c>
      <c r="B2" s="61" t="s">
        <v>2</v>
      </c>
      <c r="C2" s="62"/>
      <c r="D2" s="56" t="s">
        <v>3</v>
      </c>
      <c r="E2" s="57"/>
      <c r="F2" s="63" t="s">
        <v>4</v>
      </c>
      <c r="G2" s="70"/>
      <c r="H2" s="65" t="s">
        <v>5</v>
      </c>
      <c r="I2" s="66"/>
      <c r="J2" s="67"/>
      <c r="K2" s="65" t="s">
        <v>6</v>
      </c>
      <c r="L2" s="66"/>
      <c r="M2" s="67"/>
      <c r="N2" s="63" t="s">
        <v>7</v>
      </c>
      <c r="O2" s="64" t="s">
        <v>8</v>
      </c>
      <c r="P2" s="70" t="s">
        <v>9</v>
      </c>
      <c r="Q2" s="56" t="s">
        <v>10</v>
      </c>
      <c r="R2" s="57"/>
    </row>
    <row r="3" spans="1:20" s="11" customFormat="1" ht="81" customHeight="1" thickBot="1" x14ac:dyDescent="0.35">
      <c r="A3" s="60"/>
      <c r="B3" s="3" t="s">
        <v>11</v>
      </c>
      <c r="C3" s="4" t="s">
        <v>12</v>
      </c>
      <c r="D3" s="6" t="s">
        <v>11</v>
      </c>
      <c r="E3" s="5" t="s">
        <v>12</v>
      </c>
      <c r="F3" s="3" t="s">
        <v>11</v>
      </c>
      <c r="G3" s="5" t="s">
        <v>12</v>
      </c>
      <c r="H3" s="7" t="s">
        <v>13</v>
      </c>
      <c r="I3" s="8" t="s">
        <v>14</v>
      </c>
      <c r="J3" s="9" t="s">
        <v>15</v>
      </c>
      <c r="K3" s="7" t="s">
        <v>16</v>
      </c>
      <c r="L3" s="8" t="s">
        <v>14</v>
      </c>
      <c r="M3" s="9" t="s">
        <v>15</v>
      </c>
      <c r="N3" s="68"/>
      <c r="O3" s="69"/>
      <c r="P3" s="71"/>
      <c r="Q3" s="10" t="s">
        <v>17</v>
      </c>
      <c r="R3" s="5" t="s">
        <v>18</v>
      </c>
      <c r="S3" s="11" t="s">
        <v>19</v>
      </c>
      <c r="T3" s="11" t="s">
        <v>20</v>
      </c>
    </row>
    <row r="4" spans="1:20" s="21" customFormat="1" ht="20.25" customHeight="1" thickBot="1" x14ac:dyDescent="0.35">
      <c r="A4" s="12" t="s">
        <v>21</v>
      </c>
      <c r="B4" s="13">
        <v>4210985295</v>
      </c>
      <c r="C4" s="13">
        <v>3162748550</v>
      </c>
      <c r="D4" s="14">
        <v>4794379118</v>
      </c>
      <c r="E4" s="15">
        <v>3059788637</v>
      </c>
      <c r="F4" s="13">
        <v>-583393823</v>
      </c>
      <c r="G4" s="15">
        <v>102959913</v>
      </c>
      <c r="H4" s="13">
        <v>418167288</v>
      </c>
      <c r="I4" s="14">
        <v>177437240</v>
      </c>
      <c r="J4" s="15">
        <v>-12210705</v>
      </c>
      <c r="K4" s="13">
        <v>-112167416</v>
      </c>
      <c r="L4" s="16">
        <v>18936363</v>
      </c>
      <c r="M4" s="17">
        <v>-9728860</v>
      </c>
      <c r="N4" s="13">
        <v>447104940</v>
      </c>
      <c r="O4" s="16">
        <v>559272356</v>
      </c>
      <c r="P4" s="18">
        <v>1</v>
      </c>
      <c r="Q4" s="19">
        <v>112167416</v>
      </c>
      <c r="R4" s="20">
        <v>0.25087491987898858</v>
      </c>
      <c r="S4" s="21">
        <f t="shared" ref="S4:S46" si="0">N4+I4</f>
        <v>624542180</v>
      </c>
      <c r="T4" s="21">
        <f t="shared" ref="T4:T46" si="1">S4+F4</f>
        <v>41148357</v>
      </c>
    </row>
    <row r="5" spans="1:20" x14ac:dyDescent="0.3">
      <c r="A5" s="22" t="s">
        <v>22</v>
      </c>
      <c r="B5" s="23">
        <v>1470282550</v>
      </c>
      <c r="C5" s="24">
        <v>1061439005</v>
      </c>
      <c r="D5" s="26">
        <v>1693455125</v>
      </c>
      <c r="E5" s="28">
        <v>1092110170</v>
      </c>
      <c r="F5" s="27">
        <v>-223172575</v>
      </c>
      <c r="G5" s="72">
        <v>-30671165</v>
      </c>
      <c r="H5" s="23">
        <v>124495569</v>
      </c>
      <c r="I5" s="24">
        <v>98677006</v>
      </c>
      <c r="J5" s="28">
        <v>0</v>
      </c>
      <c r="K5" s="27">
        <v>-6848386</v>
      </c>
      <c r="L5" s="24">
        <v>37519551</v>
      </c>
      <c r="M5" s="29">
        <v>0</v>
      </c>
      <c r="N5" s="23">
        <v>124847589</v>
      </c>
      <c r="O5" s="24">
        <v>131695975</v>
      </c>
      <c r="P5" s="25">
        <v>0.23547735479348456</v>
      </c>
      <c r="Q5" s="30">
        <v>6848386</v>
      </c>
      <c r="R5" s="31">
        <v>5.4853970788334649E-2</v>
      </c>
      <c r="S5" s="21">
        <f t="shared" si="0"/>
        <v>223524595</v>
      </c>
      <c r="T5" s="21">
        <f t="shared" si="1"/>
        <v>352020</v>
      </c>
    </row>
    <row r="6" spans="1:20" x14ac:dyDescent="0.3">
      <c r="A6" s="32" t="s">
        <v>23</v>
      </c>
      <c r="B6" s="33">
        <v>157581732</v>
      </c>
      <c r="C6" s="34">
        <v>121407648</v>
      </c>
      <c r="D6" s="36">
        <v>172116362</v>
      </c>
      <c r="E6" s="37">
        <v>112987243</v>
      </c>
      <c r="F6" s="27">
        <v>-14534630</v>
      </c>
      <c r="G6" s="72">
        <v>8420405</v>
      </c>
      <c r="H6" s="33">
        <v>13218885</v>
      </c>
      <c r="I6" s="34">
        <v>1401245</v>
      </c>
      <c r="J6" s="37">
        <v>-85500</v>
      </c>
      <c r="K6" s="27">
        <v>-6259050</v>
      </c>
      <c r="L6" s="34">
        <v>-2075855</v>
      </c>
      <c r="M6" s="38">
        <v>-85500</v>
      </c>
      <c r="N6" s="33">
        <v>13249526</v>
      </c>
      <c r="O6" s="34">
        <v>19508576</v>
      </c>
      <c r="P6" s="35">
        <v>3.4882067369694916E-2</v>
      </c>
      <c r="Q6" s="39">
        <v>6259050</v>
      </c>
      <c r="R6" s="40">
        <v>0.47239803144655901</v>
      </c>
      <c r="S6" s="21">
        <f t="shared" si="0"/>
        <v>14650771</v>
      </c>
      <c r="T6" s="21">
        <f t="shared" si="1"/>
        <v>116141</v>
      </c>
    </row>
    <row r="7" spans="1:20" x14ac:dyDescent="0.3">
      <c r="A7" s="32" t="s">
        <v>24</v>
      </c>
      <c r="B7" s="33">
        <v>124775386</v>
      </c>
      <c r="C7" s="34">
        <v>95077878</v>
      </c>
      <c r="D7" s="36">
        <v>126953800</v>
      </c>
      <c r="E7" s="37">
        <v>87931599</v>
      </c>
      <c r="F7" s="27">
        <v>-2178414</v>
      </c>
      <c r="G7" s="72">
        <v>7146279</v>
      </c>
      <c r="H7" s="33">
        <v>6234335</v>
      </c>
      <c r="I7" s="34">
        <v>698660</v>
      </c>
      <c r="J7" s="37">
        <v>-4754581</v>
      </c>
      <c r="K7" s="27">
        <v>-1412845</v>
      </c>
      <c r="L7" s="34">
        <v>-1610853</v>
      </c>
      <c r="M7" s="38">
        <v>-4122581</v>
      </c>
      <c r="N7" s="33">
        <v>7630402</v>
      </c>
      <c r="O7" s="34">
        <v>9043247</v>
      </c>
      <c r="P7" s="35">
        <v>1.6169665643191562E-2</v>
      </c>
      <c r="Q7" s="39">
        <v>1412845</v>
      </c>
      <c r="R7" s="40">
        <v>0.18515996929126399</v>
      </c>
      <c r="S7" s="21">
        <f t="shared" si="0"/>
        <v>8329062</v>
      </c>
      <c r="T7" s="21">
        <f t="shared" si="1"/>
        <v>6150648</v>
      </c>
    </row>
    <row r="8" spans="1:20" x14ac:dyDescent="0.3">
      <c r="A8" s="32" t="s">
        <v>25</v>
      </c>
      <c r="B8" s="33">
        <v>119435109</v>
      </c>
      <c r="C8" s="34">
        <v>88805589</v>
      </c>
      <c r="D8" s="36">
        <v>126742858</v>
      </c>
      <c r="E8" s="37">
        <v>82431433</v>
      </c>
      <c r="F8" s="27">
        <v>-7307749</v>
      </c>
      <c r="G8" s="72">
        <v>6374156</v>
      </c>
      <c r="H8" s="33">
        <v>5360884</v>
      </c>
      <c r="I8" s="34">
        <v>2628684</v>
      </c>
      <c r="J8" s="37">
        <v>-681819</v>
      </c>
      <c r="K8" s="27">
        <v>-4591032</v>
      </c>
      <c r="L8" s="34">
        <v>-1145305</v>
      </c>
      <c r="M8" s="38">
        <v>-637819</v>
      </c>
      <c r="N8" s="33">
        <v>7785434</v>
      </c>
      <c r="O8" s="34">
        <v>12376466</v>
      </c>
      <c r="P8" s="35">
        <v>2.2129586537261284E-2</v>
      </c>
      <c r="Q8" s="39">
        <v>4591032</v>
      </c>
      <c r="R8" s="40">
        <v>0.58969506388468518</v>
      </c>
      <c r="S8" s="21">
        <f t="shared" si="0"/>
        <v>10414118</v>
      </c>
      <c r="T8" s="21">
        <f t="shared" si="1"/>
        <v>3106369</v>
      </c>
    </row>
    <row r="9" spans="1:20" x14ac:dyDescent="0.3">
      <c r="A9" s="32" t="s">
        <v>26</v>
      </c>
      <c r="B9" s="33">
        <v>134761244</v>
      </c>
      <c r="C9" s="34">
        <v>107668875</v>
      </c>
      <c r="D9" s="36">
        <v>156149723</v>
      </c>
      <c r="E9" s="37">
        <v>101578280</v>
      </c>
      <c r="F9" s="27">
        <v>-21388479</v>
      </c>
      <c r="G9" s="72">
        <v>6090595</v>
      </c>
      <c r="H9" s="33">
        <v>18679641</v>
      </c>
      <c r="I9" s="34">
        <v>3540855</v>
      </c>
      <c r="J9" s="37">
        <v>-832017</v>
      </c>
      <c r="K9" s="27">
        <v>-2945055</v>
      </c>
      <c r="L9" s="34">
        <v>-2533772</v>
      </c>
      <c r="M9" s="38">
        <v>-611768</v>
      </c>
      <c r="N9" s="33">
        <v>18679641</v>
      </c>
      <c r="O9" s="34">
        <v>21624696</v>
      </c>
      <c r="P9" s="35">
        <v>3.8665769491385338E-2</v>
      </c>
      <c r="Q9" s="39">
        <v>2945055</v>
      </c>
      <c r="R9" s="40">
        <v>0.15766122057699072</v>
      </c>
      <c r="S9" s="21">
        <f t="shared" si="0"/>
        <v>22220496</v>
      </c>
      <c r="T9" s="21">
        <f t="shared" si="1"/>
        <v>832017</v>
      </c>
    </row>
    <row r="10" spans="1:20" x14ac:dyDescent="0.25">
      <c r="A10" s="32" t="s">
        <v>27</v>
      </c>
      <c r="B10" s="33">
        <v>54137339</v>
      </c>
      <c r="C10" s="34">
        <v>41326324</v>
      </c>
      <c r="D10" s="41">
        <v>53282313</v>
      </c>
      <c r="E10" s="37">
        <v>36064862</v>
      </c>
      <c r="F10" s="27">
        <v>855026</v>
      </c>
      <c r="G10" s="72">
        <v>5261462</v>
      </c>
      <c r="H10" s="33">
        <v>2998632</v>
      </c>
      <c r="I10" s="34">
        <v>-3853658</v>
      </c>
      <c r="J10" s="37">
        <v>0</v>
      </c>
      <c r="K10" s="27">
        <v>-2418308</v>
      </c>
      <c r="L10" s="34">
        <v>-2843154</v>
      </c>
      <c r="M10" s="38">
        <v>0</v>
      </c>
      <c r="N10" s="33">
        <v>2998925</v>
      </c>
      <c r="O10" s="34">
        <v>5417233</v>
      </c>
      <c r="P10" s="35">
        <v>9.6862162806416272E-3</v>
      </c>
      <c r="Q10" s="39">
        <v>2418308</v>
      </c>
      <c r="R10" s="40">
        <v>0.80639162366514672</v>
      </c>
      <c r="S10" s="21">
        <f t="shared" si="0"/>
        <v>-854733</v>
      </c>
      <c r="T10" s="21">
        <f t="shared" si="1"/>
        <v>293</v>
      </c>
    </row>
    <row r="11" spans="1:20" x14ac:dyDescent="0.3">
      <c r="A11" s="32" t="s">
        <v>28</v>
      </c>
      <c r="B11" s="33">
        <v>80312555</v>
      </c>
      <c r="C11" s="34">
        <v>55593662</v>
      </c>
      <c r="D11" s="36">
        <v>88084862</v>
      </c>
      <c r="E11" s="37">
        <v>51529593</v>
      </c>
      <c r="F11" s="27">
        <v>-7772307</v>
      </c>
      <c r="G11" s="72">
        <v>4064069</v>
      </c>
      <c r="H11" s="33">
        <v>6824341</v>
      </c>
      <c r="I11" s="34">
        <v>947966</v>
      </c>
      <c r="J11" s="37">
        <v>0</v>
      </c>
      <c r="K11" s="27">
        <v>-3176821</v>
      </c>
      <c r="L11" s="34">
        <v>-887248</v>
      </c>
      <c r="M11" s="38">
        <v>0</v>
      </c>
      <c r="N11" s="33">
        <v>10455116</v>
      </c>
      <c r="O11" s="34">
        <v>13631937</v>
      </c>
      <c r="P11" s="35">
        <v>2.4374415888347607E-2</v>
      </c>
      <c r="Q11" s="39">
        <v>3176821</v>
      </c>
      <c r="R11" s="40">
        <v>0.30385325232163862</v>
      </c>
      <c r="S11" s="21">
        <f t="shared" si="0"/>
        <v>11403082</v>
      </c>
      <c r="T11" s="21">
        <f t="shared" si="1"/>
        <v>3630775</v>
      </c>
    </row>
    <row r="12" spans="1:20" x14ac:dyDescent="0.3">
      <c r="A12" s="32" t="s">
        <v>29</v>
      </c>
      <c r="B12" s="33">
        <v>53999477</v>
      </c>
      <c r="C12" s="34">
        <v>46609313</v>
      </c>
      <c r="D12" s="36">
        <v>66230929</v>
      </c>
      <c r="E12" s="37">
        <v>45678163</v>
      </c>
      <c r="F12" s="27">
        <v>-12231452</v>
      </c>
      <c r="G12" s="72">
        <v>931150</v>
      </c>
      <c r="H12" s="33">
        <v>9895803</v>
      </c>
      <c r="I12" s="34">
        <v>2335649</v>
      </c>
      <c r="J12" s="37">
        <v>0</v>
      </c>
      <c r="K12" s="27">
        <v>-1647559</v>
      </c>
      <c r="L12" s="34">
        <v>716409</v>
      </c>
      <c r="M12" s="38">
        <v>0</v>
      </c>
      <c r="N12" s="33">
        <v>9993077</v>
      </c>
      <c r="O12" s="34">
        <v>11640636</v>
      </c>
      <c r="P12" s="35">
        <v>2.0813894831590782E-2</v>
      </c>
      <c r="Q12" s="39">
        <v>1647559</v>
      </c>
      <c r="R12" s="40">
        <v>0.16487003952836554</v>
      </c>
      <c r="S12" s="21">
        <f t="shared" si="0"/>
        <v>12328726</v>
      </c>
      <c r="T12" s="21">
        <f t="shared" si="1"/>
        <v>97274</v>
      </c>
    </row>
    <row r="13" spans="1:20" x14ac:dyDescent="0.3">
      <c r="A13" s="32" t="s">
        <v>30</v>
      </c>
      <c r="B13" s="33">
        <v>28837371</v>
      </c>
      <c r="C13" s="34">
        <v>22870113</v>
      </c>
      <c r="D13" s="36">
        <v>32745291</v>
      </c>
      <c r="E13" s="37">
        <v>21270290</v>
      </c>
      <c r="F13" s="27">
        <v>-3907920</v>
      </c>
      <c r="G13" s="72">
        <v>1599823</v>
      </c>
      <c r="H13" s="33">
        <v>4206812</v>
      </c>
      <c r="I13" s="34">
        <v>-205049</v>
      </c>
      <c r="J13" s="37">
        <v>-93843</v>
      </c>
      <c r="K13" s="27">
        <v>-1095246</v>
      </c>
      <c r="L13" s="34">
        <v>-411718</v>
      </c>
      <c r="M13" s="38">
        <v>-92859</v>
      </c>
      <c r="N13" s="33">
        <v>4206812</v>
      </c>
      <c r="O13" s="34">
        <v>5302058</v>
      </c>
      <c r="P13" s="35">
        <v>9.4802790503022826E-3</v>
      </c>
      <c r="Q13" s="39">
        <v>1095246</v>
      </c>
      <c r="R13" s="40">
        <v>0.2603505932758583</v>
      </c>
      <c r="S13" s="21">
        <f t="shared" si="0"/>
        <v>4001763</v>
      </c>
      <c r="T13" s="21">
        <f t="shared" si="1"/>
        <v>93843</v>
      </c>
    </row>
    <row r="14" spans="1:20" x14ac:dyDescent="0.3">
      <c r="A14" s="32" t="s">
        <v>31</v>
      </c>
      <c r="B14" s="33">
        <v>43818338</v>
      </c>
      <c r="C14" s="34">
        <v>36115821</v>
      </c>
      <c r="D14" s="36">
        <v>52022991</v>
      </c>
      <c r="E14" s="37">
        <v>34499792</v>
      </c>
      <c r="F14" s="27">
        <v>-8204653</v>
      </c>
      <c r="G14" s="72">
        <v>1616029</v>
      </c>
      <c r="H14" s="33">
        <v>6628010</v>
      </c>
      <c r="I14" s="34">
        <v>1576643</v>
      </c>
      <c r="J14" s="37">
        <v>0</v>
      </c>
      <c r="K14" s="27">
        <v>-1629437</v>
      </c>
      <c r="L14" s="34">
        <v>13408</v>
      </c>
      <c r="M14" s="38">
        <v>0</v>
      </c>
      <c r="N14" s="33">
        <v>6996855</v>
      </c>
      <c r="O14" s="34">
        <v>8626292</v>
      </c>
      <c r="P14" s="35">
        <v>1.5424134426554778E-2</v>
      </c>
      <c r="Q14" s="39">
        <v>1629437</v>
      </c>
      <c r="R14" s="40">
        <v>0.23288134454694287</v>
      </c>
      <c r="S14" s="21">
        <f t="shared" si="0"/>
        <v>8573498</v>
      </c>
      <c r="T14" s="21">
        <f t="shared" si="1"/>
        <v>368845</v>
      </c>
    </row>
    <row r="15" spans="1:20" x14ac:dyDescent="0.3">
      <c r="A15" s="32" t="s">
        <v>32</v>
      </c>
      <c r="B15" s="33">
        <v>62327601</v>
      </c>
      <c r="C15" s="34">
        <v>44040846</v>
      </c>
      <c r="D15" s="36">
        <v>71826653</v>
      </c>
      <c r="E15" s="37">
        <v>37641300</v>
      </c>
      <c r="F15" s="27">
        <v>-9499052</v>
      </c>
      <c r="G15" s="72">
        <v>6399546</v>
      </c>
      <c r="H15" s="33">
        <v>2830946</v>
      </c>
      <c r="I15" s="34">
        <v>6668106</v>
      </c>
      <c r="J15" s="37">
        <v>0</v>
      </c>
      <c r="K15" s="27">
        <v>-4345495</v>
      </c>
      <c r="L15" s="34">
        <v>-2054051</v>
      </c>
      <c r="M15" s="38">
        <v>0</v>
      </c>
      <c r="N15" s="33">
        <v>6694244</v>
      </c>
      <c r="O15" s="34">
        <v>11039739</v>
      </c>
      <c r="P15" s="35">
        <v>1.9739468403119142E-2</v>
      </c>
      <c r="Q15" s="39">
        <v>4345495</v>
      </c>
      <c r="R15" s="40">
        <v>0.64913902152356573</v>
      </c>
      <c r="S15" s="21">
        <f t="shared" si="0"/>
        <v>13362350</v>
      </c>
      <c r="T15" s="21">
        <f t="shared" si="1"/>
        <v>3863298</v>
      </c>
    </row>
    <row r="16" spans="1:20" x14ac:dyDescent="0.3">
      <c r="A16" s="32" t="s">
        <v>33</v>
      </c>
      <c r="B16" s="33">
        <v>36418233</v>
      </c>
      <c r="C16" s="34">
        <v>30025171</v>
      </c>
      <c r="D16" s="36">
        <v>38835992</v>
      </c>
      <c r="E16" s="37">
        <v>28202397</v>
      </c>
      <c r="F16" s="27">
        <v>-2417759</v>
      </c>
      <c r="G16" s="72">
        <v>1822774</v>
      </c>
      <c r="H16" s="33">
        <v>3877345</v>
      </c>
      <c r="I16" s="34">
        <v>-1185538</v>
      </c>
      <c r="J16" s="37">
        <v>-274048</v>
      </c>
      <c r="K16" s="27">
        <v>-15419</v>
      </c>
      <c r="L16" s="34">
        <v>-1533307</v>
      </c>
      <c r="M16" s="38">
        <v>-274048</v>
      </c>
      <c r="N16" s="33">
        <v>4043746</v>
      </c>
      <c r="O16" s="34">
        <v>4059165</v>
      </c>
      <c r="P16" s="35">
        <v>7.2579396361224765E-3</v>
      </c>
      <c r="Q16" s="39">
        <v>15419</v>
      </c>
      <c r="R16" s="40">
        <v>3.8130485940510717E-3</v>
      </c>
      <c r="S16" s="21">
        <f t="shared" si="0"/>
        <v>2858208</v>
      </c>
      <c r="T16" s="21">
        <f t="shared" si="1"/>
        <v>440449</v>
      </c>
    </row>
    <row r="17" spans="1:20" x14ac:dyDescent="0.3">
      <c r="A17" s="32" t="s">
        <v>34</v>
      </c>
      <c r="B17" s="33">
        <v>81709140</v>
      </c>
      <c r="C17" s="34">
        <v>62211832</v>
      </c>
      <c r="D17" s="36">
        <v>94871680</v>
      </c>
      <c r="E17" s="37">
        <v>59752915</v>
      </c>
      <c r="F17" s="27">
        <v>-13162540</v>
      </c>
      <c r="G17" s="72">
        <v>2458917</v>
      </c>
      <c r="H17" s="33">
        <v>9647616</v>
      </c>
      <c r="I17" s="34">
        <v>3514924</v>
      </c>
      <c r="J17" s="37">
        <v>0</v>
      </c>
      <c r="K17" s="27">
        <v>-2003638</v>
      </c>
      <c r="L17" s="34">
        <v>-455279</v>
      </c>
      <c r="M17" s="38">
        <v>0</v>
      </c>
      <c r="N17" s="33">
        <v>11815653</v>
      </c>
      <c r="O17" s="34">
        <v>13819291</v>
      </c>
      <c r="P17" s="35">
        <v>2.4709411884466539E-2</v>
      </c>
      <c r="Q17" s="39">
        <v>2003638</v>
      </c>
      <c r="R17" s="40">
        <v>0.16957488511214747</v>
      </c>
      <c r="S17" s="21">
        <f t="shared" si="0"/>
        <v>15330577</v>
      </c>
      <c r="T17" s="21">
        <f t="shared" si="1"/>
        <v>2168037</v>
      </c>
    </row>
    <row r="18" spans="1:20" ht="15.75" customHeight="1" x14ac:dyDescent="0.3">
      <c r="A18" s="32" t="s">
        <v>35</v>
      </c>
      <c r="B18" s="33">
        <v>92749203</v>
      </c>
      <c r="C18" s="34">
        <v>75249184</v>
      </c>
      <c r="D18" s="36">
        <v>117743322</v>
      </c>
      <c r="E18" s="37">
        <v>71091289</v>
      </c>
      <c r="F18" s="27">
        <v>-24994119</v>
      </c>
      <c r="G18" s="72">
        <v>4157895</v>
      </c>
      <c r="H18" s="33">
        <v>13589259</v>
      </c>
      <c r="I18" s="34">
        <v>11872430</v>
      </c>
      <c r="J18" s="37">
        <v>-467570</v>
      </c>
      <c r="K18" s="27">
        <v>-6256074</v>
      </c>
      <c r="L18" s="34">
        <v>2408777</v>
      </c>
      <c r="M18" s="38">
        <v>-310598</v>
      </c>
      <c r="N18" s="33">
        <v>15225184</v>
      </c>
      <c r="O18" s="34">
        <v>21481258</v>
      </c>
      <c r="P18" s="35">
        <v>3.840929695441625E-2</v>
      </c>
      <c r="Q18" s="39">
        <v>6256074</v>
      </c>
      <c r="R18" s="40">
        <v>0.41090301437407906</v>
      </c>
      <c r="S18" s="21">
        <f t="shared" si="0"/>
        <v>27097614</v>
      </c>
      <c r="T18" s="21">
        <f t="shared" si="1"/>
        <v>2103495</v>
      </c>
    </row>
    <row r="19" spans="1:20" x14ac:dyDescent="0.3">
      <c r="A19" s="32" t="s">
        <v>36</v>
      </c>
      <c r="B19" s="33">
        <v>62874016</v>
      </c>
      <c r="C19" s="34">
        <v>51005383</v>
      </c>
      <c r="D19" s="36">
        <v>66070891</v>
      </c>
      <c r="E19" s="37">
        <v>46319917</v>
      </c>
      <c r="F19" s="27">
        <v>-3196875</v>
      </c>
      <c r="G19" s="72">
        <v>4685466</v>
      </c>
      <c r="H19" s="33">
        <v>3741535</v>
      </c>
      <c r="I19" s="34">
        <v>-504660</v>
      </c>
      <c r="J19" s="37">
        <v>-40000</v>
      </c>
      <c r="K19" s="27">
        <v>-3379450</v>
      </c>
      <c r="L19" s="34">
        <v>-1266016</v>
      </c>
      <c r="M19" s="38">
        <v>-40000</v>
      </c>
      <c r="N19" s="33">
        <v>3741535</v>
      </c>
      <c r="O19" s="34">
        <v>7120985</v>
      </c>
      <c r="P19" s="35">
        <v>1.273258891415688E-2</v>
      </c>
      <c r="Q19" s="39">
        <v>3379450</v>
      </c>
      <c r="R19" s="40">
        <v>0.90322554780324116</v>
      </c>
      <c r="S19" s="21">
        <f t="shared" si="0"/>
        <v>3236875</v>
      </c>
      <c r="T19" s="21">
        <f t="shared" si="1"/>
        <v>40000</v>
      </c>
    </row>
    <row r="20" spans="1:20" x14ac:dyDescent="0.3">
      <c r="A20" s="32" t="s">
        <v>37</v>
      </c>
      <c r="B20" s="33">
        <v>59205912</v>
      </c>
      <c r="C20" s="34">
        <v>45893009</v>
      </c>
      <c r="D20" s="36">
        <v>67001184</v>
      </c>
      <c r="E20" s="37">
        <v>42284206</v>
      </c>
      <c r="F20" s="27">
        <v>-7795272</v>
      </c>
      <c r="G20" s="72">
        <v>3608803</v>
      </c>
      <c r="H20" s="33">
        <v>7629558</v>
      </c>
      <c r="I20" s="34">
        <v>460550</v>
      </c>
      <c r="J20" s="37">
        <v>-294836</v>
      </c>
      <c r="K20" s="27">
        <v>-1831242</v>
      </c>
      <c r="L20" s="34">
        <v>-1605939</v>
      </c>
      <c r="M20" s="38">
        <v>-171622</v>
      </c>
      <c r="N20" s="33">
        <v>7629558</v>
      </c>
      <c r="O20" s="34">
        <v>9460800</v>
      </c>
      <c r="P20" s="35">
        <v>1.6916266106311896E-2</v>
      </c>
      <c r="Q20" s="39">
        <v>1831242</v>
      </c>
      <c r="R20" s="40">
        <v>0.24001940872590533</v>
      </c>
      <c r="S20" s="21">
        <f t="shared" si="0"/>
        <v>8090108</v>
      </c>
      <c r="T20" s="21">
        <f t="shared" si="1"/>
        <v>294836</v>
      </c>
    </row>
    <row r="21" spans="1:20" x14ac:dyDescent="0.3">
      <c r="A21" s="32" t="s">
        <v>38</v>
      </c>
      <c r="B21" s="33">
        <v>45853743</v>
      </c>
      <c r="C21" s="34">
        <v>32700738</v>
      </c>
      <c r="D21" s="36">
        <v>54806596</v>
      </c>
      <c r="E21" s="37">
        <v>30242157</v>
      </c>
      <c r="F21" s="27">
        <v>-8952853</v>
      </c>
      <c r="G21" s="72">
        <v>2458581</v>
      </c>
      <c r="H21" s="33">
        <v>6008257</v>
      </c>
      <c r="I21" s="34">
        <v>2944596</v>
      </c>
      <c r="J21" s="37">
        <v>0</v>
      </c>
      <c r="K21" s="27">
        <v>-1983633</v>
      </c>
      <c r="L21" s="34">
        <v>-474948</v>
      </c>
      <c r="M21" s="38">
        <v>0</v>
      </c>
      <c r="N21" s="33">
        <v>5998084</v>
      </c>
      <c r="O21" s="34">
        <v>7981717</v>
      </c>
      <c r="P21" s="35">
        <v>1.4271610091881602E-2</v>
      </c>
      <c r="Q21" s="39">
        <v>1983633</v>
      </c>
      <c r="R21" s="40">
        <v>0.33071110708019424</v>
      </c>
      <c r="S21" s="21">
        <f t="shared" si="0"/>
        <v>8942680</v>
      </c>
      <c r="T21" s="21">
        <f t="shared" si="1"/>
        <v>-10173</v>
      </c>
    </row>
    <row r="22" spans="1:20" x14ac:dyDescent="0.3">
      <c r="A22" s="32" t="s">
        <v>39</v>
      </c>
      <c r="B22" s="33">
        <v>70436750</v>
      </c>
      <c r="C22" s="34">
        <v>53760855</v>
      </c>
      <c r="D22" s="36">
        <v>79669872</v>
      </c>
      <c r="E22" s="37">
        <v>50599553</v>
      </c>
      <c r="F22" s="27">
        <v>-9233122</v>
      </c>
      <c r="G22" s="72">
        <v>3161302</v>
      </c>
      <c r="H22" s="33">
        <v>6805004</v>
      </c>
      <c r="I22" s="34">
        <v>2428118</v>
      </c>
      <c r="J22" s="37">
        <v>0</v>
      </c>
      <c r="K22" s="27">
        <v>-2668524</v>
      </c>
      <c r="L22" s="34">
        <v>-492778</v>
      </c>
      <c r="M22" s="38">
        <v>0</v>
      </c>
      <c r="N22" s="33">
        <v>7599429</v>
      </c>
      <c r="O22" s="34">
        <v>10267953</v>
      </c>
      <c r="P22" s="35">
        <v>1.8359486017578169E-2</v>
      </c>
      <c r="Q22" s="39">
        <v>2668524</v>
      </c>
      <c r="R22" s="40">
        <v>0.35114796124814118</v>
      </c>
      <c r="S22" s="21">
        <f t="shared" si="0"/>
        <v>10027547</v>
      </c>
      <c r="T22" s="21">
        <f t="shared" si="1"/>
        <v>794425</v>
      </c>
    </row>
    <row r="23" spans="1:20" x14ac:dyDescent="0.3">
      <c r="A23" s="32" t="s">
        <v>40</v>
      </c>
      <c r="B23" s="33">
        <v>78932951</v>
      </c>
      <c r="C23" s="34">
        <v>59838925</v>
      </c>
      <c r="D23" s="36">
        <v>93724865</v>
      </c>
      <c r="E23" s="37">
        <v>59530370</v>
      </c>
      <c r="F23" s="27">
        <v>-14791914</v>
      </c>
      <c r="G23" s="72">
        <v>308555</v>
      </c>
      <c r="H23" s="33">
        <v>13092884</v>
      </c>
      <c r="I23" s="34">
        <v>1699030</v>
      </c>
      <c r="J23" s="37">
        <v>0</v>
      </c>
      <c r="K23" s="27">
        <v>1057250</v>
      </c>
      <c r="L23" s="34">
        <v>-1365805</v>
      </c>
      <c r="M23" s="38">
        <v>0</v>
      </c>
      <c r="N23" s="33">
        <v>13680457</v>
      </c>
      <c r="O23" s="34">
        <v>12623207</v>
      </c>
      <c r="P23" s="35">
        <v>2.2570768722207323E-2</v>
      </c>
      <c r="Q23" s="39">
        <v>-1057250</v>
      </c>
      <c r="R23" s="40">
        <v>-7.7281775016726395E-2</v>
      </c>
      <c r="S23" s="21">
        <f t="shared" si="0"/>
        <v>15379487</v>
      </c>
      <c r="T23" s="21">
        <f t="shared" si="1"/>
        <v>587573</v>
      </c>
    </row>
    <row r="24" spans="1:20" x14ac:dyDescent="0.3">
      <c r="A24" s="32" t="s">
        <v>41</v>
      </c>
      <c r="B24" s="33">
        <v>37713461</v>
      </c>
      <c r="C24" s="34">
        <v>28963939</v>
      </c>
      <c r="D24" s="36">
        <v>42356257</v>
      </c>
      <c r="E24" s="37">
        <v>24609518</v>
      </c>
      <c r="F24" s="27">
        <v>-4642796</v>
      </c>
      <c r="G24" s="72">
        <v>4354421</v>
      </c>
      <c r="H24" s="33">
        <v>5417548</v>
      </c>
      <c r="I24" s="34">
        <v>-774752</v>
      </c>
      <c r="J24" s="37">
        <v>0</v>
      </c>
      <c r="K24" s="27">
        <v>-3316836</v>
      </c>
      <c r="L24" s="34">
        <v>-1037585</v>
      </c>
      <c r="M24" s="38">
        <v>0</v>
      </c>
      <c r="N24" s="33">
        <v>5995772</v>
      </c>
      <c r="O24" s="34">
        <v>9312608</v>
      </c>
      <c r="P24" s="35">
        <v>1.6651293238602337E-2</v>
      </c>
      <c r="Q24" s="39">
        <v>3316836</v>
      </c>
      <c r="R24" s="40">
        <v>0.55319581865354461</v>
      </c>
      <c r="S24" s="21">
        <f t="shared" si="0"/>
        <v>5221020</v>
      </c>
      <c r="T24" s="21">
        <f t="shared" si="1"/>
        <v>578224</v>
      </c>
    </row>
    <row r="25" spans="1:20" x14ac:dyDescent="0.3">
      <c r="A25" s="42" t="s">
        <v>42</v>
      </c>
      <c r="B25" s="33">
        <v>57927687</v>
      </c>
      <c r="C25" s="34">
        <v>43914070</v>
      </c>
      <c r="D25" s="36">
        <v>61992314</v>
      </c>
      <c r="E25" s="37">
        <v>41848999</v>
      </c>
      <c r="F25" s="27">
        <v>-4064627</v>
      </c>
      <c r="G25" s="72">
        <v>2065071</v>
      </c>
      <c r="H25" s="33">
        <v>1905179</v>
      </c>
      <c r="I25" s="34">
        <v>2159448</v>
      </c>
      <c r="J25" s="37">
        <v>0</v>
      </c>
      <c r="K25" s="27">
        <v>-3476712</v>
      </c>
      <c r="L25" s="34">
        <v>1411641</v>
      </c>
      <c r="M25" s="38">
        <v>0</v>
      </c>
      <c r="N25" s="33">
        <v>2112765</v>
      </c>
      <c r="O25" s="34">
        <v>5589477</v>
      </c>
      <c r="P25" s="35">
        <v>9.9941950286561269E-3</v>
      </c>
      <c r="Q25" s="39">
        <v>3476712</v>
      </c>
      <c r="R25" s="40">
        <v>1.6455744013177047</v>
      </c>
      <c r="S25" s="21">
        <f t="shared" si="0"/>
        <v>4272213</v>
      </c>
      <c r="T25" s="21">
        <f t="shared" si="1"/>
        <v>207586</v>
      </c>
    </row>
    <row r="26" spans="1:20" x14ac:dyDescent="0.3">
      <c r="A26" s="32" t="s">
        <v>43</v>
      </c>
      <c r="B26" s="33">
        <v>74047998</v>
      </c>
      <c r="C26" s="34">
        <v>54845577</v>
      </c>
      <c r="D26" s="36">
        <v>89615393</v>
      </c>
      <c r="E26" s="37">
        <v>49866096</v>
      </c>
      <c r="F26" s="27">
        <v>-15567395</v>
      </c>
      <c r="G26" s="72">
        <v>4979481</v>
      </c>
      <c r="H26" s="33">
        <v>10971693</v>
      </c>
      <c r="I26" s="34">
        <v>4622322</v>
      </c>
      <c r="J26" s="37">
        <v>-26620</v>
      </c>
      <c r="K26" s="27">
        <v>-4273602</v>
      </c>
      <c r="L26" s="34">
        <v>-679259</v>
      </c>
      <c r="M26" s="38">
        <v>-26620</v>
      </c>
      <c r="N26" s="33">
        <v>11487023</v>
      </c>
      <c r="O26" s="34">
        <v>15760625</v>
      </c>
      <c r="P26" s="35">
        <v>2.8180590066568569E-2</v>
      </c>
      <c r="Q26" s="39">
        <v>4273602</v>
      </c>
      <c r="R26" s="40">
        <v>0.37203738514321771</v>
      </c>
      <c r="S26" s="21">
        <f t="shared" si="0"/>
        <v>16109345</v>
      </c>
      <c r="T26" s="21">
        <f t="shared" si="1"/>
        <v>541950</v>
      </c>
    </row>
    <row r="27" spans="1:20" x14ac:dyDescent="0.3">
      <c r="A27" s="32" t="s">
        <v>44</v>
      </c>
      <c r="B27" s="33">
        <v>50976730</v>
      </c>
      <c r="C27" s="34">
        <v>42330529</v>
      </c>
      <c r="D27" s="36">
        <v>57181993</v>
      </c>
      <c r="E27" s="37">
        <v>37438597</v>
      </c>
      <c r="F27" s="27">
        <v>-6205263</v>
      </c>
      <c r="G27" s="72">
        <v>4891932</v>
      </c>
      <c r="H27" s="33">
        <v>5878262</v>
      </c>
      <c r="I27" s="34">
        <v>339248</v>
      </c>
      <c r="J27" s="37">
        <v>-12247</v>
      </c>
      <c r="K27" s="27">
        <v>-4324142</v>
      </c>
      <c r="L27" s="34">
        <v>-555543</v>
      </c>
      <c r="M27" s="38">
        <v>-12247</v>
      </c>
      <c r="N27" s="33">
        <v>5917648</v>
      </c>
      <c r="O27" s="34">
        <v>10241790</v>
      </c>
      <c r="P27" s="35">
        <v>1.8312705589904037E-2</v>
      </c>
      <c r="Q27" s="39">
        <v>4324142</v>
      </c>
      <c r="R27" s="40">
        <v>0.73071970485571303</v>
      </c>
      <c r="S27" s="21">
        <f t="shared" si="0"/>
        <v>6256896</v>
      </c>
      <c r="T27" s="21">
        <f t="shared" si="1"/>
        <v>51633</v>
      </c>
    </row>
    <row r="28" spans="1:20" x14ac:dyDescent="0.3">
      <c r="A28" s="32" t="s">
        <v>45</v>
      </c>
      <c r="B28" s="33">
        <v>18286402</v>
      </c>
      <c r="C28" s="34">
        <v>15458108</v>
      </c>
      <c r="D28" s="36">
        <v>20128017</v>
      </c>
      <c r="E28" s="37">
        <v>14087443</v>
      </c>
      <c r="F28" s="27">
        <v>-1841615</v>
      </c>
      <c r="G28" s="72">
        <v>1370665</v>
      </c>
      <c r="H28" s="33">
        <v>1675458</v>
      </c>
      <c r="I28" s="34">
        <v>166157</v>
      </c>
      <c r="J28" s="37">
        <v>0</v>
      </c>
      <c r="K28" s="27">
        <v>-1017026</v>
      </c>
      <c r="L28" s="34">
        <v>-353639</v>
      </c>
      <c r="M28" s="38">
        <v>0</v>
      </c>
      <c r="N28" s="33">
        <v>1675458</v>
      </c>
      <c r="O28" s="34">
        <v>2692484</v>
      </c>
      <c r="P28" s="35">
        <v>4.8142626237725221E-3</v>
      </c>
      <c r="Q28" s="39">
        <v>1017026</v>
      </c>
      <c r="R28" s="40">
        <v>0.60701372400859954</v>
      </c>
      <c r="S28" s="21">
        <f t="shared" si="0"/>
        <v>1841615</v>
      </c>
      <c r="T28" s="21">
        <f t="shared" si="1"/>
        <v>0</v>
      </c>
    </row>
    <row r="29" spans="1:20" x14ac:dyDescent="0.3">
      <c r="A29" s="32" t="s">
        <v>46</v>
      </c>
      <c r="B29" s="33">
        <v>41541139</v>
      </c>
      <c r="C29" s="34">
        <v>31337149</v>
      </c>
      <c r="D29" s="36">
        <v>47554650</v>
      </c>
      <c r="E29" s="37">
        <v>29789841</v>
      </c>
      <c r="F29" s="27">
        <v>-6013511</v>
      </c>
      <c r="G29" s="72">
        <v>1547308</v>
      </c>
      <c r="H29" s="33">
        <v>4082712</v>
      </c>
      <c r="I29" s="34">
        <v>1930799</v>
      </c>
      <c r="J29" s="37">
        <v>0</v>
      </c>
      <c r="K29" s="27">
        <v>-1237541</v>
      </c>
      <c r="L29" s="34">
        <v>-309767</v>
      </c>
      <c r="M29" s="38">
        <v>0</v>
      </c>
      <c r="N29" s="33">
        <v>4180457</v>
      </c>
      <c r="O29" s="34">
        <v>5417998</v>
      </c>
      <c r="P29" s="35">
        <v>9.6875841294040282E-3</v>
      </c>
      <c r="Q29" s="39">
        <v>1237541</v>
      </c>
      <c r="R29" s="40">
        <v>0.29603007518077562</v>
      </c>
      <c r="S29" s="21">
        <f t="shared" si="0"/>
        <v>6111256</v>
      </c>
      <c r="T29" s="21">
        <f t="shared" si="1"/>
        <v>97745</v>
      </c>
    </row>
    <row r="30" spans="1:20" x14ac:dyDescent="0.3">
      <c r="A30" s="32" t="s">
        <v>47</v>
      </c>
      <c r="B30" s="33">
        <v>60573954</v>
      </c>
      <c r="C30" s="34">
        <v>48192767</v>
      </c>
      <c r="D30" s="36">
        <v>74713818</v>
      </c>
      <c r="E30" s="37">
        <v>46336780</v>
      </c>
      <c r="F30" s="27">
        <v>-14139864</v>
      </c>
      <c r="G30" s="72">
        <v>1855987</v>
      </c>
      <c r="H30" s="33">
        <v>8745086</v>
      </c>
      <c r="I30" s="34">
        <v>5606108</v>
      </c>
      <c r="J30" s="37">
        <v>-211330</v>
      </c>
      <c r="K30" s="27">
        <v>-2956523</v>
      </c>
      <c r="L30" s="34">
        <v>1311866</v>
      </c>
      <c r="M30" s="38">
        <v>-211330</v>
      </c>
      <c r="N30" s="33">
        <v>9737412</v>
      </c>
      <c r="O30" s="34">
        <v>12693935</v>
      </c>
      <c r="P30" s="35">
        <v>2.2697233045432339E-2</v>
      </c>
      <c r="Q30" s="39">
        <v>2956523</v>
      </c>
      <c r="R30" s="40">
        <v>0.30362513160581073</v>
      </c>
      <c r="S30" s="21">
        <f t="shared" si="0"/>
        <v>15343520</v>
      </c>
      <c r="T30" s="21">
        <f t="shared" si="1"/>
        <v>1203656</v>
      </c>
    </row>
    <row r="31" spans="1:20" x14ac:dyDescent="0.3">
      <c r="A31" s="32" t="s">
        <v>48</v>
      </c>
      <c r="B31" s="33">
        <v>118393330</v>
      </c>
      <c r="C31" s="34">
        <v>84348565</v>
      </c>
      <c r="D31" s="36">
        <v>129513806</v>
      </c>
      <c r="E31" s="37">
        <v>74498341</v>
      </c>
      <c r="F31" s="27">
        <v>-11120476</v>
      </c>
      <c r="G31" s="72">
        <v>9850224</v>
      </c>
      <c r="H31" s="33">
        <v>14028499</v>
      </c>
      <c r="I31" s="34">
        <v>-2724423</v>
      </c>
      <c r="J31" s="37">
        <v>-183600</v>
      </c>
      <c r="K31" s="27">
        <v>-7714174</v>
      </c>
      <c r="L31" s="34">
        <v>-2136050</v>
      </c>
      <c r="M31" s="38">
        <v>0</v>
      </c>
      <c r="N31" s="33">
        <v>14028499</v>
      </c>
      <c r="O31" s="34">
        <v>21742673</v>
      </c>
      <c r="P31" s="35">
        <v>3.887671680307403E-2</v>
      </c>
      <c r="Q31" s="39">
        <v>7714174</v>
      </c>
      <c r="R31" s="40">
        <v>0.54989304272680917</v>
      </c>
      <c r="S31" s="21">
        <f t="shared" si="0"/>
        <v>11304076</v>
      </c>
      <c r="T31" s="21">
        <f t="shared" si="1"/>
        <v>183600</v>
      </c>
    </row>
    <row r="32" spans="1:20" x14ac:dyDescent="0.3">
      <c r="A32" s="32" t="s">
        <v>49</v>
      </c>
      <c r="B32" s="33">
        <v>113144055</v>
      </c>
      <c r="C32" s="34">
        <v>90089433</v>
      </c>
      <c r="D32" s="36">
        <v>132780286</v>
      </c>
      <c r="E32" s="37">
        <v>90802923</v>
      </c>
      <c r="F32" s="27">
        <v>-19636231</v>
      </c>
      <c r="G32" s="72">
        <v>-713490</v>
      </c>
      <c r="H32" s="33">
        <v>17696555</v>
      </c>
      <c r="I32" s="34">
        <v>1979676</v>
      </c>
      <c r="J32" s="37">
        <v>-40000</v>
      </c>
      <c r="K32" s="27">
        <v>1967921</v>
      </c>
      <c r="L32" s="34">
        <v>-1214431</v>
      </c>
      <c r="M32" s="38">
        <v>-40000</v>
      </c>
      <c r="N32" s="33">
        <v>19994127</v>
      </c>
      <c r="O32" s="34">
        <v>18026206</v>
      </c>
      <c r="P32" s="35">
        <v>3.2231534075680295E-2</v>
      </c>
      <c r="Q32" s="39">
        <v>-1967921</v>
      </c>
      <c r="R32" s="40">
        <v>-9.8424952487297879E-2</v>
      </c>
      <c r="S32" s="21">
        <f t="shared" si="0"/>
        <v>21973803</v>
      </c>
      <c r="T32" s="21">
        <f t="shared" si="1"/>
        <v>2337572</v>
      </c>
    </row>
    <row r="33" spans="1:20" x14ac:dyDescent="0.3">
      <c r="A33" s="32" t="s">
        <v>50</v>
      </c>
      <c r="B33" s="33">
        <v>38599546</v>
      </c>
      <c r="C33" s="34">
        <v>30333265</v>
      </c>
      <c r="D33" s="36">
        <v>42475788</v>
      </c>
      <c r="E33" s="37">
        <v>27297668</v>
      </c>
      <c r="F33" s="27">
        <v>-3876242</v>
      </c>
      <c r="G33" s="72">
        <v>3035597</v>
      </c>
      <c r="H33" s="33">
        <v>3696982</v>
      </c>
      <c r="I33" s="34">
        <v>410612</v>
      </c>
      <c r="J33" s="37">
        <v>-231352</v>
      </c>
      <c r="K33" s="27">
        <v>-2247325</v>
      </c>
      <c r="L33" s="34">
        <v>-588272</v>
      </c>
      <c r="M33" s="38">
        <v>-200000</v>
      </c>
      <c r="N33" s="33">
        <v>3746982</v>
      </c>
      <c r="O33" s="34">
        <v>5994307</v>
      </c>
      <c r="P33" s="35">
        <v>1.0718046289418245E-2</v>
      </c>
      <c r="Q33" s="39">
        <v>2247325</v>
      </c>
      <c r="R33" s="40">
        <v>0.59976936104843848</v>
      </c>
      <c r="S33" s="21">
        <f t="shared" si="0"/>
        <v>4157594</v>
      </c>
      <c r="T33" s="21">
        <f t="shared" si="1"/>
        <v>281352</v>
      </c>
    </row>
    <row r="34" spans="1:20" x14ac:dyDescent="0.3">
      <c r="A34" s="32" t="s">
        <v>51</v>
      </c>
      <c r="B34" s="33">
        <v>33683543</v>
      </c>
      <c r="C34" s="34">
        <v>24050708</v>
      </c>
      <c r="D34" s="36">
        <v>41476258</v>
      </c>
      <c r="E34" s="37">
        <v>25085931</v>
      </c>
      <c r="F34" s="27">
        <v>-7792715</v>
      </c>
      <c r="G34" s="72">
        <v>-1035223</v>
      </c>
      <c r="H34" s="33">
        <v>4903586</v>
      </c>
      <c r="I34" s="34">
        <v>2889129</v>
      </c>
      <c r="J34" s="37">
        <v>0</v>
      </c>
      <c r="K34" s="27">
        <v>-209437</v>
      </c>
      <c r="L34" s="34">
        <v>1244660</v>
      </c>
      <c r="M34" s="38">
        <v>0</v>
      </c>
      <c r="N34" s="33">
        <v>4902695</v>
      </c>
      <c r="O34" s="34">
        <v>5112132</v>
      </c>
      <c r="P34" s="35">
        <v>9.1406842214815272E-3</v>
      </c>
      <c r="Q34" s="39">
        <v>209437</v>
      </c>
      <c r="R34" s="40">
        <v>4.271874958568711E-2</v>
      </c>
      <c r="S34" s="21">
        <f t="shared" si="0"/>
        <v>7791824</v>
      </c>
      <c r="T34" s="43">
        <f t="shared" si="1"/>
        <v>-891</v>
      </c>
    </row>
    <row r="35" spans="1:20" x14ac:dyDescent="0.3">
      <c r="A35" s="32" t="s">
        <v>52</v>
      </c>
      <c r="B35" s="33">
        <v>56338102</v>
      </c>
      <c r="C35" s="34">
        <v>39989265</v>
      </c>
      <c r="D35" s="36">
        <v>69238017</v>
      </c>
      <c r="E35" s="37">
        <v>38490296</v>
      </c>
      <c r="F35" s="27">
        <v>-12899915</v>
      </c>
      <c r="G35" s="72">
        <v>1498969</v>
      </c>
      <c r="H35" s="33">
        <v>11604675</v>
      </c>
      <c r="I35" s="34">
        <v>1295240</v>
      </c>
      <c r="J35" s="37">
        <v>0</v>
      </c>
      <c r="K35" s="27">
        <v>-1200259</v>
      </c>
      <c r="L35" s="34">
        <v>-298710</v>
      </c>
      <c r="M35" s="38">
        <v>0</v>
      </c>
      <c r="N35" s="33">
        <v>11604675</v>
      </c>
      <c r="O35" s="34">
        <v>12804934</v>
      </c>
      <c r="P35" s="35">
        <v>2.2895703430762811E-2</v>
      </c>
      <c r="Q35" s="39">
        <v>1200259</v>
      </c>
      <c r="R35" s="40">
        <v>0.10342891981033508</v>
      </c>
      <c r="S35" s="21">
        <f t="shared" si="0"/>
        <v>12899915</v>
      </c>
      <c r="T35" s="21">
        <f t="shared" si="1"/>
        <v>0</v>
      </c>
    </row>
    <row r="36" spans="1:20" x14ac:dyDescent="0.3">
      <c r="A36" s="32" t="s">
        <v>53</v>
      </c>
      <c r="B36" s="33">
        <v>92211402</v>
      </c>
      <c r="C36" s="34">
        <v>68569867</v>
      </c>
      <c r="D36" s="36">
        <v>107715842</v>
      </c>
      <c r="E36" s="37">
        <v>57133772</v>
      </c>
      <c r="F36" s="27">
        <v>-15504440</v>
      </c>
      <c r="G36" s="72">
        <v>11436095</v>
      </c>
      <c r="H36" s="33">
        <v>11140742</v>
      </c>
      <c r="I36" s="34">
        <v>5449684</v>
      </c>
      <c r="J36" s="37">
        <v>-1085986</v>
      </c>
      <c r="K36" s="27">
        <v>-11337964</v>
      </c>
      <c r="L36" s="34">
        <v>-9085</v>
      </c>
      <c r="M36" s="38">
        <v>-89046</v>
      </c>
      <c r="N36" s="33">
        <v>12662711</v>
      </c>
      <c r="O36" s="34">
        <v>24000675</v>
      </c>
      <c r="P36" s="35">
        <v>4.2914109275231191E-2</v>
      </c>
      <c r="Q36" s="39">
        <v>11337964</v>
      </c>
      <c r="R36" s="40">
        <v>0.89538203943847416</v>
      </c>
      <c r="S36" s="21">
        <f t="shared" si="0"/>
        <v>18112395</v>
      </c>
      <c r="T36" s="21">
        <f t="shared" si="1"/>
        <v>2607955</v>
      </c>
    </row>
    <row r="37" spans="1:20" x14ac:dyDescent="0.3">
      <c r="A37" s="32" t="s">
        <v>54</v>
      </c>
      <c r="B37" s="33">
        <v>46539579</v>
      </c>
      <c r="C37" s="34">
        <v>34708830</v>
      </c>
      <c r="D37" s="36">
        <v>57553088</v>
      </c>
      <c r="E37" s="37">
        <v>36771682</v>
      </c>
      <c r="F37" s="27">
        <v>-11013509</v>
      </c>
      <c r="G37" s="72">
        <v>-2062852</v>
      </c>
      <c r="H37" s="33">
        <v>7396247</v>
      </c>
      <c r="I37" s="34">
        <v>3617262</v>
      </c>
      <c r="J37" s="37">
        <v>0</v>
      </c>
      <c r="K37" s="27">
        <v>611167</v>
      </c>
      <c r="L37" s="34">
        <v>1451685</v>
      </c>
      <c r="M37" s="38">
        <v>0</v>
      </c>
      <c r="N37" s="33">
        <v>7396247</v>
      </c>
      <c r="O37" s="34">
        <v>6785080</v>
      </c>
      <c r="P37" s="35">
        <v>1.2131978144830744E-2</v>
      </c>
      <c r="Q37" s="39">
        <v>-611167</v>
      </c>
      <c r="R37" s="40">
        <v>-8.2632042980717135E-2</v>
      </c>
      <c r="S37" s="21">
        <f t="shared" si="0"/>
        <v>11013509</v>
      </c>
      <c r="T37" s="21">
        <f t="shared" si="1"/>
        <v>0</v>
      </c>
    </row>
    <row r="38" spans="1:20" x14ac:dyDescent="0.3">
      <c r="A38" s="32" t="s">
        <v>55</v>
      </c>
      <c r="B38" s="33">
        <v>52426016</v>
      </c>
      <c r="C38" s="34">
        <v>45674044</v>
      </c>
      <c r="D38" s="36">
        <v>64400578</v>
      </c>
      <c r="E38" s="37">
        <v>47743552</v>
      </c>
      <c r="F38" s="27">
        <v>-11974562</v>
      </c>
      <c r="G38" s="72">
        <v>-2069508</v>
      </c>
      <c r="H38" s="33">
        <v>7309483</v>
      </c>
      <c r="I38" s="34">
        <v>5764433</v>
      </c>
      <c r="J38" s="37">
        <v>-1099354</v>
      </c>
      <c r="K38" s="27">
        <v>-1593435</v>
      </c>
      <c r="L38" s="34">
        <v>4735955</v>
      </c>
      <c r="M38" s="38">
        <v>-1073012</v>
      </c>
      <c r="N38" s="33">
        <v>8024664</v>
      </c>
      <c r="O38" s="34">
        <v>9618099</v>
      </c>
      <c r="P38" s="35">
        <v>1.7197522632425622E-2</v>
      </c>
      <c r="Q38" s="39">
        <v>1593435</v>
      </c>
      <c r="R38" s="40">
        <v>0.19856719234599729</v>
      </c>
      <c r="S38" s="21">
        <f t="shared" si="0"/>
        <v>13789097</v>
      </c>
      <c r="T38" s="21">
        <f t="shared" si="1"/>
        <v>1814535</v>
      </c>
    </row>
    <row r="39" spans="1:20" x14ac:dyDescent="0.3">
      <c r="A39" s="32" t="s">
        <v>56</v>
      </c>
      <c r="B39" s="33">
        <v>26459187</v>
      </c>
      <c r="C39" s="34">
        <v>19043504</v>
      </c>
      <c r="D39" s="36">
        <v>30184352</v>
      </c>
      <c r="E39" s="37">
        <v>18949593</v>
      </c>
      <c r="F39" s="27">
        <v>-3725165</v>
      </c>
      <c r="G39" s="72">
        <v>93911</v>
      </c>
      <c r="H39" s="33">
        <v>3079018</v>
      </c>
      <c r="I39" s="34">
        <v>1252747</v>
      </c>
      <c r="J39" s="37">
        <v>-606600</v>
      </c>
      <c r="K39" s="27">
        <v>-340590</v>
      </c>
      <c r="L39" s="34">
        <v>853279</v>
      </c>
      <c r="M39" s="38">
        <v>-606600</v>
      </c>
      <c r="N39" s="33">
        <v>3403564</v>
      </c>
      <c r="O39" s="34">
        <v>3744154</v>
      </c>
      <c r="P39" s="35">
        <v>6.6946881243670842E-3</v>
      </c>
      <c r="Q39" s="39">
        <v>340590</v>
      </c>
      <c r="R39" s="40">
        <v>0.10006863393783694</v>
      </c>
      <c r="S39" s="21">
        <f t="shared" si="0"/>
        <v>4656311</v>
      </c>
      <c r="T39" s="21">
        <f t="shared" si="1"/>
        <v>931146</v>
      </c>
    </row>
    <row r="40" spans="1:20" x14ac:dyDescent="0.3">
      <c r="A40" s="32" t="s">
        <v>57</v>
      </c>
      <c r="B40" s="33">
        <v>62500383</v>
      </c>
      <c r="C40" s="34">
        <v>50795938</v>
      </c>
      <c r="D40" s="36">
        <v>66987469</v>
      </c>
      <c r="E40" s="37">
        <v>46866305</v>
      </c>
      <c r="F40" s="27">
        <v>-4487086</v>
      </c>
      <c r="G40" s="72">
        <v>3929633</v>
      </c>
      <c r="H40" s="33">
        <v>7035314</v>
      </c>
      <c r="I40" s="34">
        <v>-2359446</v>
      </c>
      <c r="J40" s="37">
        <v>-188782</v>
      </c>
      <c r="K40" s="27">
        <v>-1797811</v>
      </c>
      <c r="L40" s="34">
        <v>-2046665</v>
      </c>
      <c r="M40" s="38">
        <v>-85157</v>
      </c>
      <c r="N40" s="33">
        <v>7070365</v>
      </c>
      <c r="O40" s="34">
        <v>8868176</v>
      </c>
      <c r="P40" s="35">
        <v>1.5856632112887768E-2</v>
      </c>
      <c r="Q40" s="39">
        <v>1797811</v>
      </c>
      <c r="R40" s="40">
        <v>0.2542741428483537</v>
      </c>
      <c r="S40" s="21">
        <f t="shared" si="0"/>
        <v>4710919</v>
      </c>
      <c r="T40" s="21">
        <f t="shared" si="1"/>
        <v>223833</v>
      </c>
    </row>
    <row r="41" spans="1:20" x14ac:dyDescent="0.3">
      <c r="A41" s="32" t="s">
        <v>58</v>
      </c>
      <c r="B41" s="33">
        <v>41431964</v>
      </c>
      <c r="C41" s="34">
        <v>31200470</v>
      </c>
      <c r="D41" s="36">
        <v>44158716</v>
      </c>
      <c r="E41" s="37">
        <v>28370258</v>
      </c>
      <c r="F41" s="27">
        <v>-2726752</v>
      </c>
      <c r="G41" s="72">
        <v>2830212</v>
      </c>
      <c r="H41" s="33">
        <v>2124860</v>
      </c>
      <c r="I41" s="34">
        <v>851892</v>
      </c>
      <c r="J41" s="37">
        <v>-250000</v>
      </c>
      <c r="K41" s="27">
        <v>-1849649</v>
      </c>
      <c r="L41" s="34">
        <v>-730563</v>
      </c>
      <c r="M41" s="38">
        <v>-250000</v>
      </c>
      <c r="N41" s="33">
        <v>3709041</v>
      </c>
      <c r="O41" s="34">
        <v>5558690</v>
      </c>
      <c r="P41" s="35">
        <v>9.9391467151292556E-3</v>
      </c>
      <c r="Q41" s="39">
        <v>1849649</v>
      </c>
      <c r="R41" s="40">
        <v>0.49868658771903562</v>
      </c>
      <c r="S41" s="21">
        <f t="shared" si="0"/>
        <v>4560933</v>
      </c>
      <c r="T41" s="21">
        <f t="shared" si="1"/>
        <v>1834181</v>
      </c>
    </row>
    <row r="42" spans="1:20" x14ac:dyDescent="0.3">
      <c r="A42" s="32" t="s">
        <v>59</v>
      </c>
      <c r="B42" s="33">
        <v>67118509</v>
      </c>
      <c r="C42" s="34">
        <v>50792410</v>
      </c>
      <c r="D42" s="36">
        <v>73846025</v>
      </c>
      <c r="E42" s="37">
        <v>45627570</v>
      </c>
      <c r="F42" s="27">
        <v>-6727516</v>
      </c>
      <c r="G42" s="72">
        <v>5164840</v>
      </c>
      <c r="H42" s="33">
        <v>7202302</v>
      </c>
      <c r="I42" s="34">
        <v>-474786</v>
      </c>
      <c r="J42" s="37">
        <v>0</v>
      </c>
      <c r="K42" s="27">
        <v>-3272516</v>
      </c>
      <c r="L42" s="34">
        <v>-1892324</v>
      </c>
      <c r="M42" s="38">
        <v>0</v>
      </c>
      <c r="N42" s="33">
        <v>9432087</v>
      </c>
      <c r="O42" s="34">
        <v>12704603</v>
      </c>
      <c r="P42" s="35">
        <v>2.271630783052685E-2</v>
      </c>
      <c r="Q42" s="39">
        <v>3272516</v>
      </c>
      <c r="R42" s="40">
        <v>0.34695566315281012</v>
      </c>
      <c r="S42" s="21">
        <f t="shared" si="0"/>
        <v>8957301</v>
      </c>
      <c r="T42" s="21">
        <f t="shared" si="1"/>
        <v>2229785</v>
      </c>
    </row>
    <row r="43" spans="1:20" x14ac:dyDescent="0.3">
      <c r="A43" s="32" t="s">
        <v>60</v>
      </c>
      <c r="B43" s="33">
        <v>90901282</v>
      </c>
      <c r="C43" s="34">
        <v>68428597</v>
      </c>
      <c r="D43" s="36">
        <v>100743861</v>
      </c>
      <c r="E43" s="37">
        <v>64395666</v>
      </c>
      <c r="F43" s="27">
        <v>-9842579</v>
      </c>
      <c r="G43" s="72">
        <v>4032931</v>
      </c>
      <c r="H43" s="33">
        <v>5084856</v>
      </c>
      <c r="I43" s="34">
        <v>5013420</v>
      </c>
      <c r="J43" s="37">
        <v>-255697</v>
      </c>
      <c r="K43" s="27">
        <v>-5231713</v>
      </c>
      <c r="L43" s="34">
        <v>1601055</v>
      </c>
      <c r="M43" s="38">
        <v>-402273</v>
      </c>
      <c r="N43" s="33">
        <v>5125551</v>
      </c>
      <c r="O43" s="34">
        <v>10357264</v>
      </c>
      <c r="P43" s="35">
        <v>1.8519177443485156E-2</v>
      </c>
      <c r="Q43" s="39">
        <v>5231713</v>
      </c>
      <c r="R43" s="40">
        <v>1.0207123097594777</v>
      </c>
      <c r="S43" s="21">
        <f t="shared" si="0"/>
        <v>10138971</v>
      </c>
      <c r="T43" s="21">
        <f t="shared" si="1"/>
        <v>296392</v>
      </c>
    </row>
    <row r="44" spans="1:20" x14ac:dyDescent="0.3">
      <c r="A44" s="32" t="s">
        <v>61</v>
      </c>
      <c r="B44" s="33">
        <v>20034153</v>
      </c>
      <c r="C44" s="34">
        <v>14162093</v>
      </c>
      <c r="D44" s="36">
        <v>19610502</v>
      </c>
      <c r="E44" s="37">
        <v>12908499</v>
      </c>
      <c r="F44" s="27">
        <v>423651</v>
      </c>
      <c r="G44" s="72">
        <v>1253594</v>
      </c>
      <c r="H44" s="33">
        <v>97769</v>
      </c>
      <c r="I44" s="34">
        <v>-521420</v>
      </c>
      <c r="J44" s="37">
        <v>0</v>
      </c>
      <c r="K44" s="27">
        <v>-608252</v>
      </c>
      <c r="L44" s="34">
        <v>-645342</v>
      </c>
      <c r="M44" s="38">
        <v>0</v>
      </c>
      <c r="N44" s="33">
        <v>85483</v>
      </c>
      <c r="O44" s="34">
        <v>693735</v>
      </c>
      <c r="P44" s="35">
        <v>1.2404242629864581E-3</v>
      </c>
      <c r="Q44" s="39">
        <v>608252</v>
      </c>
      <c r="R44" s="40">
        <v>7.1154732519916237</v>
      </c>
      <c r="S44" s="21">
        <f t="shared" si="0"/>
        <v>-435937</v>
      </c>
      <c r="T44" s="43">
        <f t="shared" si="1"/>
        <v>-12286</v>
      </c>
    </row>
    <row r="45" spans="1:20" x14ac:dyDescent="0.3">
      <c r="A45" s="32" t="s">
        <v>62</v>
      </c>
      <c r="B45" s="33">
        <v>129526640</v>
      </c>
      <c r="C45" s="34">
        <v>97329340</v>
      </c>
      <c r="D45" s="36">
        <v>140971837</v>
      </c>
      <c r="E45" s="37">
        <v>93191860</v>
      </c>
      <c r="F45" s="27">
        <v>-11445197</v>
      </c>
      <c r="G45" s="72">
        <v>4137480</v>
      </c>
      <c r="H45" s="33">
        <v>7047111</v>
      </c>
      <c r="I45" s="34">
        <v>4893009</v>
      </c>
      <c r="J45" s="37">
        <v>-494923</v>
      </c>
      <c r="K45" s="27">
        <v>-3246384</v>
      </c>
      <c r="L45" s="34">
        <v>-505316</v>
      </c>
      <c r="M45" s="38">
        <v>-385780</v>
      </c>
      <c r="N45" s="33">
        <v>7262412</v>
      </c>
      <c r="O45" s="34">
        <v>10508796</v>
      </c>
      <c r="P45" s="35">
        <v>1.8790122356771733E-2</v>
      </c>
      <c r="Q45" s="39">
        <v>3246384</v>
      </c>
      <c r="R45" s="40">
        <v>0.44701181921378197</v>
      </c>
      <c r="S45" s="21">
        <f t="shared" si="0"/>
        <v>12155421</v>
      </c>
      <c r="T45" s="21">
        <f t="shared" si="1"/>
        <v>710224</v>
      </c>
    </row>
    <row r="46" spans="1:20" ht="14.4" thickBot="1" x14ac:dyDescent="0.35">
      <c r="A46" s="44" t="s">
        <v>63</v>
      </c>
      <c r="B46" s="45">
        <v>22161583</v>
      </c>
      <c r="C46" s="46">
        <v>16549911</v>
      </c>
      <c r="D46" s="48">
        <v>26844942</v>
      </c>
      <c r="E46" s="49">
        <v>15931918</v>
      </c>
      <c r="F46" s="73">
        <v>-4683359</v>
      </c>
      <c r="G46" s="74">
        <v>617993</v>
      </c>
      <c r="H46" s="45">
        <v>4278035</v>
      </c>
      <c r="I46" s="46">
        <v>405324</v>
      </c>
      <c r="J46" s="49">
        <v>0</v>
      </c>
      <c r="K46" s="73">
        <v>-44649</v>
      </c>
      <c r="L46" s="46">
        <v>-573344</v>
      </c>
      <c r="M46" s="50">
        <v>0</v>
      </c>
      <c r="N46" s="45">
        <v>4278035</v>
      </c>
      <c r="O46" s="46">
        <v>4322684</v>
      </c>
      <c r="P46" s="47">
        <v>7.7291215158862602E-3</v>
      </c>
      <c r="Q46" s="51">
        <v>44649</v>
      </c>
      <c r="R46" s="52">
        <v>1.0436801007939422E-2</v>
      </c>
      <c r="S46" s="21">
        <f t="shared" si="0"/>
        <v>4683359</v>
      </c>
      <c r="T46" s="21">
        <f t="shared" si="1"/>
        <v>0</v>
      </c>
    </row>
    <row r="48" spans="1:20" x14ac:dyDescent="0.25">
      <c r="B48" s="53"/>
    </row>
    <row r="49" spans="2:2" x14ac:dyDescent="0.25">
      <c r="B49" s="54"/>
    </row>
    <row r="51" spans="2:2" x14ac:dyDescent="0.3">
      <c r="B51" s="55"/>
    </row>
  </sheetData>
  <mergeCells count="11">
    <mergeCell ref="Q2:R2"/>
    <mergeCell ref="A1:R1"/>
    <mergeCell ref="A2:A3"/>
    <mergeCell ref="B2:C2"/>
    <mergeCell ref="D2:E2"/>
    <mergeCell ref="F2:G2"/>
    <mergeCell ref="H2:J2"/>
    <mergeCell ref="K2:M2"/>
    <mergeCell ref="N2:N3"/>
    <mergeCell ref="O2:O3"/>
    <mergeCell ref="P2:P3"/>
  </mergeCells>
  <pageMargins left="0.7" right="0.7" top="0.75" bottom="0.75" header="0.3" footer="0.3"/>
  <pageSetup paperSize="9" scale="53" orientation="landscape" verticalDpi="0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Kapteine-Miezere</dc:creator>
  <cp:lastModifiedBy>Kristīne Kapteine-Miezere</cp:lastModifiedBy>
  <dcterms:created xsi:type="dcterms:W3CDTF">2025-10-28T09:33:49Z</dcterms:created>
  <dcterms:modified xsi:type="dcterms:W3CDTF">2025-10-28T09:46:24Z</dcterms:modified>
</cp:coreProperties>
</file>