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u bāzes\2020\11_Novembris_2020\Mājas lapai\"/>
    </mc:Choice>
  </mc:AlternateContent>
  <bookViews>
    <workbookView xWindow="0" yWindow="0" windowWidth="25200" windowHeight="11840"/>
  </bookViews>
  <sheets>
    <sheet name="ES izdevumi " sheetId="1" r:id="rId1"/>
  </sheets>
  <definedNames>
    <definedName name="_xlnm.Print_Area" localSheetId="0">'ES izdevumi '!$A$1:$J$131</definedName>
    <definedName name="_xlnm.Print_Titles" localSheetId="0">'ES izdevumi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G5" i="1"/>
  <c r="E5" i="1"/>
  <c r="F5" i="1" s="1"/>
  <c r="D5" i="1"/>
  <c r="C5" i="1"/>
  <c r="H5" i="1" s="1"/>
  <c r="B5" i="1"/>
</calcChain>
</file>

<file path=xl/sharedStrings.xml><?xml version="1.0" encoding="utf-8"?>
<sst xmlns="http://schemas.openxmlformats.org/spreadsheetml/2006/main" count="134" uniqueCount="133">
  <si>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</si>
  <si>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</si>
  <si>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</si>
  <si>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</si>
  <si>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</si>
  <si>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</si>
  <si>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</si>
  <si>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</si>
  <si>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</si>
  <si>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</si>
  <si>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</si>
  <si>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</si>
  <si>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</si>
  <si>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</si>
  <si>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</si>
  <si>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</si>
  <si>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</si>
  <si>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</si>
  <si>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</si>
  <si>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</si>
  <si>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</si>
  <si>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</si>
  <si>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</si>
  <si>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</si>
  <si>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</si>
  <si>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</si>
  <si>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</si>
  <si>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</si>
  <si>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</si>
  <si>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</si>
  <si>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</si>
  <si>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</si>
  <si>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</si>
  <si>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</si>
  <si>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</si>
  <si>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</si>
  <si>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</si>
  <si>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</si>
  <si>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</si>
  <si>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</si>
  <si>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</si>
  <si>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</si>
  <si>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</si>
  <si>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</si>
  <si>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</si>
  <si>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</si>
  <si>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</si>
  <si>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</si>
  <si>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</si>
  <si>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</si>
  <si>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</si>
  <si>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</si>
  <si>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</si>
  <si>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</si>
  <si>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</si>
  <si>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</si>
  <si>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</si>
  <si>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</si>
  <si>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</si>
  <si>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</si>
  <si>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</si>
  <si>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</si>
  <si>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</si>
  <si>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</si>
  <si>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</si>
  <si>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</si>
  <si>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</si>
  <si>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</si>
  <si>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</si>
  <si>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</si>
  <si>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</si>
  <si>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</si>
  <si>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</si>
  <si>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</si>
  <si>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</si>
  <si>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</si>
  <si>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</si>
  <si>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</si>
  <si>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</si>
  <si>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</si>
  <si>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</si>
  <si>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</si>
  <si>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</si>
  <si>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</si>
  <si>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</si>
  <si>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</si>
  <si>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</si>
  <si>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</si>
  <si>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</si>
  <si>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</si>
  <si>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</si>
  <si>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</si>
  <si>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</si>
  <si>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</si>
  <si>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</si>
  <si>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</si>
  <si>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</si>
  <si>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</si>
  <si>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</si>
  <si>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</si>
  <si>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</si>
  <si>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</si>
  <si>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</si>
  <si>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</si>
  <si>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</si>
  <si>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</si>
  <si>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</si>
  <si>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</si>
  <si>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</si>
  <si>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</si>
  <si>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</si>
  <si>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</si>
  <si>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</si>
  <si>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</si>
  <si>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</si>
  <si>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</si>
  <si>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</si>
  <si>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</si>
  <si>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</si>
  <si>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</si>
  <si>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</si>
  <si>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</si>
  <si>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</si>
  <si>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</si>
  <si>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</si>
  <si>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</si>
  <si>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</si>
  <si>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</si>
  <si>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</si>
  <si>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</si>
  <si>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</si>
  <si>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</si>
  <si>
    <t>Pašvaldību izdevumi Eiropas Savienības un pārējās ārvalstu finanšu palīdzības līdzfinansēto projektu īstenošanai uz 30.11.2020.,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</si>
</sst>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1" xfId="1" applyFont="1" applyFill="1" applyBorder="1" applyAlignment="1" applyProtection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9" fillId="0" borderId="4" xfId="2" applyNumberFormat="1" applyFont="1" applyBorder="1" applyAlignment="1">
      <alignment vertical="center"/>
    </xf>
    <xf numFmtId="3" fontId="9" fillId="0" borderId="5" xfId="3" applyNumberFormat="1" applyFont="1" applyFill="1" applyBorder="1" applyAlignment="1">
      <alignment horizontal="right" vertical="center"/>
    </xf>
    <xf numFmtId="3" fontId="9" fillId="0" borderId="4" xfId="3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3" fontId="9" fillId="0" borderId="5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vertical="center"/>
    </xf>
    <xf numFmtId="3" fontId="9" fillId="0" borderId="1" xfId="3" applyNumberFormat="1" applyFont="1" applyFill="1" applyBorder="1" applyAlignment="1">
      <alignment horizontal="right" vertical="center"/>
    </xf>
    <xf numFmtId="3" fontId="9" fillId="0" borderId="1" xfId="2" applyNumberFormat="1" applyFont="1" applyBorder="1" applyAlignment="1">
      <alignment vertical="center"/>
    </xf>
    <xf numFmtId="4" fontId="2" fillId="0" borderId="0" xfId="0" applyNumberFormat="1" applyFont="1" applyFill="1"/>
    <xf numFmtId="0" fontId="9" fillId="0" borderId="1" xfId="2" applyNumberFormat="1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2" fillId="0" borderId="0" xfId="0" applyNumberFormat="1" applyFont="1" applyFill="1"/>
    <xf numFmtId="4" fontId="12" fillId="0" borderId="0" xfId="0" applyNumberFormat="1" applyFont="1" applyFill="1"/>
    <xf numFmtId="3" fontId="13" fillId="0" borderId="0" xfId="0" applyNumberFormat="1" applyFont="1" applyAlignment="1">
      <alignment horizontal="left" vertical="center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Normal_Pamatform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topLeftCell="A28" zoomScaleNormal="100" workbookViewId="0">
      <selection activeCell="E30" sqref="E30"/>
    </sheetView>
  </sheetViews>
  <sheetFormatPr defaultRowHeight="15.5" x14ac:dyDescent="0.35"/>
  <cols>
    <col min="1" max="1" width="22.5" style="1" customWidth="1"/>
    <col min="2" max="2" width="14.75" style="22" customWidth="1"/>
    <col min="3" max="3" width="14.33203125" style="22" customWidth="1"/>
    <col min="4" max="4" width="14" style="23" customWidth="1"/>
    <col min="5" max="5" width="14" style="1" customWidth="1"/>
    <col min="6" max="6" width="9.33203125" style="26" customWidth="1"/>
    <col min="7" max="7" width="14" style="1" customWidth="1"/>
    <col min="8" max="8" width="9.33203125" style="26" customWidth="1"/>
    <col min="9" max="9" width="13.25" style="1" customWidth="1"/>
    <col min="10" max="10" width="14.08203125" style="1" customWidth="1"/>
    <col min="11" max="11" width="11.33203125" style="1" bestFit="1" customWidth="1"/>
    <col min="12" max="220" width="9" style="1"/>
    <col min="221" max="221" width="25.58203125" style="1" customWidth="1"/>
    <col min="222" max="228" width="12.58203125" style="1" customWidth="1"/>
    <col min="229" max="263" width="0" style="1" hidden="1" customWidth="1"/>
    <col min="264" max="476" width="9" style="1"/>
    <col min="477" max="477" width="25.58203125" style="1" customWidth="1"/>
    <col min="478" max="484" width="12.58203125" style="1" customWidth="1"/>
    <col min="485" max="519" width="0" style="1" hidden="1" customWidth="1"/>
    <col min="520" max="732" width="9" style="1"/>
    <col min="733" max="733" width="25.58203125" style="1" customWidth="1"/>
    <col min="734" max="740" width="12.58203125" style="1" customWidth="1"/>
    <col min="741" max="775" width="0" style="1" hidden="1" customWidth="1"/>
    <col min="776" max="988" width="9" style="1"/>
    <col min="989" max="989" width="25.58203125" style="1" customWidth="1"/>
    <col min="990" max="996" width="12.58203125" style="1" customWidth="1"/>
    <col min="997" max="1031" width="0" style="1" hidden="1" customWidth="1"/>
    <col min="1032" max="1244" width="9" style="1"/>
    <col min="1245" max="1245" width="25.58203125" style="1" customWidth="1"/>
    <col min="1246" max="1252" width="12.58203125" style="1" customWidth="1"/>
    <col min="1253" max="1287" width="0" style="1" hidden="1" customWidth="1"/>
    <col min="1288" max="1500" width="9" style="1"/>
    <col min="1501" max="1501" width="25.58203125" style="1" customWidth="1"/>
    <col min="1502" max="1508" width="12.58203125" style="1" customWidth="1"/>
    <col min="1509" max="1543" width="0" style="1" hidden="1" customWidth="1"/>
    <col min="1544" max="1756" width="9" style="1"/>
    <col min="1757" max="1757" width="25.58203125" style="1" customWidth="1"/>
    <col min="1758" max="1764" width="12.58203125" style="1" customWidth="1"/>
    <col min="1765" max="1799" width="0" style="1" hidden="1" customWidth="1"/>
    <col min="1800" max="2012" width="9" style="1"/>
    <col min="2013" max="2013" width="25.58203125" style="1" customWidth="1"/>
    <col min="2014" max="2020" width="12.58203125" style="1" customWidth="1"/>
    <col min="2021" max="2055" width="0" style="1" hidden="1" customWidth="1"/>
    <col min="2056" max="2268" width="9" style="1"/>
    <col min="2269" max="2269" width="25.58203125" style="1" customWidth="1"/>
    <col min="2270" max="2276" width="12.58203125" style="1" customWidth="1"/>
    <col min="2277" max="2311" width="0" style="1" hidden="1" customWidth="1"/>
    <col min="2312" max="2524" width="9" style="1"/>
    <col min="2525" max="2525" width="25.58203125" style="1" customWidth="1"/>
    <col min="2526" max="2532" width="12.58203125" style="1" customWidth="1"/>
    <col min="2533" max="2567" width="0" style="1" hidden="1" customWidth="1"/>
    <col min="2568" max="2780" width="9" style="1"/>
    <col min="2781" max="2781" width="25.58203125" style="1" customWidth="1"/>
    <col min="2782" max="2788" width="12.58203125" style="1" customWidth="1"/>
    <col min="2789" max="2823" width="0" style="1" hidden="1" customWidth="1"/>
    <col min="2824" max="3036" width="9" style="1"/>
    <col min="3037" max="3037" width="25.58203125" style="1" customWidth="1"/>
    <col min="3038" max="3044" width="12.58203125" style="1" customWidth="1"/>
    <col min="3045" max="3079" width="0" style="1" hidden="1" customWidth="1"/>
    <col min="3080" max="3292" width="9" style="1"/>
    <col min="3293" max="3293" width="25.58203125" style="1" customWidth="1"/>
    <col min="3294" max="3300" width="12.58203125" style="1" customWidth="1"/>
    <col min="3301" max="3335" width="0" style="1" hidden="1" customWidth="1"/>
    <col min="3336" max="3548" width="9" style="1"/>
    <col min="3549" max="3549" width="25.58203125" style="1" customWidth="1"/>
    <col min="3550" max="3556" width="12.58203125" style="1" customWidth="1"/>
    <col min="3557" max="3591" width="0" style="1" hidden="1" customWidth="1"/>
    <col min="3592" max="3804" width="9" style="1"/>
    <col min="3805" max="3805" width="25.58203125" style="1" customWidth="1"/>
    <col min="3806" max="3812" width="12.58203125" style="1" customWidth="1"/>
    <col min="3813" max="3847" width="0" style="1" hidden="1" customWidth="1"/>
    <col min="3848" max="4060" width="9" style="1"/>
    <col min="4061" max="4061" width="25.58203125" style="1" customWidth="1"/>
    <col min="4062" max="4068" width="12.58203125" style="1" customWidth="1"/>
    <col min="4069" max="4103" width="0" style="1" hidden="1" customWidth="1"/>
    <col min="4104" max="4316" width="9" style="1"/>
    <col min="4317" max="4317" width="25.58203125" style="1" customWidth="1"/>
    <col min="4318" max="4324" width="12.58203125" style="1" customWidth="1"/>
    <col min="4325" max="4359" width="0" style="1" hidden="1" customWidth="1"/>
    <col min="4360" max="4572" width="9" style="1"/>
    <col min="4573" max="4573" width="25.58203125" style="1" customWidth="1"/>
    <col min="4574" max="4580" width="12.58203125" style="1" customWidth="1"/>
    <col min="4581" max="4615" width="0" style="1" hidden="1" customWidth="1"/>
    <col min="4616" max="4828" width="9" style="1"/>
    <col min="4829" max="4829" width="25.58203125" style="1" customWidth="1"/>
    <col min="4830" max="4836" width="12.58203125" style="1" customWidth="1"/>
    <col min="4837" max="4871" width="0" style="1" hidden="1" customWidth="1"/>
    <col min="4872" max="5084" width="9" style="1"/>
    <col min="5085" max="5085" width="25.58203125" style="1" customWidth="1"/>
    <col min="5086" max="5092" width="12.58203125" style="1" customWidth="1"/>
    <col min="5093" max="5127" width="0" style="1" hidden="1" customWidth="1"/>
    <col min="5128" max="5340" width="9" style="1"/>
    <col min="5341" max="5341" width="25.58203125" style="1" customWidth="1"/>
    <col min="5342" max="5348" width="12.58203125" style="1" customWidth="1"/>
    <col min="5349" max="5383" width="0" style="1" hidden="1" customWidth="1"/>
    <col min="5384" max="5596" width="9" style="1"/>
    <col min="5597" max="5597" width="25.58203125" style="1" customWidth="1"/>
    <col min="5598" max="5604" width="12.58203125" style="1" customWidth="1"/>
    <col min="5605" max="5639" width="0" style="1" hidden="1" customWidth="1"/>
    <col min="5640" max="5852" width="9" style="1"/>
    <col min="5853" max="5853" width="25.58203125" style="1" customWidth="1"/>
    <col min="5854" max="5860" width="12.58203125" style="1" customWidth="1"/>
    <col min="5861" max="5895" width="0" style="1" hidden="1" customWidth="1"/>
    <col min="5896" max="6108" width="9" style="1"/>
    <col min="6109" max="6109" width="25.58203125" style="1" customWidth="1"/>
    <col min="6110" max="6116" width="12.58203125" style="1" customWidth="1"/>
    <col min="6117" max="6151" width="0" style="1" hidden="1" customWidth="1"/>
    <col min="6152" max="6364" width="9" style="1"/>
    <col min="6365" max="6365" width="25.58203125" style="1" customWidth="1"/>
    <col min="6366" max="6372" width="12.58203125" style="1" customWidth="1"/>
    <col min="6373" max="6407" width="0" style="1" hidden="1" customWidth="1"/>
    <col min="6408" max="6620" width="9" style="1"/>
    <col min="6621" max="6621" width="25.58203125" style="1" customWidth="1"/>
    <col min="6622" max="6628" width="12.58203125" style="1" customWidth="1"/>
    <col min="6629" max="6663" width="0" style="1" hidden="1" customWidth="1"/>
    <col min="6664" max="6876" width="9" style="1"/>
    <col min="6877" max="6877" width="25.58203125" style="1" customWidth="1"/>
    <col min="6878" max="6884" width="12.58203125" style="1" customWidth="1"/>
    <col min="6885" max="6919" width="0" style="1" hidden="1" customWidth="1"/>
    <col min="6920" max="7132" width="9" style="1"/>
    <col min="7133" max="7133" width="25.58203125" style="1" customWidth="1"/>
    <col min="7134" max="7140" width="12.58203125" style="1" customWidth="1"/>
    <col min="7141" max="7175" width="0" style="1" hidden="1" customWidth="1"/>
    <col min="7176" max="7388" width="9" style="1"/>
    <col min="7389" max="7389" width="25.58203125" style="1" customWidth="1"/>
    <col min="7390" max="7396" width="12.58203125" style="1" customWidth="1"/>
    <col min="7397" max="7431" width="0" style="1" hidden="1" customWidth="1"/>
    <col min="7432" max="7644" width="9" style="1"/>
    <col min="7645" max="7645" width="25.58203125" style="1" customWidth="1"/>
    <col min="7646" max="7652" width="12.58203125" style="1" customWidth="1"/>
    <col min="7653" max="7687" width="0" style="1" hidden="1" customWidth="1"/>
    <col min="7688" max="7900" width="9" style="1"/>
    <col min="7901" max="7901" width="25.58203125" style="1" customWidth="1"/>
    <col min="7902" max="7908" width="12.58203125" style="1" customWidth="1"/>
    <col min="7909" max="7943" width="0" style="1" hidden="1" customWidth="1"/>
    <col min="7944" max="8156" width="9" style="1"/>
    <col min="8157" max="8157" width="25.58203125" style="1" customWidth="1"/>
    <col min="8158" max="8164" width="12.58203125" style="1" customWidth="1"/>
    <col min="8165" max="8199" width="0" style="1" hidden="1" customWidth="1"/>
    <col min="8200" max="8412" width="9" style="1"/>
    <col min="8413" max="8413" width="25.58203125" style="1" customWidth="1"/>
    <col min="8414" max="8420" width="12.58203125" style="1" customWidth="1"/>
    <col min="8421" max="8455" width="0" style="1" hidden="1" customWidth="1"/>
    <col min="8456" max="8668" width="9" style="1"/>
    <col min="8669" max="8669" width="25.58203125" style="1" customWidth="1"/>
    <col min="8670" max="8676" width="12.58203125" style="1" customWidth="1"/>
    <col min="8677" max="8711" width="0" style="1" hidden="1" customWidth="1"/>
    <col min="8712" max="8924" width="9" style="1"/>
    <col min="8925" max="8925" width="25.58203125" style="1" customWidth="1"/>
    <col min="8926" max="8932" width="12.58203125" style="1" customWidth="1"/>
    <col min="8933" max="8967" width="0" style="1" hidden="1" customWidth="1"/>
    <col min="8968" max="9180" width="9" style="1"/>
    <col min="9181" max="9181" width="25.58203125" style="1" customWidth="1"/>
    <col min="9182" max="9188" width="12.58203125" style="1" customWidth="1"/>
    <col min="9189" max="9223" width="0" style="1" hidden="1" customWidth="1"/>
    <col min="9224" max="9436" width="9" style="1"/>
    <col min="9437" max="9437" width="25.58203125" style="1" customWidth="1"/>
    <col min="9438" max="9444" width="12.58203125" style="1" customWidth="1"/>
    <col min="9445" max="9479" width="0" style="1" hidden="1" customWidth="1"/>
    <col min="9480" max="9692" width="9" style="1"/>
    <col min="9693" max="9693" width="25.58203125" style="1" customWidth="1"/>
    <col min="9694" max="9700" width="12.58203125" style="1" customWidth="1"/>
    <col min="9701" max="9735" width="0" style="1" hidden="1" customWidth="1"/>
    <col min="9736" max="9948" width="9" style="1"/>
    <col min="9949" max="9949" width="25.58203125" style="1" customWidth="1"/>
    <col min="9950" max="9956" width="12.58203125" style="1" customWidth="1"/>
    <col min="9957" max="9991" width="0" style="1" hidden="1" customWidth="1"/>
    <col min="9992" max="10204" width="9" style="1"/>
    <col min="10205" max="10205" width="25.58203125" style="1" customWidth="1"/>
    <col min="10206" max="10212" width="12.58203125" style="1" customWidth="1"/>
    <col min="10213" max="10247" width="0" style="1" hidden="1" customWidth="1"/>
    <col min="10248" max="10460" width="9" style="1"/>
    <col min="10461" max="10461" width="25.58203125" style="1" customWidth="1"/>
    <col min="10462" max="10468" width="12.58203125" style="1" customWidth="1"/>
    <col min="10469" max="10503" width="0" style="1" hidden="1" customWidth="1"/>
    <col min="10504" max="10716" width="9" style="1"/>
    <col min="10717" max="10717" width="25.58203125" style="1" customWidth="1"/>
    <col min="10718" max="10724" width="12.58203125" style="1" customWidth="1"/>
    <col min="10725" max="10759" width="0" style="1" hidden="1" customWidth="1"/>
    <col min="10760" max="10972" width="9" style="1"/>
    <col min="10973" max="10973" width="25.58203125" style="1" customWidth="1"/>
    <col min="10974" max="10980" width="12.58203125" style="1" customWidth="1"/>
    <col min="10981" max="11015" width="0" style="1" hidden="1" customWidth="1"/>
    <col min="11016" max="11228" width="9" style="1"/>
    <col min="11229" max="11229" width="25.58203125" style="1" customWidth="1"/>
    <col min="11230" max="11236" width="12.58203125" style="1" customWidth="1"/>
    <col min="11237" max="11271" width="0" style="1" hidden="1" customWidth="1"/>
    <col min="11272" max="11484" width="9" style="1"/>
    <col min="11485" max="11485" width="25.58203125" style="1" customWidth="1"/>
    <col min="11486" max="11492" width="12.58203125" style="1" customWidth="1"/>
    <col min="11493" max="11527" width="0" style="1" hidden="1" customWidth="1"/>
    <col min="11528" max="11740" width="9" style="1"/>
    <col min="11741" max="11741" width="25.58203125" style="1" customWidth="1"/>
    <col min="11742" max="11748" width="12.58203125" style="1" customWidth="1"/>
    <col min="11749" max="11783" width="0" style="1" hidden="1" customWidth="1"/>
    <col min="11784" max="11996" width="9" style="1"/>
    <col min="11997" max="11997" width="25.58203125" style="1" customWidth="1"/>
    <col min="11998" max="12004" width="12.58203125" style="1" customWidth="1"/>
    <col min="12005" max="12039" width="0" style="1" hidden="1" customWidth="1"/>
    <col min="12040" max="12252" width="9" style="1"/>
    <col min="12253" max="12253" width="25.58203125" style="1" customWidth="1"/>
    <col min="12254" max="12260" width="12.58203125" style="1" customWidth="1"/>
    <col min="12261" max="12295" width="0" style="1" hidden="1" customWidth="1"/>
    <col min="12296" max="12508" width="9" style="1"/>
    <col min="12509" max="12509" width="25.58203125" style="1" customWidth="1"/>
    <col min="12510" max="12516" width="12.58203125" style="1" customWidth="1"/>
    <col min="12517" max="12551" width="0" style="1" hidden="1" customWidth="1"/>
    <col min="12552" max="12764" width="9" style="1"/>
    <col min="12765" max="12765" width="25.58203125" style="1" customWidth="1"/>
    <col min="12766" max="12772" width="12.58203125" style="1" customWidth="1"/>
    <col min="12773" max="12807" width="0" style="1" hidden="1" customWidth="1"/>
    <col min="12808" max="13020" width="9" style="1"/>
    <col min="13021" max="13021" width="25.58203125" style="1" customWidth="1"/>
    <col min="13022" max="13028" width="12.58203125" style="1" customWidth="1"/>
    <col min="13029" max="13063" width="0" style="1" hidden="1" customWidth="1"/>
    <col min="13064" max="13276" width="9" style="1"/>
    <col min="13277" max="13277" width="25.58203125" style="1" customWidth="1"/>
    <col min="13278" max="13284" width="12.58203125" style="1" customWidth="1"/>
    <col min="13285" max="13319" width="0" style="1" hidden="1" customWidth="1"/>
    <col min="13320" max="13532" width="9" style="1"/>
    <col min="13533" max="13533" width="25.58203125" style="1" customWidth="1"/>
    <col min="13534" max="13540" width="12.58203125" style="1" customWidth="1"/>
    <col min="13541" max="13575" width="0" style="1" hidden="1" customWidth="1"/>
    <col min="13576" max="13788" width="9" style="1"/>
    <col min="13789" max="13789" width="25.58203125" style="1" customWidth="1"/>
    <col min="13790" max="13796" width="12.58203125" style="1" customWidth="1"/>
    <col min="13797" max="13831" width="0" style="1" hidden="1" customWidth="1"/>
    <col min="13832" max="14044" width="9" style="1"/>
    <col min="14045" max="14045" width="25.58203125" style="1" customWidth="1"/>
    <col min="14046" max="14052" width="12.58203125" style="1" customWidth="1"/>
    <col min="14053" max="14087" width="0" style="1" hidden="1" customWidth="1"/>
    <col min="14088" max="14300" width="9" style="1"/>
    <col min="14301" max="14301" width="25.58203125" style="1" customWidth="1"/>
    <col min="14302" max="14308" width="12.58203125" style="1" customWidth="1"/>
    <col min="14309" max="14343" width="0" style="1" hidden="1" customWidth="1"/>
    <col min="14344" max="14556" width="9" style="1"/>
    <col min="14557" max="14557" width="25.58203125" style="1" customWidth="1"/>
    <col min="14558" max="14564" width="12.58203125" style="1" customWidth="1"/>
    <col min="14565" max="14599" width="0" style="1" hidden="1" customWidth="1"/>
    <col min="14600" max="14812" width="9" style="1"/>
    <col min="14813" max="14813" width="25.58203125" style="1" customWidth="1"/>
    <col min="14814" max="14820" width="12.58203125" style="1" customWidth="1"/>
    <col min="14821" max="14855" width="0" style="1" hidden="1" customWidth="1"/>
    <col min="14856" max="15068" width="9" style="1"/>
    <col min="15069" max="15069" width="25.58203125" style="1" customWidth="1"/>
    <col min="15070" max="15076" width="12.58203125" style="1" customWidth="1"/>
    <col min="15077" max="15111" width="0" style="1" hidden="1" customWidth="1"/>
    <col min="15112" max="15324" width="9" style="1"/>
    <col min="15325" max="15325" width="25.58203125" style="1" customWidth="1"/>
    <col min="15326" max="15332" width="12.58203125" style="1" customWidth="1"/>
    <col min="15333" max="15367" width="0" style="1" hidden="1" customWidth="1"/>
    <col min="15368" max="15580" width="9" style="1"/>
    <col min="15581" max="15581" width="25.58203125" style="1" customWidth="1"/>
    <col min="15582" max="15588" width="12.58203125" style="1" customWidth="1"/>
    <col min="15589" max="15623" width="0" style="1" hidden="1" customWidth="1"/>
    <col min="15624" max="15836" width="9" style="1"/>
    <col min="15837" max="15837" width="25.58203125" style="1" customWidth="1"/>
    <col min="15838" max="15844" width="12.58203125" style="1" customWidth="1"/>
    <col min="15845" max="15879" width="0" style="1" hidden="1" customWidth="1"/>
    <col min="15880" max="16092" width="9" style="1"/>
    <col min="16093" max="16093" width="25.58203125" style="1" customWidth="1"/>
    <col min="16094" max="16100" width="12.58203125" style="1" customWidth="1"/>
    <col min="16101" max="16135" width="0" style="1" hidden="1" customWidth="1"/>
    <col min="16136" max="16384" width="9" style="1"/>
  </cols>
  <sheetData>
    <row r="1" spans="1:12" ht="35.5" customHeight="1" x14ac:dyDescent="0.35">
      <c r="A1" s="29" t="s">
        <v>132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24.75" customHeight="1" x14ac:dyDescent="0.35">
      <c r="A2" s="30" t="s">
        <v>0</v>
      </c>
      <c r="B2" s="31" t="s">
        <v>1</v>
      </c>
      <c r="C2" s="31"/>
      <c r="D2" s="30" t="s">
        <v>2</v>
      </c>
      <c r="E2" s="30" t="s">
        <v>3</v>
      </c>
      <c r="F2" s="32" t="s">
        <v>4</v>
      </c>
      <c r="G2" s="33" t="s">
        <v>5</v>
      </c>
      <c r="H2" s="32" t="s">
        <v>4</v>
      </c>
      <c r="I2" s="33" t="s">
        <v>6</v>
      </c>
      <c r="J2" s="30" t="s">
        <v>7</v>
      </c>
    </row>
    <row r="3" spans="1:12" ht="60" customHeight="1" x14ac:dyDescent="0.35">
      <c r="A3" s="30"/>
      <c r="B3" s="2" t="s">
        <v>8</v>
      </c>
      <c r="C3" s="2" t="s">
        <v>9</v>
      </c>
      <c r="D3" s="30"/>
      <c r="E3" s="30"/>
      <c r="F3" s="32"/>
      <c r="G3" s="33"/>
      <c r="H3" s="32"/>
      <c r="I3" s="33"/>
      <c r="J3" s="30"/>
    </row>
    <row r="4" spans="1:12" ht="15" customHeight="1" x14ac:dyDescent="0.3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3" t="s">
        <v>10</v>
      </c>
      <c r="G4" s="27">
        <v>7</v>
      </c>
      <c r="H4" s="27" t="s">
        <v>11</v>
      </c>
      <c r="I4" s="28">
        <v>9</v>
      </c>
      <c r="J4" s="4">
        <v>10</v>
      </c>
    </row>
    <row r="5" spans="1:12" ht="15.75" customHeight="1" thickBot="1" x14ac:dyDescent="0.4">
      <c r="A5" s="5" t="s">
        <v>12</v>
      </c>
      <c r="B5" s="6">
        <f>SUM(B6:B124)</f>
        <v>3461926713</v>
      </c>
      <c r="C5" s="7">
        <f>SUM(C6:C124)</f>
        <v>2619388795</v>
      </c>
      <c r="D5" s="7">
        <f>SUM(D6:D124)</f>
        <v>1143099830</v>
      </c>
      <c r="E5" s="7">
        <f>SUM(E6:E124)</f>
        <v>441585121</v>
      </c>
      <c r="F5" s="8">
        <f>E5/B5*100</f>
        <v>12.755472822165428</v>
      </c>
      <c r="G5" s="6">
        <f>SUM(G6:G124)</f>
        <v>297315469</v>
      </c>
      <c r="H5" s="8">
        <f>G5/C5*100</f>
        <v>11.350566573680407</v>
      </c>
      <c r="I5" s="6">
        <f t="shared" ref="I5" si="0">SUM(I6:I124)</f>
        <v>29530299</v>
      </c>
      <c r="J5" s="6">
        <f>SUM(J6:J124)</f>
        <v>328183701</v>
      </c>
      <c r="K5" s="9"/>
    </row>
    <row r="6" spans="1:12" ht="15.75" customHeight="1" x14ac:dyDescent="0.35">
      <c r="A6" s="10" t="s">
        <v>13</v>
      </c>
      <c r="B6" s="11">
        <v>137169915</v>
      </c>
      <c r="C6" s="12">
        <v>100207548</v>
      </c>
      <c r="D6" s="12">
        <v>91983467</v>
      </c>
      <c r="E6" s="12">
        <v>31531829</v>
      </c>
      <c r="F6" s="13">
        <f>IFERROR(E6/B6*100,"0,00")</f>
        <v>22.987423299052129</v>
      </c>
      <c r="G6" s="11">
        <v>22358690</v>
      </c>
      <c r="H6" s="13">
        <f>G6/C6*100</f>
        <v>22.312381099276074</v>
      </c>
      <c r="I6" s="11">
        <v>2011379</v>
      </c>
      <c r="J6" s="14">
        <v>8765559</v>
      </c>
    </row>
    <row r="7" spans="1:12" ht="15.75" customHeight="1" x14ac:dyDescent="0.35">
      <c r="A7" s="15" t="s">
        <v>14</v>
      </c>
      <c r="B7" s="16">
        <v>101355119</v>
      </c>
      <c r="C7" s="16">
        <v>77959692</v>
      </c>
      <c r="D7" s="16">
        <v>74824568</v>
      </c>
      <c r="E7" s="16">
        <v>27943263</v>
      </c>
      <c r="F7" s="13">
        <f t="shared" ref="F7:F70" si="1">IFERROR(E7/B7*100,"0,00")</f>
        <v>27.569661281735559</v>
      </c>
      <c r="G7" s="16">
        <v>17702790</v>
      </c>
      <c r="H7" s="13">
        <f t="shared" ref="H7" si="2">G7/C7*100</f>
        <v>22.707619214298589</v>
      </c>
      <c r="I7" s="16">
        <v>403576</v>
      </c>
      <c r="J7" s="17">
        <v>5061491</v>
      </c>
      <c r="L7" s="18"/>
    </row>
    <row r="8" spans="1:12" ht="15.75" customHeight="1" x14ac:dyDescent="0.35">
      <c r="A8" s="15" t="s">
        <v>15</v>
      </c>
      <c r="B8" s="16">
        <v>64858581</v>
      </c>
      <c r="C8" s="16">
        <v>41977027</v>
      </c>
      <c r="D8" s="16">
        <v>56383965</v>
      </c>
      <c r="E8" s="16">
        <v>19703435</v>
      </c>
      <c r="F8" s="13">
        <f t="shared" si="1"/>
        <v>30.37907196890416</v>
      </c>
      <c r="G8" s="16">
        <v>13818889</v>
      </c>
      <c r="H8" s="13">
        <f>G8/C8*100</f>
        <v>32.920123190239266</v>
      </c>
      <c r="I8" s="16">
        <v>1863247</v>
      </c>
      <c r="J8" s="17">
        <v>15189700</v>
      </c>
    </row>
    <row r="9" spans="1:12" x14ac:dyDescent="0.35">
      <c r="A9" s="15" t="s">
        <v>16</v>
      </c>
      <c r="B9" s="16">
        <v>109203008</v>
      </c>
      <c r="C9" s="16">
        <v>76102119</v>
      </c>
      <c r="D9" s="16">
        <v>44772671</v>
      </c>
      <c r="E9" s="16">
        <v>24997943</v>
      </c>
      <c r="F9" s="13">
        <f t="shared" si="1"/>
        <v>22.891258636392138</v>
      </c>
      <c r="G9" s="16">
        <v>13053671</v>
      </c>
      <c r="H9" s="13">
        <f>G9/C9*100</f>
        <v>17.152835126706524</v>
      </c>
      <c r="I9" s="16">
        <v>1620656</v>
      </c>
      <c r="J9" s="17">
        <v>19077075</v>
      </c>
      <c r="L9" s="18"/>
    </row>
    <row r="10" spans="1:12" ht="15.75" customHeight="1" x14ac:dyDescent="0.35">
      <c r="A10" s="15" t="s">
        <v>17</v>
      </c>
      <c r="B10" s="16">
        <v>123543027</v>
      </c>
      <c r="C10" s="16">
        <v>84453186</v>
      </c>
      <c r="D10" s="16">
        <v>30184969</v>
      </c>
      <c r="E10" s="16">
        <v>18014187</v>
      </c>
      <c r="F10" s="13">
        <f>IFERROR(E10/B10*100,"0,00")</f>
        <v>14.581306154980322</v>
      </c>
      <c r="G10" s="16">
        <v>8536386</v>
      </c>
      <c r="H10" s="13">
        <f t="shared" ref="H10:H73" si="3">G10/C10*100</f>
        <v>10.107831811105386</v>
      </c>
      <c r="I10" s="16">
        <v>647969</v>
      </c>
      <c r="J10" s="17">
        <v>3638894</v>
      </c>
    </row>
    <row r="11" spans="1:12" ht="15.75" customHeight="1" x14ac:dyDescent="0.35">
      <c r="A11" s="15" t="s">
        <v>18</v>
      </c>
      <c r="B11" s="16">
        <v>66921948</v>
      </c>
      <c r="C11" s="16">
        <v>51117701</v>
      </c>
      <c r="D11" s="16">
        <v>47316101</v>
      </c>
      <c r="E11" s="16">
        <v>24063105</v>
      </c>
      <c r="F11" s="13">
        <f t="shared" si="1"/>
        <v>35.956970349996389</v>
      </c>
      <c r="G11" s="16">
        <v>15314118</v>
      </c>
      <c r="H11" s="13">
        <f t="shared" si="3"/>
        <v>29.95854214961663</v>
      </c>
      <c r="I11" s="16">
        <v>1884271</v>
      </c>
      <c r="J11" s="17">
        <v>1055983</v>
      </c>
    </row>
    <row r="12" spans="1:12" x14ac:dyDescent="0.35">
      <c r="A12" s="15" t="s">
        <v>19</v>
      </c>
      <c r="B12" s="16">
        <v>1060029626</v>
      </c>
      <c r="C12" s="16">
        <v>842532660</v>
      </c>
      <c r="D12" s="16">
        <v>266707106</v>
      </c>
      <c r="E12" s="16">
        <v>48862329</v>
      </c>
      <c r="F12" s="13">
        <f t="shared" si="1"/>
        <v>4.6095248473744066</v>
      </c>
      <c r="G12" s="16">
        <v>43084363</v>
      </c>
      <c r="H12" s="13">
        <f t="shared" si="3"/>
        <v>5.1136727447455863</v>
      </c>
      <c r="I12" s="16">
        <v>5406154</v>
      </c>
      <c r="J12" s="17">
        <v>149557980</v>
      </c>
    </row>
    <row r="13" spans="1:12" ht="15.75" customHeight="1" x14ac:dyDescent="0.35">
      <c r="A13" s="15" t="s">
        <v>20</v>
      </c>
      <c r="B13" s="16">
        <v>65420535</v>
      </c>
      <c r="C13" s="16">
        <v>44118916</v>
      </c>
      <c r="D13" s="16">
        <v>37378522</v>
      </c>
      <c r="E13" s="16">
        <v>10030273</v>
      </c>
      <c r="F13" s="13">
        <f t="shared" si="1"/>
        <v>15.331994762806511</v>
      </c>
      <c r="G13" s="16">
        <v>6515414</v>
      </c>
      <c r="H13" s="13">
        <f t="shared" si="3"/>
        <v>14.767846970673531</v>
      </c>
      <c r="I13" s="16">
        <v>733872</v>
      </c>
      <c r="J13" s="17">
        <v>590051</v>
      </c>
    </row>
    <row r="14" spans="1:12" ht="15.75" customHeight="1" x14ac:dyDescent="0.35">
      <c r="A14" s="15" t="s">
        <v>21</v>
      </c>
      <c r="B14" s="16">
        <v>81740210</v>
      </c>
      <c r="C14" s="16">
        <v>53473354</v>
      </c>
      <c r="D14" s="16">
        <v>48910628</v>
      </c>
      <c r="E14" s="16">
        <v>20797663</v>
      </c>
      <c r="F14" s="13">
        <f t="shared" si="1"/>
        <v>25.443613369723423</v>
      </c>
      <c r="G14" s="16">
        <v>12583371</v>
      </c>
      <c r="H14" s="13">
        <f t="shared" si="3"/>
        <v>23.532039901592857</v>
      </c>
      <c r="I14" s="16">
        <v>1140433</v>
      </c>
      <c r="J14" s="17">
        <v>8627457</v>
      </c>
    </row>
    <row r="15" spans="1:12" ht="15.75" customHeight="1" x14ac:dyDescent="0.35">
      <c r="A15" s="15" t="s">
        <v>22</v>
      </c>
      <c r="B15" s="16">
        <v>5819078</v>
      </c>
      <c r="C15" s="16">
        <v>4590393</v>
      </c>
      <c r="D15" s="16">
        <v>1245733</v>
      </c>
      <c r="E15" s="16">
        <v>1245733</v>
      </c>
      <c r="F15" s="13">
        <f t="shared" si="1"/>
        <v>21.407738476782747</v>
      </c>
      <c r="G15" s="16">
        <v>1243352</v>
      </c>
      <c r="H15" s="13">
        <f t="shared" si="3"/>
        <v>27.085959742444711</v>
      </c>
      <c r="I15" s="16">
        <v>3776</v>
      </c>
      <c r="J15" s="17">
        <v>0</v>
      </c>
    </row>
    <row r="16" spans="1:12" x14ac:dyDescent="0.35">
      <c r="A16" s="15" t="s">
        <v>23</v>
      </c>
      <c r="B16" s="16">
        <v>14751103</v>
      </c>
      <c r="C16" s="16">
        <v>11264637</v>
      </c>
      <c r="D16" s="16">
        <v>3616407</v>
      </c>
      <c r="E16" s="16">
        <v>3445125</v>
      </c>
      <c r="F16" s="13">
        <f t="shared" si="1"/>
        <v>23.355033179552741</v>
      </c>
      <c r="G16" s="16">
        <v>3012853</v>
      </c>
      <c r="H16" s="13">
        <f t="shared" si="3"/>
        <v>26.746117074167593</v>
      </c>
      <c r="I16" s="16">
        <v>9484</v>
      </c>
      <c r="J16" s="17">
        <v>171282</v>
      </c>
    </row>
    <row r="17" spans="1:10" x14ac:dyDescent="0.35">
      <c r="A17" s="15" t="s">
        <v>24</v>
      </c>
      <c r="B17" s="16">
        <v>12815969</v>
      </c>
      <c r="C17" s="16">
        <v>9509771</v>
      </c>
      <c r="D17" s="16">
        <v>540456</v>
      </c>
      <c r="E17" s="16">
        <v>540456</v>
      </c>
      <c r="F17" s="13">
        <f t="shared" si="1"/>
        <v>4.2170513989227034</v>
      </c>
      <c r="G17" s="16">
        <v>307899</v>
      </c>
      <c r="H17" s="13">
        <f t="shared" si="3"/>
        <v>3.2377120332340281</v>
      </c>
      <c r="I17" s="16">
        <v>23591</v>
      </c>
      <c r="J17" s="17">
        <v>0</v>
      </c>
    </row>
    <row r="18" spans="1:10" ht="15.75" customHeight="1" x14ac:dyDescent="0.35">
      <c r="A18" s="15" t="s">
        <v>25</v>
      </c>
      <c r="B18" s="16">
        <v>3639463</v>
      </c>
      <c r="C18" s="16">
        <v>2733849</v>
      </c>
      <c r="D18" s="16">
        <v>671000</v>
      </c>
      <c r="E18" s="16">
        <v>551000</v>
      </c>
      <c r="F18" s="13">
        <f t="shared" si="1"/>
        <v>15.139596143716808</v>
      </c>
      <c r="G18" s="16">
        <v>386854</v>
      </c>
      <c r="H18" s="13">
        <f t="shared" si="3"/>
        <v>14.150525504517622</v>
      </c>
      <c r="I18" s="16">
        <v>69406</v>
      </c>
      <c r="J18" s="17">
        <v>120000</v>
      </c>
    </row>
    <row r="19" spans="1:10" ht="15.75" customHeight="1" x14ac:dyDescent="0.35">
      <c r="A19" s="15" t="s">
        <v>26</v>
      </c>
      <c r="B19" s="16">
        <v>7113533</v>
      </c>
      <c r="C19" s="16">
        <v>5539994</v>
      </c>
      <c r="D19" s="16">
        <v>922902</v>
      </c>
      <c r="E19" s="16">
        <v>922902</v>
      </c>
      <c r="F19" s="13">
        <f t="shared" si="1"/>
        <v>12.973890751613862</v>
      </c>
      <c r="G19" s="16">
        <v>235462</v>
      </c>
      <c r="H19" s="13">
        <f t="shared" si="3"/>
        <v>4.2502212096258587</v>
      </c>
      <c r="I19" s="16">
        <v>38910</v>
      </c>
      <c r="J19" s="17">
        <v>0</v>
      </c>
    </row>
    <row r="20" spans="1:10" ht="15.75" customHeight="1" x14ac:dyDescent="0.35">
      <c r="A20" s="15" t="s">
        <v>27</v>
      </c>
      <c r="B20" s="16">
        <v>2187265</v>
      </c>
      <c r="C20" s="16">
        <v>1696007</v>
      </c>
      <c r="D20" s="16">
        <v>691333</v>
      </c>
      <c r="E20" s="16">
        <v>246320</v>
      </c>
      <c r="F20" s="13">
        <f t="shared" si="1"/>
        <v>11.261552669658226</v>
      </c>
      <c r="G20" s="16">
        <v>123471</v>
      </c>
      <c r="H20" s="13">
        <f t="shared" si="3"/>
        <v>7.2800996693999487</v>
      </c>
      <c r="I20" s="16">
        <v>23676</v>
      </c>
      <c r="J20" s="17">
        <v>0</v>
      </c>
    </row>
    <row r="21" spans="1:10" ht="15.75" customHeight="1" x14ac:dyDescent="0.35">
      <c r="A21" s="15" t="s">
        <v>28</v>
      </c>
      <c r="B21" s="16">
        <v>25988131</v>
      </c>
      <c r="C21" s="16">
        <v>18721388</v>
      </c>
      <c r="D21" s="16">
        <v>7171612</v>
      </c>
      <c r="E21" s="16">
        <v>5584948</v>
      </c>
      <c r="F21" s="13">
        <f t="shared" si="1"/>
        <v>21.490379589051635</v>
      </c>
      <c r="G21" s="16">
        <v>3335011</v>
      </c>
      <c r="H21" s="13">
        <f t="shared" si="3"/>
        <v>17.813908883251607</v>
      </c>
      <c r="I21" s="16">
        <v>314665</v>
      </c>
      <c r="J21" s="17">
        <v>1586664</v>
      </c>
    </row>
    <row r="22" spans="1:10" x14ac:dyDescent="0.35">
      <c r="A22" s="15" t="s">
        <v>29</v>
      </c>
      <c r="B22" s="16">
        <v>10201955</v>
      </c>
      <c r="C22" s="16">
        <v>8089180</v>
      </c>
      <c r="D22" s="16">
        <v>1781949</v>
      </c>
      <c r="E22" s="16">
        <v>1781949</v>
      </c>
      <c r="F22" s="13">
        <f t="shared" si="1"/>
        <v>17.466740443375802</v>
      </c>
      <c r="G22" s="16">
        <v>1532915</v>
      </c>
      <c r="H22" s="13">
        <f t="shared" si="3"/>
        <v>18.950190254141951</v>
      </c>
      <c r="I22" s="16">
        <v>11232</v>
      </c>
      <c r="J22" s="17">
        <v>0</v>
      </c>
    </row>
    <row r="23" spans="1:10" x14ac:dyDescent="0.35">
      <c r="A23" s="15" t="s">
        <v>30</v>
      </c>
      <c r="B23" s="16">
        <v>5911160</v>
      </c>
      <c r="C23" s="16">
        <v>4600402</v>
      </c>
      <c r="D23" s="16">
        <v>3302655</v>
      </c>
      <c r="E23" s="16">
        <v>451195</v>
      </c>
      <c r="F23" s="13">
        <f t="shared" si="1"/>
        <v>7.6329349907632347</v>
      </c>
      <c r="G23" s="16">
        <v>392486</v>
      </c>
      <c r="H23" s="13">
        <f t="shared" si="3"/>
        <v>8.5315587637775998</v>
      </c>
      <c r="I23" s="16">
        <v>65958</v>
      </c>
      <c r="J23" s="17">
        <v>0</v>
      </c>
    </row>
    <row r="24" spans="1:10" x14ac:dyDescent="0.35">
      <c r="A24" s="15" t="s">
        <v>31</v>
      </c>
      <c r="B24" s="16">
        <v>10533718</v>
      </c>
      <c r="C24" s="16">
        <v>6805334</v>
      </c>
      <c r="D24" s="16">
        <v>200408</v>
      </c>
      <c r="E24" s="16">
        <v>200408</v>
      </c>
      <c r="F24" s="13">
        <f t="shared" si="1"/>
        <v>1.9025381161713273</v>
      </c>
      <c r="G24" s="16">
        <v>188311</v>
      </c>
      <c r="H24" s="13">
        <f t="shared" si="3"/>
        <v>2.7671088590214676</v>
      </c>
      <c r="I24" s="16">
        <v>8782</v>
      </c>
      <c r="J24" s="17">
        <v>0</v>
      </c>
    </row>
    <row r="25" spans="1:10" x14ac:dyDescent="0.35">
      <c r="A25" s="15" t="s">
        <v>32</v>
      </c>
      <c r="B25" s="16">
        <v>28780319</v>
      </c>
      <c r="C25" s="16">
        <v>18938630</v>
      </c>
      <c r="D25" s="16">
        <v>32587939</v>
      </c>
      <c r="E25" s="16">
        <v>5656822</v>
      </c>
      <c r="F25" s="13">
        <f t="shared" si="1"/>
        <v>19.655174774122553</v>
      </c>
      <c r="G25" s="16">
        <v>3092101</v>
      </c>
      <c r="H25" s="13">
        <f t="shared" si="3"/>
        <v>16.326951843929578</v>
      </c>
      <c r="I25" s="16">
        <v>572939</v>
      </c>
      <c r="J25" s="17">
        <v>0</v>
      </c>
    </row>
    <row r="26" spans="1:10" x14ac:dyDescent="0.35">
      <c r="A26" s="15" t="s">
        <v>33</v>
      </c>
      <c r="B26" s="16">
        <v>21390951</v>
      </c>
      <c r="C26" s="16">
        <v>15074137</v>
      </c>
      <c r="D26" s="16">
        <v>706717</v>
      </c>
      <c r="E26" s="16">
        <v>670847</v>
      </c>
      <c r="F26" s="13">
        <f t="shared" si="1"/>
        <v>3.1361251774173109</v>
      </c>
      <c r="G26" s="16">
        <v>373100</v>
      </c>
      <c r="H26" s="13">
        <f t="shared" si="3"/>
        <v>2.4751002329353913</v>
      </c>
      <c r="I26" s="16">
        <v>62163</v>
      </c>
      <c r="J26" s="17">
        <v>35870</v>
      </c>
    </row>
    <row r="27" spans="1:10" x14ac:dyDescent="0.35">
      <c r="A27" s="15" t="s">
        <v>34</v>
      </c>
      <c r="B27" s="16">
        <v>8248458</v>
      </c>
      <c r="C27" s="16">
        <v>5690771</v>
      </c>
      <c r="D27" s="16">
        <v>48060</v>
      </c>
      <c r="E27" s="16">
        <v>48060</v>
      </c>
      <c r="F27" s="13">
        <f t="shared" si="1"/>
        <v>0.58265435794181164</v>
      </c>
      <c r="G27" s="16">
        <v>45626</v>
      </c>
      <c r="H27" s="13">
        <f t="shared" si="3"/>
        <v>0.80175427898961316</v>
      </c>
      <c r="I27" s="16">
        <v>940</v>
      </c>
      <c r="J27" s="17">
        <v>0</v>
      </c>
    </row>
    <row r="28" spans="1:10" x14ac:dyDescent="0.35">
      <c r="A28" s="15" t="s">
        <v>35</v>
      </c>
      <c r="B28" s="16">
        <v>1627090</v>
      </c>
      <c r="C28" s="16">
        <v>1172222</v>
      </c>
      <c r="D28" s="16">
        <v>66157</v>
      </c>
      <c r="E28" s="16">
        <v>66157</v>
      </c>
      <c r="F28" s="13">
        <f t="shared" si="1"/>
        <v>4.0659705363563168</v>
      </c>
      <c r="G28" s="16">
        <v>61483</v>
      </c>
      <c r="H28" s="13">
        <f t="shared" si="3"/>
        <v>5.2449962549755931</v>
      </c>
      <c r="I28" s="16">
        <v>0</v>
      </c>
      <c r="J28" s="17">
        <v>0</v>
      </c>
    </row>
    <row r="29" spans="1:10" x14ac:dyDescent="0.35">
      <c r="A29" s="15" t="s">
        <v>36</v>
      </c>
      <c r="B29" s="16">
        <v>24390150</v>
      </c>
      <c r="C29" s="16">
        <v>21143460</v>
      </c>
      <c r="D29" s="16">
        <v>11907255</v>
      </c>
      <c r="E29" s="16">
        <v>8405604</v>
      </c>
      <c r="F29" s="13">
        <f t="shared" si="1"/>
        <v>34.463109082969964</v>
      </c>
      <c r="G29" s="16">
        <v>6128865</v>
      </c>
      <c r="H29" s="13">
        <f t="shared" si="3"/>
        <v>28.987048477401522</v>
      </c>
      <c r="I29" s="16">
        <v>121271</v>
      </c>
      <c r="J29" s="17">
        <v>3501651</v>
      </c>
    </row>
    <row r="30" spans="1:10" x14ac:dyDescent="0.35">
      <c r="A30" s="15" t="s">
        <v>37</v>
      </c>
      <c r="B30" s="16">
        <v>36878643</v>
      </c>
      <c r="C30" s="16">
        <v>29864660</v>
      </c>
      <c r="D30" s="16">
        <v>7581290</v>
      </c>
      <c r="E30" s="16">
        <v>6749276</v>
      </c>
      <c r="F30" s="13">
        <f t="shared" si="1"/>
        <v>18.30131331025385</v>
      </c>
      <c r="G30" s="16">
        <v>5939327</v>
      </c>
      <c r="H30" s="13">
        <f t="shared" si="3"/>
        <v>19.88747569870208</v>
      </c>
      <c r="I30" s="16">
        <v>317988</v>
      </c>
      <c r="J30" s="17">
        <v>725126</v>
      </c>
    </row>
    <row r="31" spans="1:10" x14ac:dyDescent="0.35">
      <c r="A31" s="15" t="s">
        <v>38</v>
      </c>
      <c r="B31" s="16">
        <v>4814804</v>
      </c>
      <c r="C31" s="16">
        <v>3438905</v>
      </c>
      <c r="D31" s="16">
        <v>275672</v>
      </c>
      <c r="E31" s="16">
        <v>141833</v>
      </c>
      <c r="F31" s="13">
        <f t="shared" si="1"/>
        <v>2.9457689243425071</v>
      </c>
      <c r="G31" s="16">
        <v>102572</v>
      </c>
      <c r="H31" s="13">
        <f t="shared" si="3"/>
        <v>2.9826936190444342</v>
      </c>
      <c r="I31" s="16">
        <v>4351</v>
      </c>
      <c r="J31" s="17">
        <v>19839</v>
      </c>
    </row>
    <row r="32" spans="1:10" x14ac:dyDescent="0.35">
      <c r="A32" s="15" t="s">
        <v>39</v>
      </c>
      <c r="B32" s="16">
        <v>11195304</v>
      </c>
      <c r="C32" s="16">
        <v>8712695</v>
      </c>
      <c r="D32" s="16">
        <v>19633</v>
      </c>
      <c r="E32" s="16">
        <v>19378</v>
      </c>
      <c r="F32" s="13">
        <f t="shared" si="1"/>
        <v>0.17309043148805964</v>
      </c>
      <c r="G32" s="16">
        <v>18723</v>
      </c>
      <c r="H32" s="13">
        <f t="shared" si="3"/>
        <v>0.21489332519960816</v>
      </c>
      <c r="I32" s="16">
        <v>1032</v>
      </c>
      <c r="J32" s="17">
        <v>0</v>
      </c>
    </row>
    <row r="33" spans="1:10" x14ac:dyDescent="0.35">
      <c r="A33" s="15" t="s">
        <v>40</v>
      </c>
      <c r="B33" s="16">
        <v>10079673</v>
      </c>
      <c r="C33" s="16">
        <v>7705961</v>
      </c>
      <c r="D33" s="16">
        <v>2028257</v>
      </c>
      <c r="E33" s="16">
        <v>941130</v>
      </c>
      <c r="F33" s="13">
        <f t="shared" si="1"/>
        <v>9.3369100366648805</v>
      </c>
      <c r="G33" s="16">
        <v>896005</v>
      </c>
      <c r="H33" s="13">
        <f t="shared" si="3"/>
        <v>11.627427130762795</v>
      </c>
      <c r="I33" s="16">
        <v>101062</v>
      </c>
      <c r="J33" s="17">
        <v>0</v>
      </c>
    </row>
    <row r="34" spans="1:10" x14ac:dyDescent="0.35">
      <c r="A34" s="15" t="s">
        <v>41</v>
      </c>
      <c r="B34" s="16">
        <v>20737470</v>
      </c>
      <c r="C34" s="16">
        <v>17572391</v>
      </c>
      <c r="D34" s="16">
        <v>3114715</v>
      </c>
      <c r="E34" s="16">
        <v>3114715</v>
      </c>
      <c r="F34" s="13">
        <f t="shared" si="1"/>
        <v>15.019744452915424</v>
      </c>
      <c r="G34" s="16">
        <v>2289479</v>
      </c>
      <c r="H34" s="13">
        <f t="shared" si="3"/>
        <v>13.028841664176491</v>
      </c>
      <c r="I34" s="16">
        <v>35351</v>
      </c>
      <c r="J34" s="17">
        <v>0</v>
      </c>
    </row>
    <row r="35" spans="1:10" x14ac:dyDescent="0.35">
      <c r="A35" s="15" t="s">
        <v>42</v>
      </c>
      <c r="B35" s="16">
        <v>4573975</v>
      </c>
      <c r="C35" s="16">
        <v>3204698</v>
      </c>
      <c r="D35" s="16">
        <v>1831143</v>
      </c>
      <c r="E35" s="16">
        <v>1406827</v>
      </c>
      <c r="F35" s="13">
        <f t="shared" si="1"/>
        <v>30.757207899037493</v>
      </c>
      <c r="G35" s="16">
        <v>379882</v>
      </c>
      <c r="H35" s="13">
        <f t="shared" si="3"/>
        <v>11.853909479145928</v>
      </c>
      <c r="I35" s="16">
        <v>4012</v>
      </c>
      <c r="J35" s="17">
        <v>0</v>
      </c>
    </row>
    <row r="36" spans="1:10" x14ac:dyDescent="0.35">
      <c r="A36" s="15" t="s">
        <v>43</v>
      </c>
      <c r="B36" s="16">
        <v>33645466</v>
      </c>
      <c r="C36" s="16">
        <v>24625693</v>
      </c>
      <c r="D36" s="16">
        <v>30709424</v>
      </c>
      <c r="E36" s="16">
        <v>8354206</v>
      </c>
      <c r="F36" s="13">
        <f t="shared" si="1"/>
        <v>24.830109352624213</v>
      </c>
      <c r="G36" s="16">
        <v>4526272</v>
      </c>
      <c r="H36" s="13">
        <f t="shared" si="3"/>
        <v>18.380282739657318</v>
      </c>
      <c r="I36" s="16">
        <v>735680</v>
      </c>
      <c r="J36" s="17">
        <v>48580573</v>
      </c>
    </row>
    <row r="37" spans="1:10" x14ac:dyDescent="0.35">
      <c r="A37" s="15" t="s">
        <v>44</v>
      </c>
      <c r="B37" s="16">
        <v>4308544</v>
      </c>
      <c r="C37" s="16">
        <v>3401430</v>
      </c>
      <c r="D37" s="16">
        <v>1675919</v>
      </c>
      <c r="E37" s="16">
        <v>484768</v>
      </c>
      <c r="F37" s="13">
        <f t="shared" si="1"/>
        <v>11.251318310779697</v>
      </c>
      <c r="G37" s="16">
        <v>443165</v>
      </c>
      <c r="H37" s="13">
        <f t="shared" si="3"/>
        <v>13.028784952211275</v>
      </c>
      <c r="I37" s="16">
        <v>205872</v>
      </c>
      <c r="J37" s="17">
        <v>2942</v>
      </c>
    </row>
    <row r="38" spans="1:10" x14ac:dyDescent="0.35">
      <c r="A38" s="15" t="s">
        <v>45</v>
      </c>
      <c r="B38" s="16">
        <v>12606401</v>
      </c>
      <c r="C38" s="16">
        <v>10431144</v>
      </c>
      <c r="D38" s="16">
        <v>3274058</v>
      </c>
      <c r="E38" s="16">
        <v>3119953</v>
      </c>
      <c r="F38" s="13">
        <f t="shared" si="1"/>
        <v>24.748958882079034</v>
      </c>
      <c r="G38" s="16">
        <v>2626631</v>
      </c>
      <c r="H38" s="13">
        <f t="shared" si="3"/>
        <v>25.180660913127074</v>
      </c>
      <c r="I38" s="16">
        <v>275893</v>
      </c>
      <c r="J38" s="17">
        <v>154105</v>
      </c>
    </row>
    <row r="39" spans="1:10" x14ac:dyDescent="0.35">
      <c r="A39" s="15" t="s">
        <v>46</v>
      </c>
      <c r="B39" s="16">
        <v>29756973</v>
      </c>
      <c r="C39" s="16">
        <v>21603635</v>
      </c>
      <c r="D39" s="16">
        <v>4438339</v>
      </c>
      <c r="E39" s="16">
        <v>3403388</v>
      </c>
      <c r="F39" s="13">
        <f t="shared" si="1"/>
        <v>11.437278919465363</v>
      </c>
      <c r="G39" s="16">
        <v>2131753</v>
      </c>
      <c r="H39" s="13">
        <f t="shared" si="3"/>
        <v>9.8675662683617826</v>
      </c>
      <c r="I39" s="16">
        <v>414565</v>
      </c>
      <c r="J39" s="17">
        <v>946307</v>
      </c>
    </row>
    <row r="40" spans="1:10" x14ac:dyDescent="0.35">
      <c r="A40" s="15" t="s">
        <v>47</v>
      </c>
      <c r="B40" s="16">
        <v>30548906</v>
      </c>
      <c r="C40" s="16">
        <v>23004312</v>
      </c>
      <c r="D40" s="16">
        <v>2076876</v>
      </c>
      <c r="E40" s="16">
        <v>2076876</v>
      </c>
      <c r="F40" s="13">
        <f t="shared" si="1"/>
        <v>6.7985282353482637</v>
      </c>
      <c r="G40" s="16">
        <v>1852232</v>
      </c>
      <c r="H40" s="13">
        <f t="shared" si="3"/>
        <v>8.0516730950267075</v>
      </c>
      <c r="I40" s="16">
        <v>157044</v>
      </c>
      <c r="J40" s="17">
        <v>0</v>
      </c>
    </row>
    <row r="41" spans="1:10" x14ac:dyDescent="0.35">
      <c r="A41" s="15" t="s">
        <v>48</v>
      </c>
      <c r="B41" s="16">
        <v>5680996</v>
      </c>
      <c r="C41" s="16">
        <v>4875271</v>
      </c>
      <c r="D41" s="16">
        <v>1582455</v>
      </c>
      <c r="E41" s="16">
        <v>731821</v>
      </c>
      <c r="F41" s="13">
        <f t="shared" si="1"/>
        <v>12.881913664434899</v>
      </c>
      <c r="G41" s="16">
        <v>609508</v>
      </c>
      <c r="H41" s="13">
        <f t="shared" si="3"/>
        <v>12.502033220307137</v>
      </c>
      <c r="I41" s="16">
        <v>41865</v>
      </c>
      <c r="J41" s="17">
        <v>20125</v>
      </c>
    </row>
    <row r="42" spans="1:10" x14ac:dyDescent="0.35">
      <c r="A42" s="15" t="s">
        <v>49</v>
      </c>
      <c r="B42" s="16">
        <v>4893335</v>
      </c>
      <c r="C42" s="16">
        <v>3167384</v>
      </c>
      <c r="D42" s="16">
        <v>894860</v>
      </c>
      <c r="E42" s="16">
        <v>894860</v>
      </c>
      <c r="F42" s="13">
        <f t="shared" si="1"/>
        <v>18.28732347162007</v>
      </c>
      <c r="G42" s="16">
        <v>796413</v>
      </c>
      <c r="H42" s="13">
        <f t="shared" si="3"/>
        <v>25.144188390166779</v>
      </c>
      <c r="I42" s="16">
        <v>94131</v>
      </c>
      <c r="J42" s="17">
        <v>0</v>
      </c>
    </row>
    <row r="43" spans="1:10" x14ac:dyDescent="0.35">
      <c r="A43" s="15" t="s">
        <v>50</v>
      </c>
      <c r="B43" s="16">
        <v>14976713</v>
      </c>
      <c r="C43" s="16">
        <v>10622801</v>
      </c>
      <c r="D43" s="16">
        <v>597679</v>
      </c>
      <c r="E43" s="16">
        <v>497679</v>
      </c>
      <c r="F43" s="13">
        <f t="shared" si="1"/>
        <v>3.3230188760377524</v>
      </c>
      <c r="G43" s="16">
        <v>497679</v>
      </c>
      <c r="H43" s="13">
        <f t="shared" si="3"/>
        <v>4.6850072782122147</v>
      </c>
      <c r="I43" s="16">
        <v>1167</v>
      </c>
      <c r="J43" s="17">
        <v>100000</v>
      </c>
    </row>
    <row r="44" spans="1:10" x14ac:dyDescent="0.35">
      <c r="A44" s="19" t="s">
        <v>51</v>
      </c>
      <c r="B44" s="16">
        <v>4973316</v>
      </c>
      <c r="C44" s="16">
        <v>3387263</v>
      </c>
      <c r="D44" s="16">
        <v>0</v>
      </c>
      <c r="E44" s="16">
        <v>0</v>
      </c>
      <c r="F44" s="13">
        <f t="shared" si="1"/>
        <v>0</v>
      </c>
      <c r="G44" s="16">
        <v>0</v>
      </c>
      <c r="H44" s="13">
        <f t="shared" si="3"/>
        <v>0</v>
      </c>
      <c r="I44" s="16">
        <v>0</v>
      </c>
      <c r="J44" s="20">
        <v>0</v>
      </c>
    </row>
    <row r="45" spans="1:10" x14ac:dyDescent="0.35">
      <c r="A45" s="15" t="s">
        <v>52</v>
      </c>
      <c r="B45" s="16">
        <v>18395804</v>
      </c>
      <c r="C45" s="16">
        <v>16346662</v>
      </c>
      <c r="D45" s="16">
        <v>53933</v>
      </c>
      <c r="E45" s="16">
        <v>27288</v>
      </c>
      <c r="F45" s="13">
        <f t="shared" si="1"/>
        <v>0.14833817537955937</v>
      </c>
      <c r="G45" s="16">
        <v>4485</v>
      </c>
      <c r="H45" s="13">
        <f t="shared" si="3"/>
        <v>2.7436794129590495E-2</v>
      </c>
      <c r="I45" s="16">
        <v>0</v>
      </c>
      <c r="J45" s="17">
        <v>0</v>
      </c>
    </row>
    <row r="46" spans="1:10" x14ac:dyDescent="0.35">
      <c r="A46" s="15" t="s">
        <v>53</v>
      </c>
      <c r="B46" s="16">
        <v>12738069</v>
      </c>
      <c r="C46" s="16">
        <v>9637488</v>
      </c>
      <c r="D46" s="16">
        <v>4153108</v>
      </c>
      <c r="E46" s="16">
        <v>2490252</v>
      </c>
      <c r="F46" s="13">
        <f t="shared" si="1"/>
        <v>19.549682137849935</v>
      </c>
      <c r="G46" s="16">
        <v>450095</v>
      </c>
      <c r="H46" s="13">
        <f t="shared" si="3"/>
        <v>4.670252248303707</v>
      </c>
      <c r="I46" s="16">
        <v>9953</v>
      </c>
      <c r="J46" s="17">
        <v>0</v>
      </c>
    </row>
    <row r="47" spans="1:10" x14ac:dyDescent="0.35">
      <c r="A47" s="15" t="s">
        <v>54</v>
      </c>
      <c r="B47" s="16">
        <v>33619611</v>
      </c>
      <c r="C47" s="16">
        <v>26464485</v>
      </c>
      <c r="D47" s="16">
        <v>12067509</v>
      </c>
      <c r="E47" s="16">
        <v>4646251</v>
      </c>
      <c r="F47" s="13">
        <f t="shared" si="1"/>
        <v>13.820061749078535</v>
      </c>
      <c r="G47" s="16">
        <v>3457798</v>
      </c>
      <c r="H47" s="13">
        <f t="shared" si="3"/>
        <v>13.065804983546817</v>
      </c>
      <c r="I47" s="16">
        <v>242909</v>
      </c>
      <c r="J47" s="17">
        <v>932001</v>
      </c>
    </row>
    <row r="48" spans="1:10" x14ac:dyDescent="0.35">
      <c r="A48" s="15" t="s">
        <v>55</v>
      </c>
      <c r="B48" s="16">
        <v>14153277</v>
      </c>
      <c r="C48" s="16">
        <v>10293252</v>
      </c>
      <c r="D48" s="16">
        <v>1424491</v>
      </c>
      <c r="E48" s="16">
        <v>607872</v>
      </c>
      <c r="F48" s="13">
        <f t="shared" si="1"/>
        <v>4.2949205332447038</v>
      </c>
      <c r="G48" s="16">
        <v>448097</v>
      </c>
      <c r="H48" s="13">
        <f t="shared" si="3"/>
        <v>4.3533083616334274</v>
      </c>
      <c r="I48" s="16">
        <v>30140</v>
      </c>
      <c r="J48" s="17">
        <v>791286</v>
      </c>
    </row>
    <row r="49" spans="1:10" x14ac:dyDescent="0.35">
      <c r="A49" s="15" t="s">
        <v>56</v>
      </c>
      <c r="B49" s="16">
        <v>15938505</v>
      </c>
      <c r="C49" s="16">
        <v>12465399</v>
      </c>
      <c r="D49" s="16">
        <v>320000</v>
      </c>
      <c r="E49" s="16">
        <v>320000</v>
      </c>
      <c r="F49" s="13">
        <f t="shared" si="1"/>
        <v>2.0077165330123496</v>
      </c>
      <c r="G49" s="16">
        <v>148521</v>
      </c>
      <c r="H49" s="13">
        <f t="shared" si="3"/>
        <v>1.1914660734084805</v>
      </c>
      <c r="I49" s="16">
        <v>8299</v>
      </c>
      <c r="J49" s="17">
        <v>0</v>
      </c>
    </row>
    <row r="50" spans="1:10" x14ac:dyDescent="0.35">
      <c r="A50" s="15" t="s">
        <v>57</v>
      </c>
      <c r="B50" s="16">
        <v>13307056</v>
      </c>
      <c r="C50" s="16">
        <v>8337148</v>
      </c>
      <c r="D50" s="16">
        <v>5520111</v>
      </c>
      <c r="E50" s="16">
        <v>3249589</v>
      </c>
      <c r="F50" s="13">
        <f t="shared" si="1"/>
        <v>24.4200445237474</v>
      </c>
      <c r="G50" s="16">
        <v>1773368</v>
      </c>
      <c r="H50" s="13">
        <f t="shared" si="3"/>
        <v>21.270679133919657</v>
      </c>
      <c r="I50" s="16">
        <v>255726</v>
      </c>
      <c r="J50" s="17">
        <v>0</v>
      </c>
    </row>
    <row r="51" spans="1:10" x14ac:dyDescent="0.35">
      <c r="A51" s="19" t="s">
        <v>58</v>
      </c>
      <c r="B51" s="16">
        <v>10141678</v>
      </c>
      <c r="C51" s="16">
        <v>6968505</v>
      </c>
      <c r="D51" s="16">
        <v>163100</v>
      </c>
      <c r="E51" s="16">
        <v>163100</v>
      </c>
      <c r="F51" s="13">
        <f t="shared" si="1"/>
        <v>1.6082151296856397</v>
      </c>
      <c r="G51" s="16">
        <v>118338</v>
      </c>
      <c r="H51" s="13">
        <f t="shared" si="3"/>
        <v>1.6981834697686233</v>
      </c>
      <c r="I51" s="16">
        <v>20216</v>
      </c>
      <c r="J51" s="17">
        <v>0</v>
      </c>
    </row>
    <row r="52" spans="1:10" x14ac:dyDescent="0.35">
      <c r="A52" s="15" t="s">
        <v>59</v>
      </c>
      <c r="B52" s="16">
        <v>7267857</v>
      </c>
      <c r="C52" s="16">
        <v>5921857</v>
      </c>
      <c r="D52" s="16">
        <v>306560</v>
      </c>
      <c r="E52" s="16">
        <v>204571</v>
      </c>
      <c r="F52" s="13">
        <f t="shared" si="1"/>
        <v>2.8147361732626273</v>
      </c>
      <c r="G52" s="16">
        <v>198231</v>
      </c>
      <c r="H52" s="13">
        <f t="shared" si="3"/>
        <v>3.3474465864339513</v>
      </c>
      <c r="I52" s="16">
        <v>33344</v>
      </c>
      <c r="J52" s="17">
        <v>38600</v>
      </c>
    </row>
    <row r="53" spans="1:10" x14ac:dyDescent="0.35">
      <c r="A53" s="15" t="s">
        <v>60</v>
      </c>
      <c r="B53" s="16">
        <v>4497428</v>
      </c>
      <c r="C53" s="16">
        <v>3306862</v>
      </c>
      <c r="D53" s="16">
        <v>845700</v>
      </c>
      <c r="E53" s="16">
        <v>815997</v>
      </c>
      <c r="F53" s="13">
        <f t="shared" si="1"/>
        <v>18.143636763056573</v>
      </c>
      <c r="G53" s="16">
        <v>450240</v>
      </c>
      <c r="H53" s="13">
        <f t="shared" si="3"/>
        <v>13.615324739889356</v>
      </c>
      <c r="I53" s="16">
        <v>12928</v>
      </c>
      <c r="J53" s="17">
        <v>0</v>
      </c>
    </row>
    <row r="54" spans="1:10" ht="15" customHeight="1" x14ac:dyDescent="0.35">
      <c r="A54" s="19" t="s">
        <v>61</v>
      </c>
      <c r="B54" s="16">
        <v>2928462</v>
      </c>
      <c r="C54" s="16">
        <v>2495246</v>
      </c>
      <c r="D54" s="16">
        <v>0</v>
      </c>
      <c r="E54" s="16">
        <v>0</v>
      </c>
      <c r="F54" s="13">
        <f t="shared" si="1"/>
        <v>0</v>
      </c>
      <c r="G54" s="16">
        <v>0</v>
      </c>
      <c r="H54" s="13">
        <f t="shared" si="3"/>
        <v>0</v>
      </c>
      <c r="I54" s="16">
        <v>0</v>
      </c>
      <c r="J54" s="20">
        <v>0</v>
      </c>
    </row>
    <row r="55" spans="1:10" x14ac:dyDescent="0.35">
      <c r="A55" s="15" t="s">
        <v>62</v>
      </c>
      <c r="B55" s="16">
        <v>35323362</v>
      </c>
      <c r="C55" s="16">
        <v>28271038</v>
      </c>
      <c r="D55" s="16">
        <v>5803704</v>
      </c>
      <c r="E55" s="16">
        <v>2864003</v>
      </c>
      <c r="F55" s="13">
        <f t="shared" si="1"/>
        <v>8.1079569945805279</v>
      </c>
      <c r="G55" s="16">
        <v>1740421</v>
      </c>
      <c r="H55" s="13">
        <f t="shared" si="3"/>
        <v>6.1561977314027168</v>
      </c>
      <c r="I55" s="16">
        <v>241941</v>
      </c>
      <c r="J55" s="17">
        <v>3000000</v>
      </c>
    </row>
    <row r="56" spans="1:10" x14ac:dyDescent="0.35">
      <c r="A56" s="15" t="s">
        <v>63</v>
      </c>
      <c r="B56" s="16">
        <v>7950185</v>
      </c>
      <c r="C56" s="16">
        <v>5872835</v>
      </c>
      <c r="D56" s="16">
        <v>176136</v>
      </c>
      <c r="E56" s="16">
        <v>176136</v>
      </c>
      <c r="F56" s="13">
        <f t="shared" si="1"/>
        <v>2.2154956142530016</v>
      </c>
      <c r="G56" s="16">
        <v>152859</v>
      </c>
      <c r="H56" s="13">
        <f t="shared" si="3"/>
        <v>2.6028144839757972</v>
      </c>
      <c r="I56" s="16">
        <v>30915</v>
      </c>
      <c r="J56" s="17">
        <v>0</v>
      </c>
    </row>
    <row r="57" spans="1:10" x14ac:dyDescent="0.35">
      <c r="A57" s="15" t="s">
        <v>64</v>
      </c>
      <c r="B57" s="16">
        <v>10579976</v>
      </c>
      <c r="C57" s="16">
        <v>8267697</v>
      </c>
      <c r="D57" s="16">
        <v>278127</v>
      </c>
      <c r="E57" s="16">
        <v>278127</v>
      </c>
      <c r="F57" s="13">
        <f t="shared" si="1"/>
        <v>2.6288055851922536</v>
      </c>
      <c r="G57" s="16">
        <v>179715</v>
      </c>
      <c r="H57" s="13">
        <f t="shared" si="3"/>
        <v>2.1737008504302953</v>
      </c>
      <c r="I57" s="16">
        <v>13489</v>
      </c>
      <c r="J57" s="17">
        <v>0</v>
      </c>
    </row>
    <row r="58" spans="1:10" x14ac:dyDescent="0.35">
      <c r="A58" s="15" t="s">
        <v>65</v>
      </c>
      <c r="B58" s="16">
        <v>8492902</v>
      </c>
      <c r="C58" s="16">
        <v>6266770</v>
      </c>
      <c r="D58" s="16">
        <v>77398</v>
      </c>
      <c r="E58" s="16">
        <v>77398</v>
      </c>
      <c r="F58" s="13">
        <f t="shared" si="1"/>
        <v>0.91132571646299465</v>
      </c>
      <c r="G58" s="16">
        <v>54927</v>
      </c>
      <c r="H58" s="13">
        <f t="shared" si="3"/>
        <v>0.87648022825155547</v>
      </c>
      <c r="I58" s="16">
        <v>3717</v>
      </c>
      <c r="J58" s="17">
        <v>0</v>
      </c>
    </row>
    <row r="59" spans="1:10" x14ac:dyDescent="0.35">
      <c r="A59" s="15" t="s">
        <v>66</v>
      </c>
      <c r="B59" s="16">
        <v>10356319</v>
      </c>
      <c r="C59" s="16">
        <v>7515312</v>
      </c>
      <c r="D59" s="16">
        <v>542788</v>
      </c>
      <c r="E59" s="16">
        <v>519713</v>
      </c>
      <c r="F59" s="13">
        <f t="shared" si="1"/>
        <v>5.0183178019139811</v>
      </c>
      <c r="G59" s="16">
        <v>346984</v>
      </c>
      <c r="H59" s="13">
        <f t="shared" si="3"/>
        <v>4.617027210580213</v>
      </c>
      <c r="I59" s="16">
        <v>18032</v>
      </c>
      <c r="J59" s="17">
        <v>23075</v>
      </c>
    </row>
    <row r="60" spans="1:10" x14ac:dyDescent="0.35">
      <c r="A60" s="15" t="s">
        <v>67</v>
      </c>
      <c r="B60" s="16">
        <v>9575900</v>
      </c>
      <c r="C60" s="16">
        <v>7841096</v>
      </c>
      <c r="D60" s="16">
        <v>157020</v>
      </c>
      <c r="E60" s="16">
        <v>157020</v>
      </c>
      <c r="F60" s="13">
        <f t="shared" si="1"/>
        <v>1.6397414342255037</v>
      </c>
      <c r="G60" s="16">
        <v>123974</v>
      </c>
      <c r="H60" s="13">
        <f t="shared" si="3"/>
        <v>1.5810799918786862</v>
      </c>
      <c r="I60" s="16">
        <v>8133</v>
      </c>
      <c r="J60" s="17">
        <v>0</v>
      </c>
    </row>
    <row r="61" spans="1:10" x14ac:dyDescent="0.35">
      <c r="A61" s="15" t="s">
        <v>68</v>
      </c>
      <c r="B61" s="16">
        <v>30093712</v>
      </c>
      <c r="C61" s="16">
        <v>21348535</v>
      </c>
      <c r="D61" s="16">
        <v>14099852</v>
      </c>
      <c r="E61" s="16">
        <v>10694923</v>
      </c>
      <c r="F61" s="13">
        <f t="shared" si="1"/>
        <v>35.538729818375344</v>
      </c>
      <c r="G61" s="16">
        <v>5422948</v>
      </c>
      <c r="H61" s="13">
        <f t="shared" si="3"/>
        <v>25.401967863368611</v>
      </c>
      <c r="I61" s="16">
        <v>203965</v>
      </c>
      <c r="J61" s="17">
        <v>3404929</v>
      </c>
    </row>
    <row r="62" spans="1:10" x14ac:dyDescent="0.35">
      <c r="A62" s="15" t="s">
        <v>69</v>
      </c>
      <c r="B62" s="16">
        <v>9218719</v>
      </c>
      <c r="C62" s="16">
        <v>6813200</v>
      </c>
      <c r="D62" s="16">
        <v>1591089</v>
      </c>
      <c r="E62" s="16">
        <v>1591089</v>
      </c>
      <c r="F62" s="13">
        <f t="shared" si="1"/>
        <v>17.259328546623451</v>
      </c>
      <c r="G62" s="16">
        <v>1234643</v>
      </c>
      <c r="H62" s="13">
        <f t="shared" si="3"/>
        <v>18.121337990958729</v>
      </c>
      <c r="I62" s="16">
        <v>48620</v>
      </c>
      <c r="J62" s="17">
        <v>0</v>
      </c>
    </row>
    <row r="63" spans="1:10" x14ac:dyDescent="0.35">
      <c r="A63" s="15" t="s">
        <v>70</v>
      </c>
      <c r="B63" s="16">
        <v>12857698</v>
      </c>
      <c r="C63" s="16">
        <v>10209496</v>
      </c>
      <c r="D63" s="16">
        <v>1475865</v>
      </c>
      <c r="E63" s="16">
        <v>1475865</v>
      </c>
      <c r="F63" s="13">
        <f t="shared" si="1"/>
        <v>11.478454385847296</v>
      </c>
      <c r="G63" s="16">
        <v>977885</v>
      </c>
      <c r="H63" s="13">
        <f t="shared" si="3"/>
        <v>9.5781907353702866</v>
      </c>
      <c r="I63" s="16">
        <v>53391</v>
      </c>
      <c r="J63" s="17">
        <v>0</v>
      </c>
    </row>
    <row r="64" spans="1:10" x14ac:dyDescent="0.35">
      <c r="A64" s="15" t="s">
        <v>71</v>
      </c>
      <c r="B64" s="16">
        <v>40471863</v>
      </c>
      <c r="C64" s="16">
        <v>29485088</v>
      </c>
      <c r="D64" s="16">
        <v>22046151</v>
      </c>
      <c r="E64" s="16">
        <v>8803484</v>
      </c>
      <c r="F64" s="13">
        <f t="shared" si="1"/>
        <v>21.752109607605661</v>
      </c>
      <c r="G64" s="16">
        <v>4358756</v>
      </c>
      <c r="H64" s="13">
        <f t="shared" si="3"/>
        <v>14.782916706912999</v>
      </c>
      <c r="I64" s="16">
        <v>601493</v>
      </c>
      <c r="J64" s="17">
        <v>2223894</v>
      </c>
    </row>
    <row r="65" spans="1:10" x14ac:dyDescent="0.35">
      <c r="A65" s="15" t="s">
        <v>72</v>
      </c>
      <c r="B65" s="16">
        <v>8091548</v>
      </c>
      <c r="C65" s="16">
        <v>6174017</v>
      </c>
      <c r="D65" s="16">
        <v>113244</v>
      </c>
      <c r="E65" s="16">
        <v>113244</v>
      </c>
      <c r="F65" s="13">
        <f t="shared" si="1"/>
        <v>1.3995344277757482</v>
      </c>
      <c r="G65" s="16">
        <v>68195</v>
      </c>
      <c r="H65" s="13">
        <f t="shared" si="3"/>
        <v>1.104548302993011</v>
      </c>
      <c r="I65" s="16">
        <v>6595</v>
      </c>
      <c r="J65" s="17">
        <v>0</v>
      </c>
    </row>
    <row r="66" spans="1:10" x14ac:dyDescent="0.35">
      <c r="A66" s="15" t="s">
        <v>73</v>
      </c>
      <c r="B66" s="16">
        <v>45187563</v>
      </c>
      <c r="C66" s="16">
        <v>34848944</v>
      </c>
      <c r="D66" s="16">
        <v>5143883</v>
      </c>
      <c r="E66" s="16">
        <v>2689748</v>
      </c>
      <c r="F66" s="13">
        <f t="shared" si="1"/>
        <v>5.952407745467486</v>
      </c>
      <c r="G66" s="16">
        <v>963168</v>
      </c>
      <c r="H66" s="13">
        <f t="shared" si="3"/>
        <v>2.7638369759496872</v>
      </c>
      <c r="I66" s="16">
        <v>155807</v>
      </c>
      <c r="J66" s="17">
        <v>2436982</v>
      </c>
    </row>
    <row r="67" spans="1:10" x14ac:dyDescent="0.35">
      <c r="A67" s="15" t="s">
        <v>74</v>
      </c>
      <c r="B67" s="16">
        <v>17052432</v>
      </c>
      <c r="C67" s="16">
        <v>11891698</v>
      </c>
      <c r="D67" s="16">
        <v>596957</v>
      </c>
      <c r="E67" s="16">
        <v>479099</v>
      </c>
      <c r="F67" s="13">
        <f t="shared" si="1"/>
        <v>2.8095640551447443</v>
      </c>
      <c r="G67" s="16">
        <v>327773</v>
      </c>
      <c r="H67" s="13">
        <f t="shared" si="3"/>
        <v>2.7563178950558616</v>
      </c>
      <c r="I67" s="16">
        <v>9660</v>
      </c>
      <c r="J67" s="17">
        <v>117858</v>
      </c>
    </row>
    <row r="68" spans="1:10" x14ac:dyDescent="0.35">
      <c r="A68" s="15" t="s">
        <v>75</v>
      </c>
      <c r="B68" s="16">
        <v>26395472</v>
      </c>
      <c r="C68" s="16">
        <v>19580289</v>
      </c>
      <c r="D68" s="16">
        <v>3688124</v>
      </c>
      <c r="E68" s="16">
        <v>3688124</v>
      </c>
      <c r="F68" s="13">
        <f t="shared" si="1"/>
        <v>13.972563172956331</v>
      </c>
      <c r="G68" s="16">
        <v>3688124</v>
      </c>
      <c r="H68" s="13">
        <f t="shared" si="3"/>
        <v>18.835901758140547</v>
      </c>
      <c r="I68" s="16">
        <v>421433</v>
      </c>
      <c r="J68" s="17">
        <v>0</v>
      </c>
    </row>
    <row r="69" spans="1:10" x14ac:dyDescent="0.35">
      <c r="A69" s="15" t="s">
        <v>76</v>
      </c>
      <c r="B69" s="16">
        <v>4317696</v>
      </c>
      <c r="C69" s="16">
        <v>3478281</v>
      </c>
      <c r="D69" s="16">
        <v>96675</v>
      </c>
      <c r="E69" s="16">
        <v>96675</v>
      </c>
      <c r="F69" s="13">
        <f t="shared" si="1"/>
        <v>2.2390413776236215</v>
      </c>
      <c r="G69" s="16">
        <v>65604</v>
      </c>
      <c r="H69" s="13">
        <f t="shared" si="3"/>
        <v>1.8861040841726129</v>
      </c>
      <c r="I69" s="16">
        <v>1294</v>
      </c>
      <c r="J69" s="17">
        <v>0</v>
      </c>
    </row>
    <row r="70" spans="1:10" x14ac:dyDescent="0.35">
      <c r="A70" s="15" t="s">
        <v>77</v>
      </c>
      <c r="B70" s="16">
        <v>15797404</v>
      </c>
      <c r="C70" s="16">
        <v>12012559</v>
      </c>
      <c r="D70" s="16">
        <v>1667377</v>
      </c>
      <c r="E70" s="16">
        <v>648972</v>
      </c>
      <c r="F70" s="13">
        <f t="shared" si="1"/>
        <v>4.1080926967494147</v>
      </c>
      <c r="G70" s="16">
        <v>104454</v>
      </c>
      <c r="H70" s="13">
        <f t="shared" si="3"/>
        <v>0.86953995397650086</v>
      </c>
      <c r="I70" s="16">
        <v>-105667</v>
      </c>
      <c r="J70" s="17">
        <v>0</v>
      </c>
    </row>
    <row r="71" spans="1:10" x14ac:dyDescent="0.35">
      <c r="A71" s="15" t="s">
        <v>78</v>
      </c>
      <c r="B71" s="16">
        <v>3422649</v>
      </c>
      <c r="C71" s="16">
        <v>2565901</v>
      </c>
      <c r="D71" s="16">
        <v>114528</v>
      </c>
      <c r="E71" s="16">
        <v>69711</v>
      </c>
      <c r="F71" s="13">
        <f t="shared" ref="F71:F124" si="4">IFERROR(E71/B71*100,"0,00")</f>
        <v>2.0367557409480201</v>
      </c>
      <c r="G71" s="16">
        <v>68225</v>
      </c>
      <c r="H71" s="13">
        <f t="shared" si="3"/>
        <v>2.6589100670680592</v>
      </c>
      <c r="I71" s="16">
        <v>2788</v>
      </c>
      <c r="J71" s="17">
        <v>0</v>
      </c>
    </row>
    <row r="72" spans="1:10" x14ac:dyDescent="0.35">
      <c r="A72" s="15" t="s">
        <v>79</v>
      </c>
      <c r="B72" s="16">
        <v>21609103</v>
      </c>
      <c r="C72" s="16">
        <v>15815226</v>
      </c>
      <c r="D72" s="16">
        <v>18496174</v>
      </c>
      <c r="E72" s="16">
        <v>3822565</v>
      </c>
      <c r="F72" s="13">
        <f t="shared" si="4"/>
        <v>17.689605163157395</v>
      </c>
      <c r="G72" s="16">
        <v>2705588</v>
      </c>
      <c r="H72" s="13">
        <f t="shared" si="3"/>
        <v>17.107488694755293</v>
      </c>
      <c r="I72" s="16">
        <v>550878</v>
      </c>
      <c r="J72" s="17">
        <v>5962273</v>
      </c>
    </row>
    <row r="73" spans="1:10" x14ac:dyDescent="0.35">
      <c r="A73" s="15" t="s">
        <v>80</v>
      </c>
      <c r="B73" s="16">
        <v>37033113</v>
      </c>
      <c r="C73" s="16">
        <v>29656106</v>
      </c>
      <c r="D73" s="16">
        <v>7100000</v>
      </c>
      <c r="E73" s="16">
        <v>7100000</v>
      </c>
      <c r="F73" s="13">
        <f t="shared" si="4"/>
        <v>19.172031257539704</v>
      </c>
      <c r="G73" s="16">
        <v>6116308</v>
      </c>
      <c r="H73" s="13">
        <f t="shared" si="3"/>
        <v>20.624110259114936</v>
      </c>
      <c r="I73" s="16">
        <v>481828</v>
      </c>
      <c r="J73" s="17">
        <v>0</v>
      </c>
    </row>
    <row r="74" spans="1:10" x14ac:dyDescent="0.35">
      <c r="A74" s="15" t="s">
        <v>81</v>
      </c>
      <c r="B74" s="16">
        <v>4182574</v>
      </c>
      <c r="C74" s="16">
        <v>3238805</v>
      </c>
      <c r="D74" s="16">
        <v>875685</v>
      </c>
      <c r="E74" s="16">
        <v>338838</v>
      </c>
      <c r="F74" s="13">
        <f t="shared" si="4"/>
        <v>8.1011836252030438</v>
      </c>
      <c r="G74" s="16">
        <v>269805</v>
      </c>
      <c r="H74" s="13">
        <f t="shared" ref="H74:H124" si="5">G74/C74*100</f>
        <v>8.3303872879040259</v>
      </c>
      <c r="I74" s="16">
        <v>2432</v>
      </c>
      <c r="J74" s="17">
        <v>0</v>
      </c>
    </row>
    <row r="75" spans="1:10" x14ac:dyDescent="0.35">
      <c r="A75" s="15" t="s">
        <v>82</v>
      </c>
      <c r="B75" s="16">
        <v>7032227</v>
      </c>
      <c r="C75" s="16">
        <v>4422289</v>
      </c>
      <c r="D75" s="16">
        <v>626923</v>
      </c>
      <c r="E75" s="16">
        <v>626923</v>
      </c>
      <c r="F75" s="13">
        <f t="shared" si="4"/>
        <v>8.9149994731398738</v>
      </c>
      <c r="G75" s="16">
        <v>93030</v>
      </c>
      <c r="H75" s="13">
        <f t="shared" si="5"/>
        <v>2.1036617009878822</v>
      </c>
      <c r="I75" s="16">
        <v>4399</v>
      </c>
      <c r="J75" s="17">
        <v>0</v>
      </c>
    </row>
    <row r="76" spans="1:10" x14ac:dyDescent="0.35">
      <c r="A76" s="15" t="s">
        <v>83</v>
      </c>
      <c r="B76" s="16">
        <v>57879985</v>
      </c>
      <c r="C76" s="16">
        <v>41881966</v>
      </c>
      <c r="D76" s="16">
        <v>4562590</v>
      </c>
      <c r="E76" s="16">
        <v>856757</v>
      </c>
      <c r="F76" s="13">
        <f t="shared" si="4"/>
        <v>1.4802301693754758</v>
      </c>
      <c r="G76" s="16">
        <v>482614</v>
      </c>
      <c r="H76" s="13">
        <f t="shared" si="5"/>
        <v>1.1523193538717833</v>
      </c>
      <c r="I76" s="16">
        <v>20920</v>
      </c>
      <c r="J76" s="17">
        <v>0</v>
      </c>
    </row>
    <row r="77" spans="1:10" x14ac:dyDescent="0.35">
      <c r="A77" s="15" t="s">
        <v>84</v>
      </c>
      <c r="B77" s="16">
        <v>1715826</v>
      </c>
      <c r="C77" s="16">
        <v>1594361</v>
      </c>
      <c r="D77" s="16">
        <v>161000</v>
      </c>
      <c r="E77" s="16">
        <v>161000</v>
      </c>
      <c r="F77" s="13">
        <f t="shared" si="4"/>
        <v>9.3832358292740636</v>
      </c>
      <c r="G77" s="16">
        <v>39775</v>
      </c>
      <c r="H77" s="13">
        <f t="shared" si="5"/>
        <v>2.4947298635628945</v>
      </c>
      <c r="I77" s="16">
        <v>2753</v>
      </c>
      <c r="J77" s="17">
        <v>0</v>
      </c>
    </row>
    <row r="78" spans="1:10" x14ac:dyDescent="0.35">
      <c r="A78" s="15" t="s">
        <v>85</v>
      </c>
      <c r="B78" s="16">
        <v>3368434</v>
      </c>
      <c r="C78" s="16">
        <v>2499542</v>
      </c>
      <c r="D78" s="16">
        <v>519295</v>
      </c>
      <c r="E78" s="16">
        <v>519295</v>
      </c>
      <c r="F78" s="13">
        <f t="shared" si="4"/>
        <v>15.416511055285632</v>
      </c>
      <c r="G78" s="16">
        <v>484777</v>
      </c>
      <c r="H78" s="13">
        <f t="shared" si="5"/>
        <v>19.39463309678333</v>
      </c>
      <c r="I78" s="16">
        <v>8186</v>
      </c>
      <c r="J78" s="17">
        <v>0</v>
      </c>
    </row>
    <row r="79" spans="1:10" x14ac:dyDescent="0.35">
      <c r="A79" s="15" t="s">
        <v>86</v>
      </c>
      <c r="B79" s="16">
        <v>5712368</v>
      </c>
      <c r="C79" s="16">
        <v>4561336</v>
      </c>
      <c r="D79" s="16">
        <v>986220</v>
      </c>
      <c r="E79" s="16">
        <v>975621</v>
      </c>
      <c r="F79" s="13">
        <f t="shared" si="4"/>
        <v>17.079099245706857</v>
      </c>
      <c r="G79" s="16">
        <v>896872</v>
      </c>
      <c r="H79" s="13">
        <f t="shared" si="5"/>
        <v>19.662484850929641</v>
      </c>
      <c r="I79" s="16">
        <v>58922</v>
      </c>
      <c r="J79" s="17">
        <v>10599</v>
      </c>
    </row>
    <row r="80" spans="1:10" x14ac:dyDescent="0.35">
      <c r="A80" s="15" t="s">
        <v>87</v>
      </c>
      <c r="B80" s="16">
        <v>6243948</v>
      </c>
      <c r="C80" s="16">
        <v>4573752</v>
      </c>
      <c r="D80" s="16">
        <v>1214506</v>
      </c>
      <c r="E80" s="16">
        <v>592500</v>
      </c>
      <c r="F80" s="13">
        <f t="shared" si="4"/>
        <v>9.4891885710771451</v>
      </c>
      <c r="G80" s="16">
        <v>330676</v>
      </c>
      <c r="H80" s="13">
        <f t="shared" si="5"/>
        <v>7.229862922169807</v>
      </c>
      <c r="I80" s="16">
        <v>16159</v>
      </c>
      <c r="J80" s="17">
        <v>0</v>
      </c>
    </row>
    <row r="81" spans="1:10" x14ac:dyDescent="0.35">
      <c r="A81" s="15" t="s">
        <v>88</v>
      </c>
      <c r="B81" s="16">
        <v>66627379</v>
      </c>
      <c r="C81" s="16">
        <v>49601386</v>
      </c>
      <c r="D81" s="16">
        <v>60307151</v>
      </c>
      <c r="E81" s="16">
        <v>18426011</v>
      </c>
      <c r="F81" s="13">
        <f t="shared" si="4"/>
        <v>27.655314191482756</v>
      </c>
      <c r="G81" s="16">
        <v>14014823</v>
      </c>
      <c r="H81" s="13">
        <f t="shared" si="5"/>
        <v>28.254901990037133</v>
      </c>
      <c r="I81" s="16">
        <v>1309861</v>
      </c>
      <c r="J81" s="17">
        <v>13003801</v>
      </c>
    </row>
    <row r="82" spans="1:10" x14ac:dyDescent="0.35">
      <c r="A82" s="15" t="s">
        <v>89</v>
      </c>
      <c r="B82" s="16">
        <v>27817180</v>
      </c>
      <c r="C82" s="16">
        <v>19915192</v>
      </c>
      <c r="D82" s="16">
        <v>4649446</v>
      </c>
      <c r="E82" s="16">
        <v>1851866</v>
      </c>
      <c r="F82" s="13">
        <f t="shared" si="4"/>
        <v>6.6572743894240896</v>
      </c>
      <c r="G82" s="16">
        <v>637329</v>
      </c>
      <c r="H82" s="13">
        <f t="shared" si="5"/>
        <v>3.200215192502287</v>
      </c>
      <c r="I82" s="16">
        <v>17959</v>
      </c>
      <c r="J82" s="17">
        <v>1410765</v>
      </c>
    </row>
    <row r="83" spans="1:10" x14ac:dyDescent="0.35">
      <c r="A83" s="15" t="s">
        <v>90</v>
      </c>
      <c r="B83" s="16">
        <v>18169520</v>
      </c>
      <c r="C83" s="16">
        <v>14535463</v>
      </c>
      <c r="D83" s="16">
        <v>2988576</v>
      </c>
      <c r="E83" s="16">
        <v>293087</v>
      </c>
      <c r="F83" s="13">
        <f t="shared" si="4"/>
        <v>1.6130695802640906</v>
      </c>
      <c r="G83" s="16">
        <v>197102</v>
      </c>
      <c r="H83" s="13">
        <f t="shared" si="5"/>
        <v>1.3560077171260387</v>
      </c>
      <c r="I83" s="16">
        <v>9811</v>
      </c>
      <c r="J83" s="17">
        <v>0</v>
      </c>
    </row>
    <row r="84" spans="1:10" x14ac:dyDescent="0.35">
      <c r="A84" s="15" t="s">
        <v>91</v>
      </c>
      <c r="B84" s="16">
        <v>5997581</v>
      </c>
      <c r="C84" s="16">
        <v>4801382</v>
      </c>
      <c r="D84" s="16">
        <v>80844</v>
      </c>
      <c r="E84" s="16">
        <v>80844</v>
      </c>
      <c r="F84" s="13">
        <f t="shared" si="4"/>
        <v>1.347943445865925</v>
      </c>
      <c r="G84" s="16">
        <v>80844</v>
      </c>
      <c r="H84" s="13">
        <f t="shared" si="5"/>
        <v>1.6837652159315799</v>
      </c>
      <c r="I84" s="16">
        <v>0</v>
      </c>
      <c r="J84" s="17">
        <v>0</v>
      </c>
    </row>
    <row r="85" spans="1:10" x14ac:dyDescent="0.35">
      <c r="A85" s="19" t="s">
        <v>92</v>
      </c>
      <c r="B85" s="16">
        <v>4062388</v>
      </c>
      <c r="C85" s="16">
        <v>3479703</v>
      </c>
      <c r="D85" s="16">
        <v>0</v>
      </c>
      <c r="E85" s="16">
        <v>0</v>
      </c>
      <c r="F85" s="13">
        <f t="shared" si="4"/>
        <v>0</v>
      </c>
      <c r="G85" s="16">
        <v>0</v>
      </c>
      <c r="H85" s="13">
        <f t="shared" si="5"/>
        <v>0</v>
      </c>
      <c r="I85" s="16">
        <v>0</v>
      </c>
      <c r="J85" s="20">
        <v>0</v>
      </c>
    </row>
    <row r="86" spans="1:10" x14ac:dyDescent="0.35">
      <c r="A86" s="15" t="s">
        <v>93</v>
      </c>
      <c r="B86" s="16">
        <v>8209711</v>
      </c>
      <c r="C86" s="16">
        <v>6051954</v>
      </c>
      <c r="D86" s="16">
        <v>1838256</v>
      </c>
      <c r="E86" s="16">
        <v>1633760</v>
      </c>
      <c r="F86" s="13">
        <f t="shared" si="4"/>
        <v>19.900335103147967</v>
      </c>
      <c r="G86" s="16">
        <v>1311182</v>
      </c>
      <c r="H86" s="13">
        <f t="shared" si="5"/>
        <v>21.665432354575067</v>
      </c>
      <c r="I86" s="16">
        <v>122619</v>
      </c>
      <c r="J86" s="17">
        <v>204496</v>
      </c>
    </row>
    <row r="87" spans="1:10" ht="15" customHeight="1" x14ac:dyDescent="0.35">
      <c r="A87" s="15" t="s">
        <v>94</v>
      </c>
      <c r="B87" s="16">
        <v>14532961</v>
      </c>
      <c r="C87" s="16">
        <v>11451202</v>
      </c>
      <c r="D87" s="16">
        <v>6653681</v>
      </c>
      <c r="E87" s="16">
        <v>4846710</v>
      </c>
      <c r="F87" s="13">
        <f t="shared" si="4"/>
        <v>33.349776415143481</v>
      </c>
      <c r="G87" s="16">
        <v>2495248</v>
      </c>
      <c r="H87" s="13">
        <f t="shared" si="5"/>
        <v>21.790271449233014</v>
      </c>
      <c r="I87" s="16">
        <v>177589</v>
      </c>
      <c r="J87" s="17">
        <v>1806971</v>
      </c>
    </row>
    <row r="88" spans="1:10" x14ac:dyDescent="0.35">
      <c r="A88" s="15" t="s">
        <v>95</v>
      </c>
      <c r="B88" s="16">
        <v>8673159</v>
      </c>
      <c r="C88" s="16">
        <v>6999507</v>
      </c>
      <c r="D88" s="16">
        <v>576410</v>
      </c>
      <c r="E88" s="16">
        <v>576410</v>
      </c>
      <c r="F88" s="13">
        <f t="shared" si="4"/>
        <v>6.6459060649066855</v>
      </c>
      <c r="G88" s="16">
        <v>433195</v>
      </c>
      <c r="H88" s="13">
        <f t="shared" si="5"/>
        <v>6.1889358779125443</v>
      </c>
      <c r="I88" s="16">
        <v>18109</v>
      </c>
      <c r="J88" s="17">
        <v>0</v>
      </c>
    </row>
    <row r="89" spans="1:10" x14ac:dyDescent="0.35">
      <c r="A89" s="15" t="s">
        <v>96</v>
      </c>
      <c r="B89" s="16">
        <v>12895292</v>
      </c>
      <c r="C89" s="16">
        <v>9325820</v>
      </c>
      <c r="D89" s="16">
        <v>539656</v>
      </c>
      <c r="E89" s="16">
        <v>520656</v>
      </c>
      <c r="F89" s="13">
        <f t="shared" si="4"/>
        <v>4.0375665785621608</v>
      </c>
      <c r="G89" s="16">
        <v>380305</v>
      </c>
      <c r="H89" s="13">
        <f t="shared" si="5"/>
        <v>4.0779792018289012</v>
      </c>
      <c r="I89" s="16">
        <v>80658</v>
      </c>
      <c r="J89" s="17">
        <v>19000</v>
      </c>
    </row>
    <row r="90" spans="1:10" x14ac:dyDescent="0.35">
      <c r="A90" s="15" t="s">
        <v>97</v>
      </c>
      <c r="B90" s="16">
        <v>5105912</v>
      </c>
      <c r="C90" s="16">
        <v>4224234</v>
      </c>
      <c r="D90" s="16">
        <v>580736</v>
      </c>
      <c r="E90" s="16">
        <v>580736</v>
      </c>
      <c r="F90" s="13">
        <f t="shared" si="4"/>
        <v>11.37379570975763</v>
      </c>
      <c r="G90" s="16">
        <v>575064</v>
      </c>
      <c r="H90" s="13">
        <f t="shared" si="5"/>
        <v>13.613450391242532</v>
      </c>
      <c r="I90" s="16">
        <v>24919</v>
      </c>
      <c r="J90" s="17">
        <v>0</v>
      </c>
    </row>
    <row r="91" spans="1:10" x14ac:dyDescent="0.35">
      <c r="A91" s="15" t="s">
        <v>98</v>
      </c>
      <c r="B91" s="16">
        <v>38355852</v>
      </c>
      <c r="C91" s="16">
        <v>27604956</v>
      </c>
      <c r="D91" s="16">
        <v>2607853</v>
      </c>
      <c r="E91" s="16">
        <v>2603292</v>
      </c>
      <c r="F91" s="13">
        <f t="shared" si="4"/>
        <v>6.7872094198298605</v>
      </c>
      <c r="G91" s="16">
        <v>2474537</v>
      </c>
      <c r="H91" s="13">
        <f t="shared" si="5"/>
        <v>8.9641041268096942</v>
      </c>
      <c r="I91" s="16">
        <v>258690</v>
      </c>
      <c r="J91" s="17">
        <v>4561</v>
      </c>
    </row>
    <row r="92" spans="1:10" x14ac:dyDescent="0.35">
      <c r="A92" s="15" t="s">
        <v>99</v>
      </c>
      <c r="B92" s="16">
        <v>6027310</v>
      </c>
      <c r="C92" s="16">
        <v>4498133</v>
      </c>
      <c r="D92" s="16">
        <v>334186</v>
      </c>
      <c r="E92" s="16">
        <v>334186</v>
      </c>
      <c r="F92" s="13">
        <f t="shared" si="4"/>
        <v>5.5445298151248235</v>
      </c>
      <c r="G92" s="16">
        <v>233783</v>
      </c>
      <c r="H92" s="13">
        <f t="shared" si="5"/>
        <v>5.1973340939451989</v>
      </c>
      <c r="I92" s="16">
        <v>10257</v>
      </c>
      <c r="J92" s="17">
        <v>0</v>
      </c>
    </row>
    <row r="93" spans="1:10" x14ac:dyDescent="0.35">
      <c r="A93" s="15" t="s">
        <v>100</v>
      </c>
      <c r="B93" s="16">
        <v>4957730</v>
      </c>
      <c r="C93" s="16">
        <v>3765254</v>
      </c>
      <c r="D93" s="16">
        <v>913934</v>
      </c>
      <c r="E93" s="16">
        <v>913934</v>
      </c>
      <c r="F93" s="13">
        <f t="shared" si="4"/>
        <v>18.434525478394345</v>
      </c>
      <c r="G93" s="16">
        <v>398245</v>
      </c>
      <c r="H93" s="13">
        <f t="shared" si="5"/>
        <v>10.576842890280442</v>
      </c>
      <c r="I93" s="16">
        <v>20205</v>
      </c>
      <c r="J93" s="17">
        <v>0</v>
      </c>
    </row>
    <row r="94" spans="1:10" x14ac:dyDescent="0.35">
      <c r="A94" s="15" t="s">
        <v>101</v>
      </c>
      <c r="B94" s="16">
        <v>10593443</v>
      </c>
      <c r="C94" s="16">
        <v>7068089</v>
      </c>
      <c r="D94" s="16">
        <v>718013</v>
      </c>
      <c r="E94" s="16">
        <v>718013</v>
      </c>
      <c r="F94" s="13">
        <f t="shared" si="4"/>
        <v>6.7779002539589825</v>
      </c>
      <c r="G94" s="16">
        <v>607041</v>
      </c>
      <c r="H94" s="13">
        <f t="shared" si="5"/>
        <v>8.5884741971981402</v>
      </c>
      <c r="I94" s="16">
        <v>0</v>
      </c>
      <c r="J94" s="17">
        <v>0</v>
      </c>
    </row>
    <row r="95" spans="1:10" x14ac:dyDescent="0.35">
      <c r="A95" s="15" t="s">
        <v>102</v>
      </c>
      <c r="B95" s="16">
        <v>3559784</v>
      </c>
      <c r="C95" s="16">
        <v>2785888</v>
      </c>
      <c r="D95" s="16">
        <v>1146566</v>
      </c>
      <c r="E95" s="16">
        <v>994121</v>
      </c>
      <c r="F95" s="13">
        <f t="shared" si="4"/>
        <v>27.926441604322061</v>
      </c>
      <c r="G95" s="16">
        <v>803395</v>
      </c>
      <c r="H95" s="13">
        <f t="shared" si="5"/>
        <v>28.83802220333337</v>
      </c>
      <c r="I95" s="16">
        <v>531</v>
      </c>
      <c r="J95" s="17">
        <v>152445</v>
      </c>
    </row>
    <row r="96" spans="1:10" x14ac:dyDescent="0.35">
      <c r="A96" s="15" t="s">
        <v>103</v>
      </c>
      <c r="B96" s="16">
        <v>4323263</v>
      </c>
      <c r="C96" s="16">
        <v>3647840</v>
      </c>
      <c r="D96" s="16">
        <v>667269</v>
      </c>
      <c r="E96" s="16">
        <v>667269</v>
      </c>
      <c r="F96" s="13">
        <f t="shared" si="4"/>
        <v>15.434383705085718</v>
      </c>
      <c r="G96" s="16">
        <v>667269</v>
      </c>
      <c r="H96" s="13">
        <f t="shared" si="5"/>
        <v>18.292167419623667</v>
      </c>
      <c r="I96" s="16">
        <v>0</v>
      </c>
      <c r="J96" s="17">
        <v>0</v>
      </c>
    </row>
    <row r="97" spans="1:10" x14ac:dyDescent="0.35">
      <c r="A97" s="15" t="s">
        <v>104</v>
      </c>
      <c r="B97" s="16">
        <v>7630696</v>
      </c>
      <c r="C97" s="16">
        <v>4911597</v>
      </c>
      <c r="D97" s="16">
        <v>624682</v>
      </c>
      <c r="E97" s="16">
        <v>588268</v>
      </c>
      <c r="F97" s="13">
        <f t="shared" si="4"/>
        <v>7.7092312418159503</v>
      </c>
      <c r="G97" s="16">
        <v>586080</v>
      </c>
      <c r="H97" s="13">
        <f t="shared" si="5"/>
        <v>11.932575087084709</v>
      </c>
      <c r="I97" s="16">
        <v>0</v>
      </c>
      <c r="J97" s="17">
        <v>0</v>
      </c>
    </row>
    <row r="98" spans="1:10" x14ac:dyDescent="0.35">
      <c r="A98" s="15" t="s">
        <v>105</v>
      </c>
      <c r="B98" s="16">
        <v>9976429</v>
      </c>
      <c r="C98" s="16">
        <v>5888372</v>
      </c>
      <c r="D98" s="16">
        <v>2463733</v>
      </c>
      <c r="E98" s="16">
        <v>2069080</v>
      </c>
      <c r="F98" s="13">
        <f t="shared" si="4"/>
        <v>20.739685512722037</v>
      </c>
      <c r="G98" s="16">
        <v>438220</v>
      </c>
      <c r="H98" s="13">
        <f t="shared" si="5"/>
        <v>7.4421249200967594</v>
      </c>
      <c r="I98" s="16">
        <v>15408</v>
      </c>
      <c r="J98" s="17">
        <v>408328</v>
      </c>
    </row>
    <row r="99" spans="1:10" x14ac:dyDescent="0.35">
      <c r="A99" s="15" t="s">
        <v>106</v>
      </c>
      <c r="B99" s="16">
        <v>16850776</v>
      </c>
      <c r="C99" s="16">
        <v>9823051</v>
      </c>
      <c r="D99" s="16">
        <v>4553042</v>
      </c>
      <c r="E99" s="16">
        <v>2900690</v>
      </c>
      <c r="F99" s="13">
        <f t="shared" si="4"/>
        <v>17.213984685334371</v>
      </c>
      <c r="G99" s="16">
        <v>1250316</v>
      </c>
      <c r="H99" s="13">
        <f t="shared" si="5"/>
        <v>12.728387544765878</v>
      </c>
      <c r="I99" s="16">
        <v>70785</v>
      </c>
      <c r="J99" s="17">
        <v>136224</v>
      </c>
    </row>
    <row r="100" spans="1:10" x14ac:dyDescent="0.35">
      <c r="A100" s="15" t="s">
        <v>107</v>
      </c>
      <c r="B100" s="16">
        <v>4779048</v>
      </c>
      <c r="C100" s="16">
        <v>3577827</v>
      </c>
      <c r="D100" s="16">
        <v>666956</v>
      </c>
      <c r="E100" s="16">
        <v>302616</v>
      </c>
      <c r="F100" s="13">
        <f t="shared" si="4"/>
        <v>6.3321397901841534</v>
      </c>
      <c r="G100" s="16">
        <v>180835</v>
      </c>
      <c r="H100" s="13">
        <f t="shared" si="5"/>
        <v>5.0543248737292217</v>
      </c>
      <c r="I100" s="16">
        <v>74056</v>
      </c>
      <c r="J100" s="17">
        <v>0</v>
      </c>
    </row>
    <row r="101" spans="1:10" x14ac:dyDescent="0.35">
      <c r="A101" s="15" t="s">
        <v>108</v>
      </c>
      <c r="B101" s="16">
        <v>33489722</v>
      </c>
      <c r="C101" s="16">
        <v>23127883</v>
      </c>
      <c r="D101" s="16">
        <v>434144</v>
      </c>
      <c r="E101" s="16">
        <v>98000</v>
      </c>
      <c r="F101" s="13">
        <f t="shared" si="4"/>
        <v>0.29262709317204844</v>
      </c>
      <c r="G101" s="16">
        <v>97384</v>
      </c>
      <c r="H101" s="13">
        <f t="shared" si="5"/>
        <v>0.42106750540029969</v>
      </c>
      <c r="I101" s="16">
        <v>7763</v>
      </c>
      <c r="J101" s="17">
        <v>0</v>
      </c>
    </row>
    <row r="102" spans="1:10" x14ac:dyDescent="0.35">
      <c r="A102" s="15" t="s">
        <v>109</v>
      </c>
      <c r="B102" s="16">
        <v>39528614</v>
      </c>
      <c r="C102" s="16">
        <v>33889491</v>
      </c>
      <c r="D102" s="16">
        <v>20998745</v>
      </c>
      <c r="E102" s="16">
        <v>8770835</v>
      </c>
      <c r="F102" s="13">
        <f t="shared" si="4"/>
        <v>22.18857205567592</v>
      </c>
      <c r="G102" s="16">
        <v>6293904</v>
      </c>
      <c r="H102" s="13">
        <f t="shared" si="5"/>
        <v>18.571845767763229</v>
      </c>
      <c r="I102" s="16">
        <v>1106789</v>
      </c>
      <c r="J102" s="17">
        <v>4465827</v>
      </c>
    </row>
    <row r="103" spans="1:10" x14ac:dyDescent="0.35">
      <c r="A103" s="15" t="s">
        <v>110</v>
      </c>
      <c r="B103" s="16">
        <v>10713450</v>
      </c>
      <c r="C103" s="16">
        <v>8415204</v>
      </c>
      <c r="D103" s="16">
        <v>1695443</v>
      </c>
      <c r="E103" s="16">
        <v>995044</v>
      </c>
      <c r="F103" s="13">
        <f t="shared" si="4"/>
        <v>9.2878017818723198</v>
      </c>
      <c r="G103" s="16">
        <v>612831</v>
      </c>
      <c r="H103" s="13">
        <f t="shared" si="5"/>
        <v>7.2824259518842318</v>
      </c>
      <c r="I103" s="16">
        <v>4934</v>
      </c>
      <c r="J103" s="17">
        <v>703899</v>
      </c>
    </row>
    <row r="104" spans="1:10" x14ac:dyDescent="0.35">
      <c r="A104" s="15" t="s">
        <v>111</v>
      </c>
      <c r="B104" s="16">
        <v>3817883</v>
      </c>
      <c r="C104" s="16">
        <v>2334178</v>
      </c>
      <c r="D104" s="16">
        <v>228921</v>
      </c>
      <c r="E104" s="16">
        <v>220921</v>
      </c>
      <c r="F104" s="13">
        <f t="shared" si="4"/>
        <v>5.7864790513486142</v>
      </c>
      <c r="G104" s="16">
        <v>39285</v>
      </c>
      <c r="H104" s="13">
        <f t="shared" si="5"/>
        <v>1.6830335989800265</v>
      </c>
      <c r="I104" s="16">
        <v>0</v>
      </c>
      <c r="J104" s="17">
        <v>0</v>
      </c>
    </row>
    <row r="105" spans="1:10" x14ac:dyDescent="0.35">
      <c r="A105" s="15" t="s">
        <v>112</v>
      </c>
      <c r="B105" s="16">
        <v>38364426</v>
      </c>
      <c r="C105" s="16">
        <v>32340105</v>
      </c>
      <c r="D105" s="16">
        <v>16783103</v>
      </c>
      <c r="E105" s="16">
        <v>6618677</v>
      </c>
      <c r="F105" s="13">
        <f t="shared" si="4"/>
        <v>17.252120493083879</v>
      </c>
      <c r="G105" s="16">
        <v>1652258</v>
      </c>
      <c r="H105" s="13">
        <f t="shared" si="5"/>
        <v>5.1090062941972514</v>
      </c>
      <c r="I105" s="16">
        <v>92190</v>
      </c>
      <c r="J105" s="17">
        <v>2496678</v>
      </c>
    </row>
    <row r="106" spans="1:10" x14ac:dyDescent="0.35">
      <c r="A106" s="15" t="s">
        <v>113</v>
      </c>
      <c r="B106" s="16">
        <v>5803021</v>
      </c>
      <c r="C106" s="16">
        <v>4607980</v>
      </c>
      <c r="D106" s="16">
        <v>156989</v>
      </c>
      <c r="E106" s="16">
        <v>23748</v>
      </c>
      <c r="F106" s="13">
        <f t="shared" si="4"/>
        <v>0.40923512081035035</v>
      </c>
      <c r="G106" s="16">
        <v>22517</v>
      </c>
      <c r="H106" s="13">
        <f t="shared" si="5"/>
        <v>0.48865229449780601</v>
      </c>
      <c r="I106" s="16">
        <v>2480</v>
      </c>
      <c r="J106" s="17">
        <v>0</v>
      </c>
    </row>
    <row r="107" spans="1:10" x14ac:dyDescent="0.35">
      <c r="A107" s="15" t="s">
        <v>114</v>
      </c>
      <c r="B107" s="16">
        <v>6428901</v>
      </c>
      <c r="C107" s="16">
        <v>4803200</v>
      </c>
      <c r="D107" s="16">
        <v>1503000</v>
      </c>
      <c r="E107" s="16">
        <v>180431</v>
      </c>
      <c r="F107" s="13">
        <f t="shared" si="4"/>
        <v>2.8065605614396616</v>
      </c>
      <c r="G107" s="16">
        <v>126715</v>
      </c>
      <c r="H107" s="13">
        <f t="shared" si="5"/>
        <v>2.6381370752831446</v>
      </c>
      <c r="I107" s="16">
        <v>12740</v>
      </c>
      <c r="J107" s="17">
        <v>448309</v>
      </c>
    </row>
    <row r="108" spans="1:10" x14ac:dyDescent="0.35">
      <c r="A108" s="15" t="s">
        <v>115</v>
      </c>
      <c r="B108" s="16">
        <v>26496586</v>
      </c>
      <c r="C108" s="16">
        <v>20180619</v>
      </c>
      <c r="D108" s="16">
        <v>19050682</v>
      </c>
      <c r="E108" s="16">
        <v>8169501</v>
      </c>
      <c r="F108" s="13">
        <f t="shared" si="4"/>
        <v>30.832277788542267</v>
      </c>
      <c r="G108" s="16">
        <v>6178759</v>
      </c>
      <c r="H108" s="13">
        <f t="shared" si="5"/>
        <v>30.617291768899658</v>
      </c>
      <c r="I108" s="16">
        <v>430782</v>
      </c>
      <c r="J108" s="17">
        <v>4028433</v>
      </c>
    </row>
    <row r="109" spans="1:10" x14ac:dyDescent="0.35">
      <c r="A109" s="15" t="s">
        <v>116</v>
      </c>
      <c r="B109" s="16">
        <v>27408608</v>
      </c>
      <c r="C109" s="16">
        <v>22021450</v>
      </c>
      <c r="D109" s="16">
        <v>330041</v>
      </c>
      <c r="E109" s="16">
        <v>291615</v>
      </c>
      <c r="F109" s="13">
        <f t="shared" si="4"/>
        <v>1.063954068736362</v>
      </c>
      <c r="G109" s="16">
        <v>218823</v>
      </c>
      <c r="H109" s="13">
        <f t="shared" si="5"/>
        <v>0.99368116086815361</v>
      </c>
      <c r="I109" s="16">
        <v>73400</v>
      </c>
      <c r="J109" s="17">
        <v>38426</v>
      </c>
    </row>
    <row r="110" spans="1:10" x14ac:dyDescent="0.35">
      <c r="A110" s="15" t="s">
        <v>117</v>
      </c>
      <c r="B110" s="16">
        <v>5793180</v>
      </c>
      <c r="C110" s="16">
        <v>3482583</v>
      </c>
      <c r="D110" s="16">
        <v>58361</v>
      </c>
      <c r="E110" s="16">
        <v>58361</v>
      </c>
      <c r="F110" s="13">
        <f t="shared" si="4"/>
        <v>1.0074087116229773</v>
      </c>
      <c r="G110" s="16">
        <v>58361</v>
      </c>
      <c r="H110" s="13">
        <f t="shared" si="5"/>
        <v>1.6757963844652088</v>
      </c>
      <c r="I110" s="16">
        <v>0</v>
      </c>
      <c r="J110" s="17">
        <v>0</v>
      </c>
    </row>
    <row r="111" spans="1:10" x14ac:dyDescent="0.35">
      <c r="A111" s="15" t="s">
        <v>118</v>
      </c>
      <c r="B111" s="16">
        <v>42263160</v>
      </c>
      <c r="C111" s="16">
        <v>31277406</v>
      </c>
      <c r="D111" s="16">
        <v>3832825</v>
      </c>
      <c r="E111" s="16">
        <v>3832825</v>
      </c>
      <c r="F111" s="13">
        <f t="shared" si="4"/>
        <v>9.0689503577110653</v>
      </c>
      <c r="G111" s="16">
        <v>3171036</v>
      </c>
      <c r="H111" s="13">
        <f t="shared" si="5"/>
        <v>10.138423883361684</v>
      </c>
      <c r="I111" s="16">
        <v>620088</v>
      </c>
      <c r="J111" s="17">
        <v>0</v>
      </c>
    </row>
    <row r="112" spans="1:10" x14ac:dyDescent="0.35">
      <c r="A112" s="15" t="s">
        <v>119</v>
      </c>
      <c r="B112" s="16">
        <v>7341408</v>
      </c>
      <c r="C112" s="16">
        <v>5579411</v>
      </c>
      <c r="D112" s="16">
        <v>460938</v>
      </c>
      <c r="E112" s="16">
        <v>194203</v>
      </c>
      <c r="F112" s="13">
        <f t="shared" si="4"/>
        <v>2.6453100004794718</v>
      </c>
      <c r="G112" s="16">
        <v>189992</v>
      </c>
      <c r="H112" s="13">
        <f t="shared" si="5"/>
        <v>3.4052339933372893</v>
      </c>
      <c r="I112" s="16">
        <v>585</v>
      </c>
      <c r="J112" s="17">
        <v>266735</v>
      </c>
    </row>
    <row r="113" spans="1:10" x14ac:dyDescent="0.35">
      <c r="A113" s="15" t="s">
        <v>120</v>
      </c>
      <c r="B113" s="16">
        <v>46857157</v>
      </c>
      <c r="C113" s="16">
        <v>35522741</v>
      </c>
      <c r="D113" s="16">
        <v>18500186</v>
      </c>
      <c r="E113" s="16">
        <v>5228604</v>
      </c>
      <c r="F113" s="13">
        <f t="shared" si="4"/>
        <v>11.158602729568079</v>
      </c>
      <c r="G113" s="16">
        <v>4205080</v>
      </c>
      <c r="H113" s="13">
        <f t="shared" si="5"/>
        <v>11.837712635970293</v>
      </c>
      <c r="I113" s="16">
        <v>719447</v>
      </c>
      <c r="J113" s="17">
        <v>10421493</v>
      </c>
    </row>
    <row r="114" spans="1:10" x14ac:dyDescent="0.35">
      <c r="A114" s="15" t="s">
        <v>121</v>
      </c>
      <c r="B114" s="16">
        <v>4281951</v>
      </c>
      <c r="C114" s="16">
        <v>3168155</v>
      </c>
      <c r="D114" s="16">
        <v>556898</v>
      </c>
      <c r="E114" s="16">
        <v>556898</v>
      </c>
      <c r="F114" s="13">
        <f t="shared" si="4"/>
        <v>13.005706977964016</v>
      </c>
      <c r="G114" s="16">
        <v>319462</v>
      </c>
      <c r="H114" s="13">
        <f t="shared" si="5"/>
        <v>10.083534423031701</v>
      </c>
      <c r="I114" s="16">
        <v>69611</v>
      </c>
      <c r="J114" s="17">
        <v>0</v>
      </c>
    </row>
    <row r="115" spans="1:10" x14ac:dyDescent="0.35">
      <c r="A115" s="15" t="s">
        <v>122</v>
      </c>
      <c r="B115" s="16">
        <v>16935001</v>
      </c>
      <c r="C115" s="16">
        <v>13781425</v>
      </c>
      <c r="D115" s="16">
        <v>10229245</v>
      </c>
      <c r="E115" s="16">
        <v>5274029</v>
      </c>
      <c r="F115" s="13">
        <f t="shared" si="4"/>
        <v>31.142773478430851</v>
      </c>
      <c r="G115" s="16">
        <v>4379762</v>
      </c>
      <c r="H115" s="13">
        <f t="shared" si="5"/>
        <v>31.78018238317155</v>
      </c>
      <c r="I115" s="16">
        <v>276442</v>
      </c>
      <c r="J115" s="17">
        <v>0</v>
      </c>
    </row>
    <row r="116" spans="1:10" x14ac:dyDescent="0.35">
      <c r="A116" s="15" t="s">
        <v>123</v>
      </c>
      <c r="B116" s="16">
        <v>4360699</v>
      </c>
      <c r="C116" s="16">
        <v>3419247</v>
      </c>
      <c r="D116" s="16">
        <v>1030788</v>
      </c>
      <c r="E116" s="16">
        <v>380280</v>
      </c>
      <c r="F116" s="13">
        <f t="shared" si="4"/>
        <v>8.7206202491848206</v>
      </c>
      <c r="G116" s="16">
        <v>378564</v>
      </c>
      <c r="H116" s="13">
        <f t="shared" si="5"/>
        <v>11.071560492704972</v>
      </c>
      <c r="I116" s="16">
        <v>148933</v>
      </c>
      <c r="J116" s="17">
        <v>0</v>
      </c>
    </row>
    <row r="117" spans="1:10" x14ac:dyDescent="0.35">
      <c r="A117" s="15" t="s">
        <v>124</v>
      </c>
      <c r="B117" s="16">
        <v>2651817</v>
      </c>
      <c r="C117" s="16">
        <v>1910733</v>
      </c>
      <c r="D117" s="16">
        <v>231874</v>
      </c>
      <c r="E117" s="16">
        <v>231874</v>
      </c>
      <c r="F117" s="13">
        <f t="shared" si="4"/>
        <v>8.7439668725255171</v>
      </c>
      <c r="G117" s="16">
        <v>71940</v>
      </c>
      <c r="H117" s="13">
        <f t="shared" si="5"/>
        <v>3.7650472357990363</v>
      </c>
      <c r="I117" s="16">
        <v>3481</v>
      </c>
      <c r="J117" s="17">
        <v>0</v>
      </c>
    </row>
    <row r="118" spans="1:10" x14ac:dyDescent="0.35">
      <c r="A118" s="15" t="s">
        <v>125</v>
      </c>
      <c r="B118" s="16">
        <v>6148864</v>
      </c>
      <c r="C118" s="16">
        <v>4547037</v>
      </c>
      <c r="D118" s="16">
        <v>519990</v>
      </c>
      <c r="E118" s="16">
        <v>434366</v>
      </c>
      <c r="F118" s="13">
        <f t="shared" si="4"/>
        <v>7.0641666493192892</v>
      </c>
      <c r="G118" s="16">
        <v>312394</v>
      </c>
      <c r="H118" s="13">
        <f t="shared" si="5"/>
        <v>6.8702761820499809</v>
      </c>
      <c r="I118" s="16">
        <v>137738</v>
      </c>
      <c r="J118" s="17">
        <v>10748</v>
      </c>
    </row>
    <row r="119" spans="1:10" x14ac:dyDescent="0.35">
      <c r="A119" s="15" t="s">
        <v>126</v>
      </c>
      <c r="B119" s="16">
        <v>11310752</v>
      </c>
      <c r="C119" s="16">
        <v>9460098</v>
      </c>
      <c r="D119" s="16">
        <v>1012316</v>
      </c>
      <c r="E119" s="16">
        <v>605235</v>
      </c>
      <c r="F119" s="13">
        <f t="shared" si="4"/>
        <v>5.3509704748190039</v>
      </c>
      <c r="G119" s="16">
        <v>384915</v>
      </c>
      <c r="H119" s="13">
        <f t="shared" si="5"/>
        <v>4.0688267711391575</v>
      </c>
      <c r="I119" s="16">
        <v>43063</v>
      </c>
      <c r="J119" s="17">
        <v>303716</v>
      </c>
    </row>
    <row r="120" spans="1:10" x14ac:dyDescent="0.35">
      <c r="A120" s="15" t="s">
        <v>127</v>
      </c>
      <c r="B120" s="16">
        <v>18650355</v>
      </c>
      <c r="C120" s="16">
        <v>13627460</v>
      </c>
      <c r="D120" s="16">
        <v>2199453</v>
      </c>
      <c r="E120" s="16">
        <v>1214524</v>
      </c>
      <c r="F120" s="13">
        <f t="shared" si="4"/>
        <v>6.5120690732160327</v>
      </c>
      <c r="G120" s="16">
        <v>825253</v>
      </c>
      <c r="H120" s="13">
        <f t="shared" si="5"/>
        <v>6.0558093731333651</v>
      </c>
      <c r="I120" s="16">
        <v>72903</v>
      </c>
      <c r="J120" s="17">
        <v>159675</v>
      </c>
    </row>
    <row r="121" spans="1:10" x14ac:dyDescent="0.35">
      <c r="A121" s="15" t="s">
        <v>128</v>
      </c>
      <c r="B121" s="16">
        <v>5317530</v>
      </c>
      <c r="C121" s="16">
        <v>4401062</v>
      </c>
      <c r="D121" s="16">
        <v>364025</v>
      </c>
      <c r="E121" s="16">
        <v>364025</v>
      </c>
      <c r="F121" s="13">
        <f t="shared" si="4"/>
        <v>6.8457535735576478</v>
      </c>
      <c r="G121" s="16">
        <v>240929</v>
      </c>
      <c r="H121" s="13">
        <f t="shared" si="5"/>
        <v>5.4743377848346606</v>
      </c>
      <c r="I121" s="16">
        <v>28387</v>
      </c>
      <c r="J121" s="17">
        <v>0</v>
      </c>
    </row>
    <row r="122" spans="1:10" x14ac:dyDescent="0.35">
      <c r="A122" s="15" t="s">
        <v>129</v>
      </c>
      <c r="B122" s="16">
        <v>8071543</v>
      </c>
      <c r="C122" s="16">
        <v>6897003</v>
      </c>
      <c r="D122" s="16">
        <v>2852000</v>
      </c>
      <c r="E122" s="16">
        <v>2852000</v>
      </c>
      <c r="F122" s="13">
        <f t="shared" si="4"/>
        <v>35.334012344355969</v>
      </c>
      <c r="G122" s="16">
        <v>1549923</v>
      </c>
      <c r="H122" s="13">
        <f t="shared" si="5"/>
        <v>22.472413017654187</v>
      </c>
      <c r="I122" s="16">
        <v>183788</v>
      </c>
      <c r="J122" s="17">
        <v>0</v>
      </c>
    </row>
    <row r="123" spans="1:10" x14ac:dyDescent="0.35">
      <c r="A123" s="15" t="s">
        <v>130</v>
      </c>
      <c r="B123" s="16">
        <v>10137451</v>
      </c>
      <c r="C123" s="16">
        <v>6992866</v>
      </c>
      <c r="D123" s="16">
        <v>5074657</v>
      </c>
      <c r="E123" s="16">
        <v>3452070</v>
      </c>
      <c r="F123" s="13">
        <f t="shared" si="4"/>
        <v>34.052643016474264</v>
      </c>
      <c r="G123" s="16">
        <v>2356770</v>
      </c>
      <c r="H123" s="13">
        <f t="shared" si="5"/>
        <v>33.702490509613654</v>
      </c>
      <c r="I123" s="16">
        <v>377063</v>
      </c>
      <c r="J123" s="17">
        <v>1223000</v>
      </c>
    </row>
    <row r="124" spans="1:10" x14ac:dyDescent="0.35">
      <c r="A124" s="15" t="s">
        <v>131</v>
      </c>
      <c r="B124" s="16">
        <v>4347664</v>
      </c>
      <c r="C124" s="16">
        <v>3590944</v>
      </c>
      <c r="D124" s="16">
        <v>995493</v>
      </c>
      <c r="E124" s="16">
        <v>995493</v>
      </c>
      <c r="F124" s="13">
        <f t="shared" si="4"/>
        <v>22.897192607340404</v>
      </c>
      <c r="G124" s="16">
        <v>979404</v>
      </c>
      <c r="H124" s="13">
        <f t="shared" si="5"/>
        <v>27.274276624753824</v>
      </c>
      <c r="I124" s="16">
        <v>2274</v>
      </c>
      <c r="J124" s="17">
        <v>0</v>
      </c>
    </row>
    <row r="126" spans="1:10" x14ac:dyDescent="0.35">
      <c r="A126" s="21"/>
      <c r="F126" s="24"/>
      <c r="G126" s="18"/>
      <c r="H126" s="24"/>
      <c r="I126" s="18"/>
      <c r="J126" s="18"/>
    </row>
    <row r="127" spans="1:10" x14ac:dyDescent="0.35">
      <c r="F127" s="24"/>
      <c r="G127" s="24"/>
      <c r="H127" s="24"/>
    </row>
    <row r="128" spans="1:10" x14ac:dyDescent="0.35">
      <c r="A128" s="25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6" fitToHeight="0" orientation="landscape" r:id="rId1"/>
  <headerFooter>
    <oddFooter>&amp;C&amp;P&amp;R&amp;"Times New Roman,Italic"&amp;7Informācijas avots: Valsts kasē iesniegtie pašvaldību mēneša pārskati uz 30.11.2020
           http://www.kase.gov.lv/l/pasvaldibu-menesa-parskati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Mākulēna</dc:creator>
  <cp:lastModifiedBy>Renāte Mākulēna</cp:lastModifiedBy>
  <dcterms:created xsi:type="dcterms:W3CDTF">2020-10-19T13:58:44Z</dcterms:created>
  <dcterms:modified xsi:type="dcterms:W3CDTF">2020-12-15T14:05:18Z</dcterms:modified>
</cp:coreProperties>
</file>