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830" documentId="13_ncr:1_{71BDE8AB-981D-45A6-A47A-AB1EC7F2DB9E}" xr6:coauthVersionLast="47" xr6:coauthVersionMax="47" xr10:uidLastSave="{428BD7BC-78E4-4F7A-88C8-3C91ADD1BABF}"/>
  <bookViews>
    <workbookView xWindow="28680" yWindow="-120" windowWidth="29040" windowHeight="15720" xr2:uid="{7363070F-F71A-481C-A87D-4FF6740A3605}"/>
  </bookViews>
  <sheets>
    <sheet name="DK Nr.3" sheetId="1" r:id="rId1"/>
  </sheets>
  <definedNames>
    <definedName name="_xlnm._FilterDatabase" localSheetId="0" hidden="1">'DK Nr.3'!$A$1:$A$45</definedName>
    <definedName name="_xlnm.Print_Area" localSheetId="0">'DK Nr.3'!$B$1:$I$29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8" i="1"/>
  <c r="H38" i="1"/>
  <c r="E38" i="1"/>
  <c r="E37" i="1"/>
  <c r="E36" i="1"/>
  <c r="F34" i="1"/>
  <c r="G34" i="1"/>
  <c r="H34" i="1"/>
  <c r="E32" i="1"/>
  <c r="E33" i="1"/>
  <c r="E31" i="1"/>
  <c r="F29" i="1"/>
  <c r="G29" i="1"/>
  <c r="H29" i="1"/>
  <c r="E26" i="1"/>
  <c r="E27" i="1"/>
  <c r="E28" i="1"/>
  <c r="E25" i="1"/>
  <c r="F23" i="1"/>
  <c r="G23" i="1"/>
  <c r="H2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5" i="1"/>
  <c r="E23" i="1" l="1"/>
  <c r="E29" i="1"/>
  <c r="E34" i="1"/>
</calcChain>
</file>

<file path=xl/sharedStrings.xml><?xml version="1.0" encoding="utf-8"?>
<sst xmlns="http://schemas.openxmlformats.org/spreadsheetml/2006/main" count="120" uniqueCount="79">
  <si>
    <t>Nr.</t>
  </si>
  <si>
    <t>Pašvaldība</t>
  </si>
  <si>
    <t>Projekta nosaukums</t>
  </si>
  <si>
    <t>Piezīmes</t>
  </si>
  <si>
    <t>Kopā:</t>
  </si>
  <si>
    <t>2026</t>
  </si>
  <si>
    <t>2027</t>
  </si>
  <si>
    <t>2028</t>
  </si>
  <si>
    <t>Talsu novada pašvaldība</t>
  </si>
  <si>
    <t>Balvu novada pašvaldība</t>
  </si>
  <si>
    <t>Gulbenes novada pašvaldība</t>
  </si>
  <si>
    <t>1</t>
  </si>
  <si>
    <t>2</t>
  </si>
  <si>
    <t>3</t>
  </si>
  <si>
    <t>4</t>
  </si>
  <si>
    <t>Saldus novada pašvaldība</t>
  </si>
  <si>
    <t>5</t>
  </si>
  <si>
    <t>Ogres novada pašvaldība</t>
  </si>
  <si>
    <t>6</t>
  </si>
  <si>
    <t>Augšdaugavas novada pašvaldība</t>
  </si>
  <si>
    <t>7</t>
  </si>
  <si>
    <t>Latvijas - Lietuvas pārrobežu sadarbības programmas projekts (LL-00274) "Sociālo pakalpojumu pieejamības uzlabošana vecāka gadagājuma cilvēkiem un neatliekamās palīdzības kapacitātes stiprināšana"</t>
  </si>
  <si>
    <t>8</t>
  </si>
  <si>
    <t>Aizkraukles novada pašvaldība</t>
  </si>
  <si>
    <t>9</t>
  </si>
  <si>
    <t>10</t>
  </si>
  <si>
    <t>Valmieras novada pašvaldība</t>
  </si>
  <si>
    <t>11</t>
  </si>
  <si>
    <t>Ludzas novada pašvaldība</t>
  </si>
  <si>
    <t>12</t>
  </si>
  <si>
    <t>Bauskas novada pašvaldība</t>
  </si>
  <si>
    <t>EKII projekts "Viedo pilsētvides tehnoloģiju ieviešana Bauskas novada ielu apgaismojumā"</t>
  </si>
  <si>
    <t>13</t>
  </si>
  <si>
    <t>Preiļu novada pašvaldība</t>
  </si>
  <si>
    <t>14</t>
  </si>
  <si>
    <t>Jelgavas novada pašvaldība</t>
  </si>
  <si>
    <t>15</t>
  </si>
  <si>
    <t>16</t>
  </si>
  <si>
    <t>Tukuma novada pašvaldība</t>
  </si>
  <si>
    <t>ELFLA projekts "Koprades telpu pārbūve Kopienas centra izveidei Spartaka ielā 2A, Tukumā".</t>
  </si>
  <si>
    <t>Rīgas valstspilsētas pašvaldība</t>
  </si>
  <si>
    <t>Madonas novada pašvaldība</t>
  </si>
  <si>
    <t>Engures stadiona pārbūve (1.kārta)</t>
  </si>
  <si>
    <t>Ķekavas novada pašvaldība</t>
  </si>
  <si>
    <t>Ropažu novada pašvaldība</t>
  </si>
  <si>
    <t>Berģu MMS piebūves būvniecība</t>
  </si>
  <si>
    <t>17</t>
  </si>
  <si>
    <t>18</t>
  </si>
  <si>
    <t>ERAF projekts "Sociālo mājokļu atjaunošana vai jaunu sociālo mājokļu būvniecība Balvu novadā"</t>
  </si>
  <si>
    <t>Sporta laukuma jaunbūve "SKOLAS MASĪVS" 1.kārtas būvdarbi, Ķekavas novadā</t>
  </si>
  <si>
    <t>ELFLA projekts "Dundagas Kalna dārza labiekārtošana"</t>
  </si>
  <si>
    <t>ELFLA projekts "Publiskās infrastruktūras uzlabošana pie Sasmakas ezera"</t>
  </si>
  <si>
    <t xml:space="preserve">ERAF projekts "Kalnsētas pamatskolas infrastruktūras un mācību vides pilnveidošana" </t>
  </si>
  <si>
    <t xml:space="preserve">AF projekts "Ogres novada izglītības iestāžu infrastruktūras pilnveide un aprīkošana" </t>
  </si>
  <si>
    <t xml:space="preserve">ERAF projekts "Kokneses publiskās ārtelpas attīstība" </t>
  </si>
  <si>
    <t>ELFLA projekts "Viļakas ezera pieejamības attīstība"</t>
  </si>
  <si>
    <t xml:space="preserve">ERAF projekts "Publiskās ārtelpas attīstība Pļaviņās" </t>
  </si>
  <si>
    <t>ELFLA projekts "Brīvā laika pavadīšanas iespējas Laidzes pagastā"</t>
  </si>
  <si>
    <t>Atbalstīts ar piebildi</t>
  </si>
  <si>
    <t>Atbalstīts</t>
  </si>
  <si>
    <t>ERAF projekts "Uzņēmējdarbības attīstībai nepieciešamās infrastruktūras izveide Augšdaugavas novada Višķu pagasta degradētajā rūpnieciskajā teritorijāā"</t>
  </si>
  <si>
    <t>Atbalstīts ar nosacījumu</t>
  </si>
  <si>
    <t>ERAF projekts "Industriālo teritoriju attīstība Valmieras valstspilsētā - 4.kārta"</t>
  </si>
  <si>
    <t>Latvijas - Lietuvas pārrobežu sadarbības programmas projekts (Nr LL-00091) "Preiļu pils un Utenas muižas vēsturiskā ceļa digitalizācija tūrisma pakalpojumu attīstības veicināšanai kultūras mantojuma objektos Latvijā un Lietuvā"</t>
  </si>
  <si>
    <t xml:space="preserve">AF projekts "Izglītības iestāžu infrastruktūras pilnveide un aprīkošana Jelgavas novada pašvaldībā" </t>
  </si>
  <si>
    <t>TPF projekts "Uzņēmējdarbības publiskās infrastruktūras uzlabošana Dzelzceļa un Viestura ielā"</t>
  </si>
  <si>
    <t>Prior.invest.proj. "Jaunjelgavas kultūras centra pārbūve,  Jelgavas iela 31, Jaunjelgava, Aizkraukles novads"</t>
  </si>
  <si>
    <t>Galvojums SIA "Gulbenes Energo Serviss" TPF proj. “Uzņēmējdarbības publiskās infrastruktūras uzlabošana Dzelzceļa ielā un Viestura ielā”</t>
  </si>
  <si>
    <t>Galvojums SIA “Madonas Siltums” kurināmā iegādei 2025./2026. gada apkures sezonai</t>
  </si>
  <si>
    <t>Prior. invest. proj. "Latvijas Investīciju un attīstības aģentūras līdzfinansēta projekta "Uzņēmējdarbības attīstības veicināšana Valmieras novadā" ārpusprojekta izmaksas"</t>
  </si>
  <si>
    <t xml:space="preserve">Prior.invest.proj. "Dubultās virsmas apstrāde ceļam  "Bitēni - Kalna Baloži, Lipši - Lazdas, Vecā šoseja - Kaplava" Kokneses pagasts, Aizkraukles novads"         </t>
  </si>
  <si>
    <t xml:space="preserve">Prior.invest.proj. "Lietusūdens kanalizācijas DN1500 mm (L = 650 m) un DN700 mm (L = 250 mm) kolektora rekonstrukcija Kārļa Ulmaņa gatves posmā no Lielirbes ielas līdz Mārupītei" </t>
  </si>
  <si>
    <t xml:space="preserve">Latvijas - Lietuvas pārrobežu sadarbības programmas projekts (Nr.LL-00212) "Robežu satuvināšana: Bibliotēkas, kas veicina sociālo iekļaušanu Latvijā un Lietuvā" </t>
  </si>
  <si>
    <t xml:space="preserve"> Aizņēmumi vispārējās izglītības iestāžu investīciju projektiem atbilstoši valsts budžeta likumam (ir IZM atzinums)</t>
  </si>
  <si>
    <t xml:space="preserve">Aizņēmumi prioritārajiem investīciju projektiem atbilstoši valsts budžeta likumam </t>
  </si>
  <si>
    <t xml:space="preserve">Aizņēmumi ES līdzfinansētajiem projektiem atbilstoši valsts budžeta likumam </t>
  </si>
  <si>
    <t>Galvojumi</t>
  </si>
  <si>
    <t>Atbalstītā aizņēmuma/galvojuma apmērs (euro)</t>
  </si>
  <si>
    <t>2026.gada 18.marta Pašvaldību aizņēmumu un galvojumu kontroles un pārraudzības padomes sēde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</si>
</sst>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color rgb="FF000000"/>
      <name val="Tahoma"/>
      <family val="2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2" fillId="4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7" fillId="0" borderId="2" xfId="0" applyFont="1" applyBorder="1" applyAlignment="1">
      <alignment horizontal="center" vertical="center" wrapText="1"/>
    </xf>
  </cellXfs>
  <cellStyles count="10">
    <cellStyle name="Comma 2" xfId="6" xr:uid="{ECB56EA3-0AF8-4D79-800B-D0186D128B44}"/>
    <cellStyle name="Normal" xfId="0" builtinId="0"/>
    <cellStyle name="Normal 2" xfId="1" xr:uid="{15163D66-6335-4CF1-905E-48A303CE3AEB}"/>
    <cellStyle name="Normal 2 2" xfId="9" xr:uid="{A4B51523-6F16-436C-868A-F95DBFBC4FE6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45"/>
  <sheetViews>
    <sheetView tabSelected="1" zoomScale="70" zoomScaleNormal="70" workbookViewId="0">
      <pane ySplit="3" topLeftCell="A4" activePane="bottomLeft" state="frozen"/>
      <selection pane="bottomLeft" activeCell="L9" sqref="L9"/>
    </sheetView>
  </sheetViews>
  <sheetFormatPr defaultColWidth="9" defaultRowHeight="12.5" x14ac:dyDescent="0.25"/>
  <cols>
    <col min="1" max="1" width="3" style="18" customWidth="1"/>
    <col min="2" max="2" width="5" style="4" customWidth="1"/>
    <col min="3" max="3" width="21" style="4" customWidth="1"/>
    <col min="4" max="4" width="38.5" style="4" customWidth="1"/>
    <col min="5" max="5" width="14.5" style="3" customWidth="1"/>
    <col min="6" max="8" width="12.5" style="3" customWidth="1"/>
    <col min="9" max="9" width="20.5" style="6" customWidth="1"/>
    <col min="10" max="10" width="12" style="30" customWidth="1"/>
    <col min="11" max="16384" width="9" style="4"/>
  </cols>
  <sheetData>
    <row r="1" spans="1:26" ht="39" customHeight="1" x14ac:dyDescent="0.25">
      <c r="B1" s="38" t="s">
        <v>78</v>
      </c>
      <c r="C1" s="38"/>
      <c r="D1" s="38"/>
      <c r="E1" s="38"/>
      <c r="F1" s="38"/>
      <c r="G1" s="38"/>
      <c r="H1" s="38"/>
      <c r="I1" s="38"/>
      <c r="J1" s="19"/>
    </row>
    <row r="2" spans="1:26" s="3" customFormat="1" ht="25.5" customHeight="1" x14ac:dyDescent="0.25">
      <c r="A2" s="17"/>
      <c r="B2" s="33" t="s">
        <v>0</v>
      </c>
      <c r="C2" s="32" t="s">
        <v>1</v>
      </c>
      <c r="D2" s="32" t="s">
        <v>2</v>
      </c>
      <c r="E2" s="32" t="s">
        <v>77</v>
      </c>
      <c r="F2" s="32"/>
      <c r="G2" s="32"/>
      <c r="H2" s="32"/>
      <c r="I2" s="36" t="s">
        <v>3</v>
      </c>
      <c r="J2" s="28"/>
    </row>
    <row r="3" spans="1:26" s="3" customFormat="1" ht="40.5" customHeight="1" x14ac:dyDescent="0.25">
      <c r="A3" s="17"/>
      <c r="B3" s="33"/>
      <c r="C3" s="32"/>
      <c r="D3" s="32"/>
      <c r="E3" s="20" t="s">
        <v>4</v>
      </c>
      <c r="F3" s="20" t="s">
        <v>5</v>
      </c>
      <c r="G3" s="20" t="s">
        <v>6</v>
      </c>
      <c r="H3" s="20" t="s">
        <v>7</v>
      </c>
      <c r="I3" s="36"/>
      <c r="J3" s="28"/>
    </row>
    <row r="4" spans="1:26" s="3" customFormat="1" ht="26.25" customHeight="1" x14ac:dyDescent="0.25">
      <c r="A4" s="17"/>
      <c r="B4" s="35" t="s">
        <v>75</v>
      </c>
      <c r="C4" s="35"/>
      <c r="D4" s="35"/>
      <c r="E4" s="35"/>
      <c r="F4" s="35"/>
      <c r="G4" s="35"/>
      <c r="H4" s="35"/>
      <c r="I4" s="35"/>
      <c r="J4" s="13"/>
    </row>
    <row r="5" spans="1:26" s="3" customFormat="1" ht="61" customHeight="1" x14ac:dyDescent="0.25">
      <c r="A5" s="17"/>
      <c r="B5" s="2" t="s">
        <v>11</v>
      </c>
      <c r="C5" s="11" t="s">
        <v>8</v>
      </c>
      <c r="D5" s="11" t="s">
        <v>57</v>
      </c>
      <c r="E5" s="1">
        <f>SUM(F5:H5)</f>
        <v>71868</v>
      </c>
      <c r="F5" s="1">
        <v>40426</v>
      </c>
      <c r="G5" s="1">
        <v>31442</v>
      </c>
      <c r="H5" s="1"/>
      <c r="I5" s="2" t="s">
        <v>58</v>
      </c>
      <c r="J5" s="29"/>
      <c r="K5" s="12"/>
      <c r="L5" s="12"/>
      <c r="M5" s="12"/>
      <c r="N5" s="12"/>
      <c r="O5" s="13"/>
      <c r="P5" s="13"/>
      <c r="Q5" s="13"/>
      <c r="R5" s="13"/>
      <c r="S5" s="24"/>
      <c r="T5" s="24"/>
      <c r="U5" s="25"/>
      <c r="V5" s="13"/>
      <c r="W5" s="25"/>
      <c r="X5" s="25"/>
      <c r="Y5" s="25"/>
      <c r="Z5" s="25"/>
    </row>
    <row r="6" spans="1:26" s="3" customFormat="1" ht="61" customHeight="1" x14ac:dyDescent="0.25">
      <c r="A6" s="17"/>
      <c r="B6" s="2" t="s">
        <v>12</v>
      </c>
      <c r="C6" s="11" t="s">
        <v>8</v>
      </c>
      <c r="D6" s="11" t="s">
        <v>50</v>
      </c>
      <c r="E6" s="1">
        <f t="shared" ref="E6:E22" si="0">SUM(F6:H6)</f>
        <v>31000</v>
      </c>
      <c r="F6" s="1">
        <v>31000</v>
      </c>
      <c r="G6" s="1"/>
      <c r="H6" s="1"/>
      <c r="I6" s="2" t="s">
        <v>58</v>
      </c>
      <c r="J6" s="29"/>
      <c r="K6" s="12"/>
      <c r="L6" s="12"/>
      <c r="M6" s="12"/>
      <c r="N6" s="12"/>
      <c r="O6" s="13"/>
      <c r="P6" s="13"/>
      <c r="Q6" s="13"/>
      <c r="R6" s="13"/>
      <c r="S6" s="24"/>
      <c r="T6" s="24"/>
      <c r="U6" s="25"/>
      <c r="V6" s="13"/>
      <c r="W6" s="25"/>
      <c r="X6" s="25"/>
      <c r="Y6" s="25"/>
      <c r="Z6" s="25"/>
    </row>
    <row r="7" spans="1:26" s="3" customFormat="1" ht="61" customHeight="1" x14ac:dyDescent="0.25">
      <c r="A7" s="17"/>
      <c r="B7" s="2" t="s">
        <v>13</v>
      </c>
      <c r="C7" s="11" t="s">
        <v>8</v>
      </c>
      <c r="D7" s="11" t="s">
        <v>51</v>
      </c>
      <c r="E7" s="1">
        <f t="shared" si="0"/>
        <v>82496</v>
      </c>
      <c r="F7" s="1">
        <v>82496</v>
      </c>
      <c r="G7" s="1"/>
      <c r="H7" s="1"/>
      <c r="I7" s="2" t="s">
        <v>59</v>
      </c>
      <c r="J7" s="29"/>
      <c r="K7" s="12"/>
      <c r="L7" s="12"/>
      <c r="M7" s="12"/>
      <c r="N7" s="12"/>
      <c r="O7" s="13"/>
      <c r="P7" s="13"/>
      <c r="Q7" s="13"/>
      <c r="R7" s="13"/>
      <c r="S7" s="24"/>
      <c r="T7" s="24"/>
      <c r="U7" s="25"/>
      <c r="V7" s="13"/>
      <c r="W7" s="25"/>
      <c r="X7" s="25"/>
      <c r="Y7" s="25"/>
      <c r="Z7" s="25"/>
    </row>
    <row r="8" spans="1:26" s="3" customFormat="1" ht="61" customHeight="1" x14ac:dyDescent="0.25">
      <c r="A8" s="17"/>
      <c r="B8" s="2" t="s">
        <v>14</v>
      </c>
      <c r="C8" s="11" t="s">
        <v>15</v>
      </c>
      <c r="D8" s="11" t="s">
        <v>52</v>
      </c>
      <c r="E8" s="1">
        <f t="shared" si="0"/>
        <v>815974</v>
      </c>
      <c r="F8" s="1">
        <v>815974</v>
      </c>
      <c r="G8" s="1"/>
      <c r="H8" s="1"/>
      <c r="I8" s="2" t="s">
        <v>59</v>
      </c>
      <c r="J8" s="29"/>
      <c r="K8" s="12"/>
      <c r="L8" s="12"/>
      <c r="M8" s="12"/>
      <c r="N8" s="12"/>
      <c r="O8" s="13"/>
      <c r="P8" s="13"/>
      <c r="Q8" s="13"/>
      <c r="R8" s="13"/>
      <c r="S8" s="24"/>
      <c r="T8" s="24"/>
      <c r="U8" s="25"/>
      <c r="V8" s="13"/>
      <c r="W8" s="25"/>
      <c r="X8" s="25"/>
      <c r="Y8" s="25"/>
      <c r="Z8" s="25"/>
    </row>
    <row r="9" spans="1:26" s="3" customFormat="1" ht="61" customHeight="1" x14ac:dyDescent="0.25">
      <c r="A9" s="17"/>
      <c r="B9" s="2" t="s">
        <v>16</v>
      </c>
      <c r="C9" s="11" t="s">
        <v>17</v>
      </c>
      <c r="D9" s="11" t="s">
        <v>53</v>
      </c>
      <c r="E9" s="1">
        <f t="shared" si="0"/>
        <v>47582</v>
      </c>
      <c r="F9" s="1">
        <v>47582</v>
      </c>
      <c r="G9" s="1"/>
      <c r="H9" s="1"/>
      <c r="I9" s="2" t="s">
        <v>59</v>
      </c>
      <c r="J9" s="29"/>
      <c r="K9" s="12"/>
      <c r="L9" s="12"/>
      <c r="M9" s="12"/>
      <c r="N9" s="12"/>
      <c r="O9" s="13"/>
      <c r="P9" s="13"/>
      <c r="Q9" s="13"/>
      <c r="R9" s="13"/>
      <c r="S9" s="24"/>
      <c r="T9" s="24"/>
      <c r="U9" s="25"/>
      <c r="V9" s="13"/>
      <c r="W9" s="25"/>
      <c r="X9" s="25"/>
      <c r="Y9" s="25"/>
      <c r="Z9" s="25"/>
    </row>
    <row r="10" spans="1:26" s="3" customFormat="1" ht="61" customHeight="1" x14ac:dyDescent="0.25">
      <c r="A10" s="17"/>
      <c r="B10" s="2" t="s">
        <v>18</v>
      </c>
      <c r="C10" s="11" t="s">
        <v>19</v>
      </c>
      <c r="D10" s="11" t="s">
        <v>60</v>
      </c>
      <c r="E10" s="1">
        <f t="shared" si="0"/>
        <v>780990</v>
      </c>
      <c r="F10" s="1">
        <v>780990</v>
      </c>
      <c r="G10" s="1"/>
      <c r="H10" s="1"/>
      <c r="I10" s="2" t="s">
        <v>59</v>
      </c>
      <c r="J10" s="29"/>
      <c r="L10" s="12"/>
      <c r="M10" s="12"/>
      <c r="N10" s="12"/>
      <c r="O10" s="13"/>
      <c r="P10" s="13"/>
      <c r="Q10" s="13"/>
      <c r="R10" s="13"/>
      <c r="S10" s="24"/>
      <c r="T10" s="24"/>
      <c r="U10" s="25"/>
      <c r="V10" s="13"/>
      <c r="W10" s="25"/>
      <c r="X10" s="25"/>
      <c r="Y10" s="25"/>
      <c r="Z10" s="25"/>
    </row>
    <row r="11" spans="1:26" s="3" customFormat="1" ht="68.5" customHeight="1" x14ac:dyDescent="0.25">
      <c r="A11" s="17"/>
      <c r="B11" s="2" t="s">
        <v>20</v>
      </c>
      <c r="C11" s="11" t="s">
        <v>19</v>
      </c>
      <c r="D11" s="11" t="s">
        <v>21</v>
      </c>
      <c r="E11" s="1">
        <f t="shared" si="0"/>
        <v>47570</v>
      </c>
      <c r="F11" s="1">
        <v>47570</v>
      </c>
      <c r="G11" s="1"/>
      <c r="H11" s="1"/>
      <c r="I11" s="2" t="s">
        <v>59</v>
      </c>
      <c r="J11" s="28"/>
      <c r="L11" s="12"/>
      <c r="M11" s="12"/>
      <c r="N11" s="12"/>
      <c r="O11" s="13"/>
      <c r="P11" s="13"/>
      <c r="Q11" s="13"/>
      <c r="R11" s="13"/>
      <c r="S11" s="24"/>
      <c r="T11" s="24"/>
      <c r="U11" s="25"/>
      <c r="V11" s="13"/>
      <c r="W11" s="25"/>
      <c r="X11" s="25"/>
      <c r="Y11" s="25"/>
      <c r="Z11" s="25"/>
    </row>
    <row r="12" spans="1:26" s="3" customFormat="1" ht="61" customHeight="1" x14ac:dyDescent="0.25">
      <c r="A12" s="17"/>
      <c r="B12" s="2" t="s">
        <v>22</v>
      </c>
      <c r="C12" s="11" t="s">
        <v>23</v>
      </c>
      <c r="D12" s="11" t="s">
        <v>54</v>
      </c>
      <c r="E12" s="1">
        <f t="shared" si="0"/>
        <v>654910</v>
      </c>
      <c r="F12" s="1">
        <v>654910</v>
      </c>
      <c r="G12" s="1"/>
      <c r="H12" s="1"/>
      <c r="I12" s="2" t="s">
        <v>61</v>
      </c>
      <c r="J12" s="29"/>
      <c r="L12" s="12"/>
      <c r="M12" s="12"/>
      <c r="N12" s="12"/>
      <c r="O12" s="13"/>
      <c r="P12" s="13"/>
      <c r="Q12" s="13"/>
      <c r="R12" s="13"/>
      <c r="S12" s="24"/>
      <c r="T12" s="24"/>
      <c r="U12" s="25"/>
      <c r="V12" s="13"/>
      <c r="W12" s="25"/>
      <c r="X12" s="25"/>
      <c r="Y12" s="25"/>
      <c r="Z12" s="25"/>
    </row>
    <row r="13" spans="1:26" s="3" customFormat="1" ht="61" customHeight="1" x14ac:dyDescent="0.25">
      <c r="A13" s="17"/>
      <c r="B13" s="2" t="s">
        <v>24</v>
      </c>
      <c r="C13" s="11" t="s">
        <v>23</v>
      </c>
      <c r="D13" s="11" t="s">
        <v>56</v>
      </c>
      <c r="E13" s="1">
        <f t="shared" si="0"/>
        <v>310614</v>
      </c>
      <c r="F13" s="1">
        <v>310614</v>
      </c>
      <c r="G13" s="1"/>
      <c r="H13" s="1"/>
      <c r="I13" s="2" t="s">
        <v>61</v>
      </c>
      <c r="J13" s="29"/>
      <c r="L13" s="12"/>
      <c r="M13" s="12"/>
      <c r="N13" s="12"/>
      <c r="O13" s="13"/>
      <c r="P13" s="13"/>
      <c r="Q13" s="13"/>
      <c r="R13" s="13"/>
      <c r="S13" s="24"/>
      <c r="T13" s="24"/>
      <c r="U13" s="25"/>
      <c r="V13" s="13"/>
      <c r="W13" s="25"/>
      <c r="X13" s="25"/>
      <c r="Y13" s="25"/>
      <c r="Z13" s="25"/>
    </row>
    <row r="14" spans="1:26" s="3" customFormat="1" ht="61" customHeight="1" x14ac:dyDescent="0.25">
      <c r="A14" s="17"/>
      <c r="B14" s="2" t="s">
        <v>25</v>
      </c>
      <c r="C14" s="11" t="s">
        <v>26</v>
      </c>
      <c r="D14" s="11" t="s">
        <v>62</v>
      </c>
      <c r="E14" s="1">
        <f t="shared" si="0"/>
        <v>118138</v>
      </c>
      <c r="F14" s="1">
        <v>118138</v>
      </c>
      <c r="G14" s="1"/>
      <c r="H14" s="1"/>
      <c r="I14" s="2" t="s">
        <v>59</v>
      </c>
      <c r="J14" s="29"/>
      <c r="K14" s="12"/>
      <c r="L14" s="12"/>
      <c r="M14" s="12"/>
      <c r="N14" s="12"/>
      <c r="O14" s="13"/>
      <c r="P14" s="13"/>
      <c r="Q14" s="13"/>
      <c r="R14" s="13"/>
      <c r="S14" s="24"/>
      <c r="T14" s="24"/>
      <c r="U14" s="25"/>
      <c r="V14" s="13"/>
      <c r="W14" s="25"/>
      <c r="X14" s="25"/>
      <c r="Y14" s="25"/>
      <c r="Z14" s="25"/>
    </row>
    <row r="15" spans="1:26" s="3" customFormat="1" ht="61" customHeight="1" x14ac:dyDescent="0.25">
      <c r="A15" s="17"/>
      <c r="B15" s="2" t="s">
        <v>27</v>
      </c>
      <c r="C15" s="11" t="s">
        <v>28</v>
      </c>
      <c r="D15" s="11" t="s">
        <v>72</v>
      </c>
      <c r="E15" s="1">
        <f t="shared" si="0"/>
        <v>258654</v>
      </c>
      <c r="F15" s="1">
        <v>258654</v>
      </c>
      <c r="G15" s="1"/>
      <c r="H15" s="1"/>
      <c r="I15" s="2" t="s">
        <v>59</v>
      </c>
      <c r="J15" s="29"/>
      <c r="K15" s="12"/>
      <c r="L15" s="12"/>
      <c r="M15" s="12"/>
      <c r="N15" s="12"/>
      <c r="O15" s="13"/>
      <c r="P15" s="13"/>
      <c r="Q15" s="13"/>
      <c r="R15" s="13"/>
      <c r="S15" s="24"/>
      <c r="T15" s="24"/>
      <c r="U15" s="25"/>
      <c r="V15" s="13"/>
      <c r="W15" s="25"/>
      <c r="X15" s="25"/>
      <c r="Y15" s="25"/>
      <c r="Z15" s="25"/>
    </row>
    <row r="16" spans="1:26" s="3" customFormat="1" ht="61" customHeight="1" x14ac:dyDescent="0.25">
      <c r="A16" s="17"/>
      <c r="B16" s="2" t="s">
        <v>29</v>
      </c>
      <c r="C16" s="11" t="s">
        <v>30</v>
      </c>
      <c r="D16" s="11" t="s">
        <v>31</v>
      </c>
      <c r="E16" s="1">
        <f t="shared" si="0"/>
        <v>405290</v>
      </c>
      <c r="F16" s="1">
        <v>405290</v>
      </c>
      <c r="G16" s="1"/>
      <c r="H16" s="1"/>
      <c r="I16" s="2" t="s">
        <v>59</v>
      </c>
      <c r="J16" s="29"/>
      <c r="K16" s="12"/>
      <c r="L16" s="12"/>
      <c r="M16" s="12"/>
      <c r="N16" s="12"/>
      <c r="O16" s="13"/>
      <c r="P16" s="13"/>
      <c r="Q16" s="13"/>
      <c r="R16" s="13"/>
      <c r="S16" s="24"/>
      <c r="T16" s="24"/>
      <c r="U16" s="25"/>
      <c r="V16" s="13"/>
      <c r="W16" s="25"/>
      <c r="X16" s="25"/>
      <c r="Y16" s="25"/>
      <c r="Z16" s="25"/>
    </row>
    <row r="17" spans="1:26" s="3" customFormat="1" ht="75.5" customHeight="1" x14ac:dyDescent="0.25">
      <c r="A17" s="17"/>
      <c r="B17" s="2" t="s">
        <v>32</v>
      </c>
      <c r="C17" s="11" t="s">
        <v>33</v>
      </c>
      <c r="D17" s="11" t="s">
        <v>63</v>
      </c>
      <c r="E17" s="1">
        <f t="shared" si="0"/>
        <v>158610</v>
      </c>
      <c r="F17" s="1">
        <v>158610</v>
      </c>
      <c r="G17" s="1"/>
      <c r="H17" s="1"/>
      <c r="I17" s="2" t="s">
        <v>59</v>
      </c>
      <c r="J17" s="28"/>
      <c r="K17" s="12"/>
      <c r="L17" s="12"/>
      <c r="M17" s="12"/>
      <c r="N17" s="12"/>
      <c r="O17" s="13"/>
      <c r="P17" s="13"/>
      <c r="Q17" s="13"/>
      <c r="R17" s="13"/>
      <c r="S17" s="24"/>
      <c r="T17" s="24"/>
      <c r="U17" s="25"/>
      <c r="V17" s="13"/>
      <c r="W17" s="25"/>
      <c r="X17" s="25"/>
      <c r="Y17" s="25"/>
      <c r="Z17" s="25"/>
    </row>
    <row r="18" spans="1:26" s="3" customFormat="1" ht="61" customHeight="1" x14ac:dyDescent="0.25">
      <c r="A18" s="17"/>
      <c r="B18" s="2" t="s">
        <v>34</v>
      </c>
      <c r="C18" s="11" t="s">
        <v>35</v>
      </c>
      <c r="D18" s="11" t="s">
        <v>64</v>
      </c>
      <c r="E18" s="1">
        <f t="shared" si="0"/>
        <v>801370</v>
      </c>
      <c r="F18" s="1">
        <v>801370</v>
      </c>
      <c r="G18" s="1"/>
      <c r="H18" s="1"/>
      <c r="I18" s="2" t="s">
        <v>59</v>
      </c>
      <c r="J18" s="29"/>
      <c r="K18" s="12"/>
      <c r="L18" s="12"/>
      <c r="M18" s="12"/>
      <c r="N18" s="12"/>
      <c r="O18" s="13"/>
      <c r="P18" s="13"/>
      <c r="Q18" s="13"/>
      <c r="R18" s="13"/>
      <c r="S18" s="24"/>
      <c r="T18" s="24"/>
      <c r="U18" s="25"/>
      <c r="V18" s="13"/>
      <c r="W18" s="25"/>
      <c r="X18" s="25"/>
      <c r="Y18" s="25"/>
      <c r="Z18" s="25"/>
    </row>
    <row r="19" spans="1:26" s="3" customFormat="1" ht="61" customHeight="1" x14ac:dyDescent="0.25">
      <c r="A19" s="17"/>
      <c r="B19" s="2" t="s">
        <v>36</v>
      </c>
      <c r="C19" s="26" t="s">
        <v>38</v>
      </c>
      <c r="D19" s="26" t="s">
        <v>39</v>
      </c>
      <c r="E19" s="1">
        <f t="shared" si="0"/>
        <v>69915</v>
      </c>
      <c r="F19" s="1">
        <v>69915</v>
      </c>
      <c r="G19" s="1"/>
      <c r="H19" s="1"/>
      <c r="I19" s="2" t="s">
        <v>58</v>
      </c>
      <c r="J19" s="29"/>
      <c r="K19" s="12"/>
      <c r="L19" s="12"/>
      <c r="M19" s="12"/>
      <c r="N19" s="12"/>
      <c r="O19" s="13"/>
      <c r="P19" s="13"/>
      <c r="Q19" s="13"/>
      <c r="R19" s="13"/>
      <c r="S19" s="24"/>
      <c r="T19" s="24"/>
      <c r="U19" s="25"/>
      <c r="V19" s="13"/>
      <c r="W19" s="25"/>
      <c r="X19" s="25"/>
      <c r="Y19" s="25"/>
      <c r="Z19" s="25"/>
    </row>
    <row r="20" spans="1:26" s="3" customFormat="1" ht="61" customHeight="1" x14ac:dyDescent="0.25">
      <c r="A20" s="17"/>
      <c r="B20" s="2" t="s">
        <v>37</v>
      </c>
      <c r="C20" s="11" t="s">
        <v>10</v>
      </c>
      <c r="D20" s="11" t="s">
        <v>65</v>
      </c>
      <c r="E20" s="1">
        <f t="shared" si="0"/>
        <v>1230035</v>
      </c>
      <c r="F20" s="1">
        <v>1230035</v>
      </c>
      <c r="G20" s="1"/>
      <c r="H20" s="1"/>
      <c r="I20" s="2" t="s">
        <v>59</v>
      </c>
      <c r="J20" s="29"/>
      <c r="K20" s="12"/>
      <c r="L20" s="12"/>
      <c r="M20" s="12"/>
      <c r="N20" s="12"/>
      <c r="O20" s="13"/>
      <c r="P20" s="13"/>
      <c r="Q20" s="13"/>
      <c r="R20" s="13"/>
      <c r="S20" s="24"/>
      <c r="T20" s="24"/>
      <c r="U20" s="25"/>
      <c r="V20" s="13"/>
      <c r="W20" s="25"/>
      <c r="X20" s="25"/>
      <c r="Y20" s="25"/>
      <c r="Z20" s="25"/>
    </row>
    <row r="21" spans="1:26" s="3" customFormat="1" ht="61" customHeight="1" x14ac:dyDescent="0.25">
      <c r="A21" s="17"/>
      <c r="B21" s="2" t="s">
        <v>46</v>
      </c>
      <c r="C21" s="27" t="s">
        <v>9</v>
      </c>
      <c r="D21" s="15" t="s">
        <v>55</v>
      </c>
      <c r="E21" s="1">
        <f t="shared" si="0"/>
        <v>100000</v>
      </c>
      <c r="F21" s="1">
        <v>100000</v>
      </c>
      <c r="G21" s="1"/>
      <c r="H21" s="1"/>
      <c r="I21" s="2" t="s">
        <v>59</v>
      </c>
      <c r="J21" s="29"/>
      <c r="K21" s="12"/>
      <c r="L21" s="12"/>
      <c r="M21" s="12"/>
      <c r="N21" s="12"/>
      <c r="O21" s="13"/>
      <c r="P21" s="13"/>
      <c r="Q21" s="13"/>
      <c r="R21" s="13"/>
      <c r="S21" s="24"/>
      <c r="T21" s="24"/>
      <c r="U21" s="25"/>
      <c r="V21" s="13"/>
      <c r="W21" s="25"/>
      <c r="X21" s="25"/>
      <c r="Y21" s="25"/>
      <c r="Z21" s="25"/>
    </row>
    <row r="22" spans="1:26" s="3" customFormat="1" ht="61" customHeight="1" x14ac:dyDescent="0.25">
      <c r="A22" s="17"/>
      <c r="B22" s="2" t="s">
        <v>47</v>
      </c>
      <c r="C22" s="27" t="s">
        <v>9</v>
      </c>
      <c r="D22" s="15" t="s">
        <v>48</v>
      </c>
      <c r="E22" s="1">
        <f t="shared" si="0"/>
        <v>221658</v>
      </c>
      <c r="F22" s="1">
        <v>221658</v>
      </c>
      <c r="G22" s="1"/>
      <c r="H22" s="1"/>
      <c r="I22" s="2" t="s">
        <v>59</v>
      </c>
      <c r="J22" s="29"/>
      <c r="K22" s="12"/>
      <c r="L22" s="12"/>
      <c r="M22" s="12"/>
      <c r="N22" s="12"/>
      <c r="O22" s="13"/>
      <c r="P22" s="13"/>
      <c r="Q22" s="13"/>
      <c r="R22" s="13"/>
      <c r="S22" s="24"/>
      <c r="T22" s="24"/>
      <c r="U22" s="25"/>
      <c r="V22" s="13"/>
      <c r="W22" s="25"/>
      <c r="X22" s="25"/>
      <c r="Y22" s="25"/>
      <c r="Z22" s="25"/>
    </row>
    <row r="23" spans="1:26" s="3" customFormat="1" ht="31" customHeight="1" x14ac:dyDescent="0.25">
      <c r="A23" s="17"/>
      <c r="B23" s="34" t="s">
        <v>4</v>
      </c>
      <c r="C23" s="34"/>
      <c r="D23" s="34"/>
      <c r="E23" s="23">
        <f>SUM(E5:E22)</f>
        <v>6206674</v>
      </c>
      <c r="F23" s="23">
        <f t="shared" ref="F23:H23" si="1">SUM(F5:F22)</f>
        <v>6175232</v>
      </c>
      <c r="G23" s="23">
        <f t="shared" si="1"/>
        <v>31442</v>
      </c>
      <c r="H23" s="23">
        <f t="shared" si="1"/>
        <v>0</v>
      </c>
      <c r="I23" s="11"/>
      <c r="J23" s="5"/>
    </row>
    <row r="24" spans="1:26" s="3" customFormat="1" ht="31" customHeight="1" x14ac:dyDescent="0.25">
      <c r="A24" s="17"/>
      <c r="B24" s="35" t="s">
        <v>74</v>
      </c>
      <c r="C24" s="35"/>
      <c r="D24" s="35"/>
      <c r="E24" s="35"/>
      <c r="F24" s="35"/>
      <c r="G24" s="35"/>
      <c r="H24" s="35"/>
      <c r="I24" s="35"/>
      <c r="J24" s="5"/>
    </row>
    <row r="25" spans="1:26" s="3" customFormat="1" ht="57.5" customHeight="1" x14ac:dyDescent="0.25">
      <c r="A25" s="10"/>
      <c r="B25" s="14">
        <v>1</v>
      </c>
      <c r="C25" s="9" t="s">
        <v>26</v>
      </c>
      <c r="D25" s="9" t="s">
        <v>69</v>
      </c>
      <c r="E25" s="1">
        <f>SUM(F25:H25)</f>
        <v>565958</v>
      </c>
      <c r="F25" s="1">
        <v>565958</v>
      </c>
      <c r="G25" s="1"/>
      <c r="H25" s="1"/>
      <c r="I25" s="2" t="s">
        <v>58</v>
      </c>
      <c r="J25" s="12"/>
    </row>
    <row r="26" spans="1:26" s="3" customFormat="1" ht="57.5" customHeight="1" x14ac:dyDescent="0.25">
      <c r="A26" s="17"/>
      <c r="B26" s="14">
        <v>2</v>
      </c>
      <c r="C26" s="9" t="s">
        <v>23</v>
      </c>
      <c r="D26" s="9" t="s">
        <v>66</v>
      </c>
      <c r="E26" s="1">
        <f t="shared" ref="E26:E28" si="2">SUM(F26:H26)</f>
        <v>784711</v>
      </c>
      <c r="F26" s="1">
        <v>529711</v>
      </c>
      <c r="G26" s="1">
        <v>255000</v>
      </c>
      <c r="H26" s="1"/>
      <c r="I26" s="2" t="s">
        <v>59</v>
      </c>
      <c r="J26" s="12"/>
    </row>
    <row r="27" spans="1:26" s="3" customFormat="1" ht="57.5" customHeight="1" x14ac:dyDescent="0.25">
      <c r="A27" s="17"/>
      <c r="B27" s="14">
        <v>3</v>
      </c>
      <c r="C27" s="11" t="s">
        <v>23</v>
      </c>
      <c r="D27" s="11" t="s">
        <v>70</v>
      </c>
      <c r="E27" s="1">
        <f t="shared" si="2"/>
        <v>810430</v>
      </c>
      <c r="F27" s="1">
        <v>810430</v>
      </c>
      <c r="G27" s="1"/>
      <c r="H27" s="1"/>
      <c r="I27" s="2" t="s">
        <v>59</v>
      </c>
      <c r="J27" s="12"/>
    </row>
    <row r="28" spans="1:26" s="3" customFormat="1" ht="57.5" customHeight="1" x14ac:dyDescent="0.25">
      <c r="A28" s="17"/>
      <c r="B28" s="14">
        <v>4</v>
      </c>
      <c r="C28" s="11" t="s">
        <v>40</v>
      </c>
      <c r="D28" s="11" t="s">
        <v>71</v>
      </c>
      <c r="E28" s="1">
        <f t="shared" si="2"/>
        <v>1614915</v>
      </c>
      <c r="F28" s="1">
        <v>1614915</v>
      </c>
      <c r="G28" s="1"/>
      <c r="H28" s="1"/>
      <c r="I28" s="2" t="s">
        <v>59</v>
      </c>
      <c r="J28" s="12"/>
    </row>
    <row r="29" spans="1:26" ht="31" customHeight="1" x14ac:dyDescent="0.25">
      <c r="A29" s="16"/>
      <c r="B29" s="34" t="s">
        <v>4</v>
      </c>
      <c r="C29" s="34"/>
      <c r="D29" s="34"/>
      <c r="E29" s="23">
        <f t="shared" ref="E29:H29" si="3">SUM(E25:E28)</f>
        <v>3776014</v>
      </c>
      <c r="F29" s="23">
        <f t="shared" si="3"/>
        <v>3521014</v>
      </c>
      <c r="G29" s="23">
        <f t="shared" si="3"/>
        <v>255000</v>
      </c>
      <c r="H29" s="23">
        <f t="shared" si="3"/>
        <v>0</v>
      </c>
      <c r="I29" s="11"/>
    </row>
    <row r="30" spans="1:26" ht="31" customHeight="1" x14ac:dyDescent="0.25">
      <c r="A30" s="16"/>
      <c r="B30" s="35" t="s">
        <v>73</v>
      </c>
      <c r="C30" s="35"/>
      <c r="D30" s="35"/>
      <c r="E30" s="35"/>
      <c r="F30" s="35"/>
      <c r="G30" s="35"/>
      <c r="H30" s="35"/>
      <c r="I30" s="35"/>
    </row>
    <row r="31" spans="1:26" ht="35.5" customHeight="1" x14ac:dyDescent="0.25">
      <c r="B31" s="2" t="s">
        <v>11</v>
      </c>
      <c r="C31" s="11" t="s">
        <v>38</v>
      </c>
      <c r="D31" s="11" t="s">
        <v>42</v>
      </c>
      <c r="E31" s="1">
        <f>SUM(F31:H31)</f>
        <v>1705239</v>
      </c>
      <c r="F31" s="1">
        <v>1705239</v>
      </c>
      <c r="G31" s="1"/>
      <c r="H31" s="1"/>
      <c r="I31" s="2" t="s">
        <v>59</v>
      </c>
      <c r="J31" s="29"/>
    </row>
    <row r="32" spans="1:26" ht="35.5" customHeight="1" x14ac:dyDescent="0.25">
      <c r="A32" s="16"/>
      <c r="B32" s="2" t="s">
        <v>12</v>
      </c>
      <c r="C32" s="11" t="s">
        <v>43</v>
      </c>
      <c r="D32" s="11" t="s">
        <v>49</v>
      </c>
      <c r="E32" s="1">
        <f t="shared" ref="E32:E33" si="4">SUM(F32:H32)</f>
        <v>734865</v>
      </c>
      <c r="F32" s="1">
        <v>734865</v>
      </c>
      <c r="G32" s="1"/>
      <c r="H32" s="1"/>
      <c r="I32" s="2" t="s">
        <v>59</v>
      </c>
      <c r="J32" s="29"/>
    </row>
    <row r="33" spans="1:10" ht="35.5" customHeight="1" x14ac:dyDescent="0.25">
      <c r="A33" s="16"/>
      <c r="B33" s="2" t="s">
        <v>13</v>
      </c>
      <c r="C33" s="11" t="s">
        <v>44</v>
      </c>
      <c r="D33" s="11" t="s">
        <v>45</v>
      </c>
      <c r="E33" s="1">
        <f t="shared" si="4"/>
        <v>1187010</v>
      </c>
      <c r="F33" s="1">
        <v>1187010</v>
      </c>
      <c r="G33" s="1"/>
      <c r="H33" s="1"/>
      <c r="I33" s="2" t="s">
        <v>59</v>
      </c>
      <c r="J33" s="29"/>
    </row>
    <row r="34" spans="1:10" ht="31" customHeight="1" x14ac:dyDescent="0.25">
      <c r="A34" s="16"/>
      <c r="B34" s="34" t="s">
        <v>4</v>
      </c>
      <c r="C34" s="34"/>
      <c r="D34" s="34"/>
      <c r="E34" s="23">
        <f t="shared" ref="E34:H34" si="5">SUM(E31:E33)</f>
        <v>3627114</v>
      </c>
      <c r="F34" s="23">
        <f t="shared" si="5"/>
        <v>3627114</v>
      </c>
      <c r="G34" s="23">
        <f t="shared" si="5"/>
        <v>0</v>
      </c>
      <c r="H34" s="23">
        <f t="shared" si="5"/>
        <v>0</v>
      </c>
      <c r="I34" s="11"/>
    </row>
    <row r="35" spans="1:10" ht="31" customHeight="1" x14ac:dyDescent="0.25">
      <c r="A35" s="16"/>
      <c r="B35" s="35" t="s">
        <v>76</v>
      </c>
      <c r="C35" s="35"/>
      <c r="D35" s="35"/>
      <c r="E35" s="35"/>
      <c r="F35" s="35"/>
      <c r="G35" s="35"/>
      <c r="H35" s="35"/>
      <c r="I35" s="35"/>
    </row>
    <row r="36" spans="1:10" ht="43.5" customHeight="1" x14ac:dyDescent="0.25">
      <c r="A36" s="16"/>
      <c r="B36" s="14">
        <v>1</v>
      </c>
      <c r="C36" s="21" t="s">
        <v>41</v>
      </c>
      <c r="D36" s="22" t="s">
        <v>68</v>
      </c>
      <c r="E36" s="1">
        <f>F36+G36+H36</f>
        <v>790000</v>
      </c>
      <c r="F36" s="1">
        <v>790000</v>
      </c>
      <c r="G36" s="23"/>
      <c r="H36" s="23"/>
      <c r="I36" s="2" t="s">
        <v>59</v>
      </c>
    </row>
    <row r="37" spans="1:10" s="7" customFormat="1" ht="43.5" customHeight="1" x14ac:dyDescent="0.25">
      <c r="A37" s="16"/>
      <c r="B37" s="14">
        <v>2</v>
      </c>
      <c r="C37" s="21" t="s">
        <v>10</v>
      </c>
      <c r="D37" s="22" t="s">
        <v>67</v>
      </c>
      <c r="E37" s="1">
        <f>F37+G37+H37</f>
        <v>453804</v>
      </c>
      <c r="F37" s="1">
        <v>453804</v>
      </c>
      <c r="G37" s="37"/>
      <c r="H37" s="37"/>
      <c r="I37" s="2" t="s">
        <v>59</v>
      </c>
      <c r="J37" s="31"/>
    </row>
    <row r="38" spans="1:10" s="7" customFormat="1" ht="31" customHeight="1" x14ac:dyDescent="0.25">
      <c r="A38" s="16"/>
      <c r="B38" s="34" t="s">
        <v>4</v>
      </c>
      <c r="C38" s="34"/>
      <c r="D38" s="34"/>
      <c r="E38" s="23">
        <f>SUM(E36:E37)</f>
        <v>1243804</v>
      </c>
      <c r="F38" s="23">
        <f t="shared" ref="F38:H38" si="6">SUM(F36:F37)</f>
        <v>1243804</v>
      </c>
      <c r="G38" s="23">
        <f t="shared" si="6"/>
        <v>0</v>
      </c>
      <c r="H38" s="23">
        <f t="shared" si="6"/>
        <v>0</v>
      </c>
      <c r="I38" s="11"/>
      <c r="J38" s="31"/>
    </row>
    <row r="39" spans="1:10" s="7" customFormat="1" x14ac:dyDescent="0.25">
      <c r="A39" s="16"/>
      <c r="I39" s="8"/>
      <c r="J39" s="31"/>
    </row>
    <row r="40" spans="1:10" s="7" customFormat="1" x14ac:dyDescent="0.25">
      <c r="A40" s="16"/>
      <c r="I40" s="8"/>
      <c r="J40" s="31"/>
    </row>
    <row r="41" spans="1:10" s="7" customFormat="1" x14ac:dyDescent="0.25">
      <c r="A41" s="16"/>
      <c r="I41" s="8"/>
      <c r="J41" s="31"/>
    </row>
    <row r="42" spans="1:10" s="7" customFormat="1" x14ac:dyDescent="0.25">
      <c r="A42" s="16"/>
      <c r="I42" s="8"/>
      <c r="J42" s="31"/>
    </row>
    <row r="43" spans="1:10" s="7" customFormat="1" x14ac:dyDescent="0.25">
      <c r="A43" s="16"/>
      <c r="I43" s="8"/>
      <c r="J43" s="31"/>
    </row>
    <row r="44" spans="1:10" s="7" customFormat="1" x14ac:dyDescent="0.25">
      <c r="A44" s="16"/>
      <c r="I44" s="8"/>
      <c r="J44" s="31"/>
    </row>
    <row r="45" spans="1:10" s="7" customFormat="1" ht="8" customHeight="1" x14ac:dyDescent="0.25">
      <c r="A45" s="16"/>
      <c r="I45" s="8"/>
      <c r="J45" s="31"/>
    </row>
  </sheetData>
  <mergeCells count="14">
    <mergeCell ref="B35:I35"/>
    <mergeCell ref="B38:D38"/>
    <mergeCell ref="B1:I1"/>
    <mergeCell ref="B30:I30"/>
    <mergeCell ref="B34:D34"/>
    <mergeCell ref="B24:I24"/>
    <mergeCell ref="B29:D29"/>
    <mergeCell ref="I2:I3"/>
    <mergeCell ref="B23:D23"/>
    <mergeCell ref="B4:I4"/>
    <mergeCell ref="D2:D3"/>
    <mergeCell ref="E2:H2"/>
    <mergeCell ref="B2:B3"/>
    <mergeCell ref="C2:C3"/>
  </mergeCells>
  <phoneticPr fontId="5" type="noConversion"/>
  <pageMargins left="0.25" right="0.25" top="0.75" bottom="0.75" header="0.3" footer="0.3"/>
  <pageSetup paperSize="9" scale="62" fitToHeight="0" orientation="landscape" r:id="rId1"/>
  <rowBreaks count="1" manualBreakCount="1">
    <brk id="36" max="16383" man="1"/>
  </rowBreaks>
  <ignoredErrors>
    <ignoredError sqref="E3:H3 B5:B18 B31:B33 B19:B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8B5E7D93344A654A8FEA6D64BD09EFA3" ma:contentTypeVersion="13" ma:contentTypeDescription="Izveidot jaunu dokumentu." ma:contentTypeScope="" ma:versionID="80206128716ea8b810a190f117cee2db">
  <xsd:schema xmlns:xsd="http://www.w3.org/2001/XMLSchema" xmlns:xs="http://www.w3.org/2001/XMLSchema" xmlns:p="http://schemas.microsoft.com/office/2006/metadata/properties" xmlns:ns1="http://schemas.microsoft.com/sharepoint/v3" xmlns:ns2="b99bf0c4-4503-4a3c-9d96-19981fcee4fa" xmlns:ns3="c5f3215d-01f7-4578-859e-d76708405c9e" targetNamespace="http://schemas.microsoft.com/office/2006/metadata/properties" ma:root="true" ma:fieldsID="dbc1c5eaca8201006ce1f5a257d026d0" ns1:_="" ns2:_="" ns3:_="">
    <xsd:import namespace="http://schemas.microsoft.com/sharepoint/v3"/>
    <xsd:import namespace="b99bf0c4-4503-4a3c-9d96-19981fcee4fa"/>
    <xsd:import namespace="c5f3215d-01f7-4578-859e-d76708405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bf0c4-4503-4a3c-9d96-19981fcee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3215d-01f7-4578-859e-d76708405c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5b21da-5204-4e10-98a7-03130a0e7422}" ma:internalName="TaxCatchAll" ma:showField="CatchAllData" ma:web="c5f3215d-01f7-4578-859e-d76708405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f3215d-01f7-4578-859e-d76708405c9e" xsi:nil="true"/>
    <_ip_UnifiedCompliancePolicyUIAction xmlns="http://schemas.microsoft.com/sharepoint/v3" xsi:nil="true"/>
    <lcf76f155ced4ddcb4097134ff3c332f xmlns="b99bf0c4-4503-4a3c-9d96-19981fcee4f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5E8AF5-F5CD-48DC-885D-B3AE2F375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9bf0c4-4503-4a3c-9d96-19981fcee4fa"/>
    <ds:schemaRef ds:uri="c5f3215d-01f7-4578-859e-d76708405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FF3F5D-E40A-48BA-A78C-3282E8BD36D3}">
  <ds:schemaRefs>
    <ds:schemaRef ds:uri="http://schemas.microsoft.com/sharepoint/v3"/>
    <ds:schemaRef ds:uri="http://schemas.microsoft.com/office/2006/documentManagement/types"/>
    <ds:schemaRef ds:uri="http://purl.org/dc/terms/"/>
    <ds:schemaRef ds:uri="b99bf0c4-4503-4a3c-9d96-19981fcee4fa"/>
    <ds:schemaRef ds:uri="c5f3215d-01f7-4578-859e-d76708405c9e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0B3B77-04F7-4298-A398-C0F3ED8E5B3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Nr.3</vt:lpstr>
      <vt:lpstr>'DK Nr.3'!Print_Area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Jeļena Novika</dc:creator>
  <cp:keywords/>
  <dc:description/>
  <cp:lastModifiedBy>Līga Rimšāne</cp:lastModifiedBy>
  <cp:revision/>
  <dcterms:created xsi:type="dcterms:W3CDTF">2023-05-25T06:46:01Z</dcterms:created>
  <dcterms:modified xsi:type="dcterms:W3CDTF">2026-03-23T09:52:09Z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0x0101008B5E7D93344A654A8FEA6D64BD09EFA3</vt:lpwstr>
  </property>
  <property fmtid="{D5CDD505-2E9C-101B-9397-08002B2CF9AE}" pid="3" name="MediaServiceImageTags">
    <vt:lpwstr/>
  </property>
</Properties>
</file>