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mlv-my.sharepoint.com/personal/liga_rimsane_fm_gov_lv/Documents/pfd-karkl/D.K mājaslapai/"/>
    </mc:Choice>
  </mc:AlternateContent>
  <xr:revisionPtr revIDLastSave="1535" documentId="8_{5E1FF08C-B47A-4929-A1B2-1572E951BBAF}" xr6:coauthVersionLast="47" xr6:coauthVersionMax="47" xr10:uidLastSave="{4E1EE827-70E6-45A6-B947-729D1C93A14B}"/>
  <bookViews>
    <workbookView xWindow="28680" yWindow="-120" windowWidth="29040" windowHeight="15720" xr2:uid="{7363070F-F71A-481C-A87D-4FF6740A3605}"/>
  </bookViews>
  <sheets>
    <sheet name="DK Nr.5" sheetId="1" r:id="rId1"/>
  </sheets>
  <definedNames>
    <definedName name="_xlnm._FilterDatabase" localSheetId="0" hidden="1">'DK Nr.5'!$A$2:$J$52</definedName>
    <definedName name="_FiltraDatuBaze" localSheetId="0" hidden="1">'DK Nr.5'!$A$2:$Z$52</definedName>
    <definedName name="_xlnm.Print_Area" localSheetId="0">'DK Nr.5'!$B$1:$I$43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55" i="1" l="1"/>
  <c r="G55" i="1"/>
  <c r="F55" i="1"/>
  <c r="E54" i="1"/>
  <c r="E55" i="1" s="1"/>
  <c r="F48" i="1"/>
  <c r="G48" i="1"/>
  <c r="H48" i="1"/>
  <c r="E46" i="1"/>
  <c r="E47" i="1"/>
  <c r="E45" i="1"/>
  <c r="E51" i="1"/>
  <c r="E50" i="1"/>
  <c r="E48" i="1" l="1"/>
  <c r="F43" i="1"/>
  <c r="G43" i="1"/>
  <c r="H43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24" i="1"/>
  <c r="E18" i="1"/>
  <c r="E19" i="1"/>
  <c r="E20" i="1"/>
  <c r="E21" i="1"/>
  <c r="E6" i="1"/>
  <c r="E7" i="1"/>
  <c r="E8" i="1"/>
  <c r="E9" i="1"/>
  <c r="E10" i="1"/>
  <c r="E11" i="1"/>
  <c r="E12" i="1"/>
  <c r="E13" i="1"/>
  <c r="E14" i="1"/>
  <c r="E15" i="1"/>
  <c r="E16" i="1"/>
  <c r="E17" i="1"/>
  <c r="E5" i="1"/>
  <c r="E52" i="1"/>
  <c r="F52" i="1"/>
  <c r="G52" i="1"/>
  <c r="H52" i="1"/>
  <c r="E43" i="1" l="1"/>
  <c r="E22" i="1" l="1"/>
  <c r="F22" i="1"/>
  <c r="G22" i="1"/>
  <c r="H22" i="1"/>
</calcChain>
</file>

<file path=xl/sharedStrings.xml><?xml version="1.0" encoding="utf-8"?>
<sst xmlns="http://schemas.openxmlformats.org/spreadsheetml/2006/main" count="163" uniqueCount="100">
  <si>
    <t>Nr.</t>
  </si>
  <si>
    <t>Pašvaldība</t>
  </si>
  <si>
    <t>Kopā:</t>
  </si>
  <si>
    <t>2026</t>
  </si>
  <si>
    <t>2027</t>
  </si>
  <si>
    <t>2028</t>
  </si>
  <si>
    <t>Talsu novada pašvaldība</t>
  </si>
  <si>
    <t>Lēmums</t>
  </si>
  <si>
    <t xml:space="preserve">Kopā: </t>
  </si>
  <si>
    <t>2026.gada 20.maija Pašvaldību aizņēmumu un galvojumu kontroles un pārraudzības padomes sēdes Nr.5 darba kārtība</t>
  </si>
  <si>
    <t>Augšdaugavas novada pašvaldība</t>
  </si>
  <si>
    <t>Dobeles novada pašvaldība</t>
  </si>
  <si>
    <t>1</t>
  </si>
  <si>
    <t>2</t>
  </si>
  <si>
    <t>3</t>
  </si>
  <si>
    <t>4</t>
  </si>
  <si>
    <t>Rīgas valstspilsētas pašvaldība</t>
  </si>
  <si>
    <t>Rēzeknes novada pašvaldība</t>
  </si>
  <si>
    <t>Ventspils novada pašvaldība</t>
  </si>
  <si>
    <t>5</t>
  </si>
  <si>
    <t>6</t>
  </si>
  <si>
    <t>7</t>
  </si>
  <si>
    <t>Alūksnes novada pašvaldība</t>
  </si>
  <si>
    <t>Valmieras novada pašvaldība</t>
  </si>
  <si>
    <t>Aizkraukles novada pašvaldība</t>
  </si>
  <si>
    <t>Cēsu novada pašvaldība</t>
  </si>
  <si>
    <t>Preiļu novada pašvaldība</t>
  </si>
  <si>
    <t>8</t>
  </si>
  <si>
    <t>9</t>
  </si>
  <si>
    <t>Jūrmalas valstspilsētas pašvaldība</t>
  </si>
  <si>
    <t>Jūrmalas Valsts ģimnāzijas sporta laukuma pārbūve</t>
  </si>
  <si>
    <t>Jelgavas valstspilsētas pašvaldība</t>
  </si>
  <si>
    <t>10</t>
  </si>
  <si>
    <t>11</t>
  </si>
  <si>
    <t>Jelgavas novada pašvaldība</t>
  </si>
  <si>
    <t>Ludzas novada pašvaldība</t>
  </si>
  <si>
    <t>12</t>
  </si>
  <si>
    <t>Tukuma novada pašvaldība</t>
  </si>
  <si>
    <t>13</t>
  </si>
  <si>
    <t>14</t>
  </si>
  <si>
    <t>15</t>
  </si>
  <si>
    <t>16</t>
  </si>
  <si>
    <t>Jēkabpils novada pašvaldība</t>
  </si>
  <si>
    <t>Daugavpils valstspilsētas pašvaldība</t>
  </si>
  <si>
    <t>17</t>
  </si>
  <si>
    <t>Ogres novada pašvaldība</t>
  </si>
  <si>
    <t>Ropažu novada pašvaldība</t>
  </si>
  <si>
    <t>Madonas novada pašvaldība</t>
  </si>
  <si>
    <t>Ventspils valstspilsētas pašvaldība</t>
  </si>
  <si>
    <t>ERAF proj. (Nr.4.2.1.3/1/24/I/018) "Infrastruktūras un mācību vides pilnveide efektīvas, kvalitatīvas un mūsdienīgas izglītības īstenošanai Medumu iespēju pamatskolā"</t>
  </si>
  <si>
    <t>ELFLA proj. (Nr.25-03-CL30-C0LA19.2204-000004) "Kalupes parka publiskās ārtelpas attīstība"</t>
  </si>
  <si>
    <t>ERAF proj. (Nr.4.3.1.3/1/24/A/025) "Sociālo mājokļu izveidošana Dobeles un Auces pilsētā"</t>
  </si>
  <si>
    <t>TPF proj. (Nr.6.1.1.6/1/24/A/004) "Elektroautobusu iegāde Rēzeknes novada pašvaldības Maltas apvienības pārvaldei un Dricānu apvienības pārvaldei"</t>
  </si>
  <si>
    <t>ERAF proj. (Nr.5.1.1.1/1/24/I/005) "Uzņēmējdarbības attīstībai nepieciešamās infrastruktūras izbūve Alūksnes novadā"</t>
  </si>
  <si>
    <t>ERAF proj. (Nr.5.1.1.3/1/23/A/040) "Vangažu kultūras nama piegulošās ārtelpas labiekārtošana"</t>
  </si>
  <si>
    <t>ELFLA proj. (Nr.25-03-CL17-C0LA19.2203-000001) "Tūrisma infrastruktūras uzlabošana Preiļu novadā"</t>
  </si>
  <si>
    <t>AF proj. (Nr.3.1.1.3.i.0/1/23/A/CFLA/003) "Zemgales industriālā parka attīstība, I kārta"</t>
  </si>
  <si>
    <t>ERAF proj. (Nr.4.3.1.3/1/25/A/044) "Sociālo mājokļu atjaunošana Talsu novadā, 2. kārta"</t>
  </si>
  <si>
    <t>ELFLA proj. (Nr.25-01-CL28-C0LA19.2201-000005) "Bērnu rotaļu laukuma izbūve Lielā Ezerkrasta ielā Ludzā"</t>
  </si>
  <si>
    <t>AF proj. (Nr.3.1.1.5.i.0/3/25/I/CFLA/001) "Jaunpils vidusskolas infrastruktūras pilnveide un aprīkošana"</t>
  </si>
  <si>
    <t>ERAF proj. (Nr.4.3.1.3/1/25/A/039) "Dzīvokļu atjaunošana mājokļu pieejamības nodrošināšanai Jēkabpils novadā sociāli mazaizsargātām personām, 2. kārta"</t>
  </si>
  <si>
    <t>ERAF proj. (Nr.4.2.1.3/1/24/I/021) "Daugavpils Stropu pamatskolas-attīstības centra infrastruktūras un mācību vides modernizācija"</t>
  </si>
  <si>
    <t>Atbalstīts</t>
  </si>
  <si>
    <t>Atbalstīts ar piebildi</t>
  </si>
  <si>
    <t>Atbalstīts ar nosacījumu</t>
  </si>
  <si>
    <t>ERAF proj. (Nr.5.2.1.1/1/25/I/049) "Jēkabpils novada civilās aizsardzības objektu pielāgošana III kategorijas patvertnēm"</t>
  </si>
  <si>
    <t>Skolas ēku atjaunošana kārtās divās vispārējās izglītības iestādēs: Rīgas 66. vidusskolas ēkā Katrīnas ielā 4 un Rīgas Valsts 3. ģimnāzijas ēkā Grēcinieku ielā 10</t>
  </si>
  <si>
    <t>Pasākumu zāles pārbūve Tukuma E. Birznieka-Upīša 1. pamatskolā, Lielā ielā 9, Tukumā</t>
  </si>
  <si>
    <t>Energoefektivitātes paaugstināšana un vienkāršota telpu atjaunošana Aizkraukles pagasta pirmsskolai, Kalna iela 6, Aizkraukles pagasts</t>
  </si>
  <si>
    <t>Galvojums SIA “Preiļu Saimnieks” TPF proj. (Nr.6.1.1.3/1/24/A/009) "Uzņēmējdarbības vides veicinošas publiskās infrastruktūras attīstība Preiļu pilsētā"</t>
  </si>
  <si>
    <t>ERAF proj. (Nr.5.1.1.3/1/23/A/043) "Pašvaldības publiskās ārtelpas attīstība un labiekārtošana pie mājas "Purenes", Zlēku pagastā"</t>
  </si>
  <si>
    <t>ELFLA proj. (Nr.25-07-CL02-C0LA19.2203-000001) "Sporta un aktīvās atpūtas centra "Mežinieki" attīstība"</t>
  </si>
  <si>
    <t>ERAF proj. (Nr.4.2.1.3/1/24/I/022) "Jēkabpils novada Antūžu pamatskolas infrastruktūras un mācību vides pilnveide efektīvai un mūsdienīgai speciālās izglītības programmu īstenošanai"</t>
  </si>
  <si>
    <t>Daudzeses pirmsskolas izglītības iestādes "Čiekuriņš" atjaunošanas darbi</t>
  </si>
  <si>
    <t>Prior.invest.proj. "Piltenes pilsētas un pagasta ceļu un ielu infrastruktūras attīstība"</t>
  </si>
  <si>
    <t>Prior.invest.proj. "Pērnavas ielas V164 (posmā no Miera ielas līdz caurtekai pie Pērnavas ielas 35) pārbūve Mazsalacā, Valmieras novadā"</t>
  </si>
  <si>
    <t>Prior.invest.proj. "Ceļa posmu atjaunošana Amatas un Drabešu pagastos"</t>
  </si>
  <si>
    <t>Prior.invest.proj. "Ceļa posmu atjaunošana Priekuļu un Stalbes pagastos"</t>
  </si>
  <si>
    <t>Prior.invest.proj. "Interaktīvā Vītolu parka un pieguļošās teritorijas labiekārtošanas darbi Krasta ielā Dobelē"</t>
  </si>
  <si>
    <t>Prior.invest.proj. "Valteru un Daigones ielu posmu segumu atjaunošana Kandavā un Vecupes ielas pārbūve un apgaismojuma izbūve Irlavā"</t>
  </si>
  <si>
    <t>Prior.invest.proj. "Trīs pašvaldības sabiedrisko ēku jumtu pārbūve"</t>
  </si>
  <si>
    <t>Prior.invest.proj. "Klusās, Meldru un Ciema vecās ielu segumu pārbūve un apgaismojuma izbūve Lapmežciema pagastā un ceļa posma "Kukšu muiža–Bajāri" izbūve Jaunsātu pagastā"</t>
  </si>
  <si>
    <t>Prior.invest.proj. "Gaismas, Staru un Ošu ielu Tukumā pārbūves būvprojekta izstrāde un būvniecība"</t>
  </si>
  <si>
    <t>Prior.invest.proj. "Pauguru, Zīļu, Pavasara, Tūristu, Ziedoņa ielu segumu pārbūve, Kļavu ielas pārbūve un apgaismojuma izbūve Tukumā"</t>
  </si>
  <si>
    <t>Prior.invest.proj. "Piepūšama futbola halle ar ģērbtuvju kompleksu Aveņu ielā 40, Daugavpilī - būvdarbi (2. - 3.kārta)"</t>
  </si>
  <si>
    <t>Prior.invest.proj. "Aktīvās atpūtas infrastruktūras izbūve Stropu ezerā"</t>
  </si>
  <si>
    <t>Prior.invest.proj. "Lēdmanes ielas pārbūve, paredzot brauktuvi ar asfaltbetona segumu Ogrē, Ogres novadā (t.sk. būvuzraudzība)"</t>
  </si>
  <si>
    <t>Prior.invest.proj. "Pašvaldības ēku atjaunošana Madonas novadā"</t>
  </si>
  <si>
    <t>Prior.invest.proj. "Logu un durvju bloku nomaiņa Ventspils Valsts 1.ģimnāzijā"</t>
  </si>
  <si>
    <t>Prior.invest.proj. "Ēkas pielāgošana interešu izglītības nodrošināšanai Hāmaņa ielā 2A"</t>
  </si>
  <si>
    <t>Prior.invest.proj. "Ugunsaizsardzības sistēmu izbūves darbi Rīgas valstspilsētas pašvaldības septiņu iestāžu ēkās"</t>
  </si>
  <si>
    <t>Prior.invest.proj. "Ielu seguma atjaunošanas būvdarbi Aizkraukles novada, Skrīveru pagastā"</t>
  </si>
  <si>
    <t xml:space="preserve">Aizņēmumi ES līdzfinansētajiem projektiem atbilstoši valsts budžeta likumam </t>
  </si>
  <si>
    <t xml:space="preserve"> Aizņēmumi prioritārajiem investīciju projektiem atbilstoši valsts budžeta likumam </t>
  </si>
  <si>
    <t>Aizņēmumi vispārējās izglītības iestāžu investīciju projektiem atbilstoši valsts budžeta likumam (ir IZM atzinums)</t>
  </si>
  <si>
    <t>Aizņēmumi pirmsskolas izglītības iestāžu investīciju projektiem atbilstoši valsts budžeta likumam (ir VARAM atzinums)</t>
  </si>
  <si>
    <t>Atbalstītā aizņēmuma/galvojuma apmērs (euro)</t>
  </si>
  <si>
    <t>Prior.invest.proj. "Pašvaldības transporta infrastruktūras attīstība, tai skaitā, apgaismojuma būvniecība/atjaunošana Jelgavas novada teritorijā" (papildus, kopējā atbalstītā summa 1 623 836 EUR)</t>
  </si>
  <si>
    <t xml:space="preserve">Projekta nosaukums </t>
  </si>
  <si>
    <t>Galvojumi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</si>
</sst>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5" x14ac:knownFonts="1">
    <font>
      <sz val="12"/>
      <color theme="1"/>
      <name val="Times New Roman"/>
      <family val="2"/>
      <charset val="186"/>
    </font>
    <font>
      <b/>
      <sz val="10"/>
      <color indexed="8"/>
      <name val="Tahoma"/>
      <family val="2"/>
      <charset val="186"/>
    </font>
    <font>
      <sz val="10"/>
      <color indexed="8"/>
      <name val="Tahoma"/>
      <family val="2"/>
      <charset val="186"/>
    </font>
    <font>
      <sz val="10"/>
      <name val="Tahoma"/>
      <family val="2"/>
      <charset val="186"/>
    </font>
    <font>
      <b/>
      <sz val="10"/>
      <name val="Tahoma"/>
      <family val="2"/>
      <charset val="186"/>
    </font>
    <font>
      <sz val="8"/>
      <name val="Times New Roman"/>
      <family val="2"/>
      <charset val="186"/>
    </font>
    <font>
      <sz val="10"/>
      <color theme="1"/>
      <name val="Tahoma"/>
      <family val="2"/>
      <charset val="186"/>
    </font>
    <font>
      <b/>
      <sz val="11"/>
      <name val="Tahoma"/>
      <family val="2"/>
      <charset val="186"/>
    </font>
    <font>
      <sz val="10"/>
      <color rgb="FF000000"/>
      <name val="Arial"/>
      <family val="2"/>
      <charset val="186"/>
    </font>
    <font>
      <sz val="12"/>
      <color theme="1"/>
      <name val="Times New Roman"/>
      <family val="2"/>
      <charset val="186"/>
    </font>
    <font>
      <sz val="11"/>
      <color theme="1"/>
      <name val="Calibri"/>
      <family val="2"/>
      <charset val="186"/>
      <scheme val="minor"/>
    </font>
    <font>
      <sz val="10"/>
      <color rgb="FF000000"/>
      <name val="Arial"/>
      <family val="2"/>
      <charset val="186"/>
    </font>
    <font>
      <b/>
      <sz val="10"/>
      <color theme="1"/>
      <name val="Tahoma"/>
      <family val="2"/>
      <charset val="186"/>
    </font>
    <font>
      <sz val="10"/>
      <color rgb="FFFF0000"/>
      <name val="Tahoma"/>
      <family val="2"/>
      <charset val="186"/>
    </font>
    <font>
      <sz val="14"/>
      <color theme="1"/>
      <name val="Times New Roman"/>
      <family val="1"/>
      <charset val="186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8" fillId="0" borderId="0"/>
    <xf numFmtId="0" fontId="10" fillId="0" borderId="0"/>
    <xf numFmtId="9" fontId="8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0" borderId="0"/>
  </cellStyleXfs>
  <cellXfs count="45">
    <xf numFmtId="0" fontId="0" fillId="0" borderId="0" xfId="0"/>
    <xf numFmtId="3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6" fillId="0" borderId="0" xfId="0" applyFont="1"/>
    <xf numFmtId="0" fontId="3" fillId="0" borderId="0" xfId="0" applyFont="1"/>
    <xf numFmtId="3" fontId="1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4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49" fontId="2" fillId="0" borderId="1" xfId="0" applyNumberFormat="1" applyFont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49" fontId="2" fillId="0" borderId="0" xfId="0" applyNumberFormat="1" applyFont="1" applyAlignment="1">
      <alignment horizontal="center" vertical="center" wrapText="1"/>
    </xf>
    <xf numFmtId="3" fontId="2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vertical="center"/>
    </xf>
    <xf numFmtId="0" fontId="2" fillId="4" borderId="1" xfId="0" applyFont="1" applyFill="1" applyBorder="1" applyAlignment="1">
      <alignment horizontal="center" vertical="center" wrapText="1"/>
    </xf>
    <xf numFmtId="3" fontId="2" fillId="4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4" fontId="2" fillId="0" borderId="1" xfId="1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vertical="center" wrapText="1"/>
    </xf>
    <xf numFmtId="49" fontId="6" fillId="5" borderId="1" xfId="0" applyNumberFormat="1" applyFont="1" applyFill="1" applyBorder="1" applyAlignment="1">
      <alignment horizontal="left" vertical="center" wrapText="1"/>
    </xf>
    <xf numFmtId="49" fontId="6" fillId="5" borderId="1" xfId="0" applyNumberFormat="1" applyFont="1" applyFill="1" applyBorder="1" applyAlignment="1">
      <alignment vertical="center" wrapText="1"/>
    </xf>
    <xf numFmtId="49" fontId="2" fillId="4" borderId="1" xfId="0" applyNumberFormat="1" applyFont="1" applyFill="1" applyBorder="1" applyAlignment="1">
      <alignment horizontal="center" vertical="center" wrapText="1"/>
    </xf>
    <xf numFmtId="3" fontId="12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13" fillId="0" borderId="0" xfId="0" applyFont="1"/>
    <xf numFmtId="0" fontId="1" fillId="0" borderId="1" xfId="0" applyFont="1" applyBorder="1" applyAlignment="1">
      <alignment horizontal="righ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</cellXfs>
  <cellStyles count="10">
    <cellStyle name="Comma 2" xfId="6" xr:uid="{ECB56EA3-0AF8-4D79-800B-D0186D128B44}"/>
    <cellStyle name="Normal" xfId="0" builtinId="0"/>
    <cellStyle name="Normal 2" xfId="1" xr:uid="{15163D66-6335-4CF1-905E-48A303CE3AEB}"/>
    <cellStyle name="Normal 2 2" xfId="9" xr:uid="{D220E1E0-E957-43C1-84A9-65142F69DA4D}"/>
    <cellStyle name="Normal 3" xfId="4" xr:uid="{57A7DD52-7EDA-4F9F-9F05-BB903A7C1A60}"/>
    <cellStyle name="Normal 3 2" xfId="7" xr:uid="{F99178E1-1A8B-45E0-98AD-71DA2E919BDB}"/>
    <cellStyle name="Normal 4" xfId="2" xr:uid="{02E0D05D-DAE9-4078-935F-489F09AEDB8F}"/>
    <cellStyle name="Percent 2" xfId="3" xr:uid="{6B45AAD6-0B3E-4C8C-ACB6-D8472A5938D1}"/>
    <cellStyle name="Percent 3" xfId="5" xr:uid="{22F3D89F-3380-441D-A547-56267ADDFB90}"/>
    <cellStyle name="Percent 3 2" xfId="8" xr:uid="{E0A8D4FC-7F51-427E-AE62-51A7511B08B9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28C997-BF9B-4B45-A9FA-BD5C97300347}">
  <sheetPr>
    <pageSetUpPr fitToPage="1"/>
  </sheetPr>
  <dimension ref="A1:Z55"/>
  <sheetViews>
    <sheetView tabSelected="1" zoomScale="70" zoomScaleNormal="70" workbookViewId="0">
      <pane ySplit="3" topLeftCell="A42" activePane="bottomLeft" state="frozen"/>
      <selection pane="bottomLeft" activeCell="K54" sqref="K54"/>
    </sheetView>
  </sheetViews>
  <sheetFormatPr defaultColWidth="9" defaultRowHeight="12.5" x14ac:dyDescent="0.25"/>
  <cols>
    <col min="1" max="1" width="4" style="7" customWidth="1"/>
    <col min="2" max="2" width="5" style="4" customWidth="1"/>
    <col min="3" max="3" width="21" style="21" customWidth="1"/>
    <col min="4" max="4" width="31.4140625" style="4" customWidth="1"/>
    <col min="5" max="5" width="14.5" style="3" customWidth="1"/>
    <col min="6" max="8" width="12.5" style="3" customWidth="1"/>
    <col min="9" max="9" width="12.33203125" style="6" customWidth="1"/>
    <col min="10" max="10" width="12" style="21" customWidth="1"/>
    <col min="11" max="16384" width="9" style="4"/>
  </cols>
  <sheetData>
    <row r="1" spans="1:26" ht="39" customHeight="1" x14ac:dyDescent="0.25">
      <c r="B1" s="38" t="s">
        <v>9</v>
      </c>
      <c r="C1" s="38"/>
      <c r="D1" s="38"/>
      <c r="E1" s="38"/>
      <c r="F1" s="38"/>
      <c r="G1" s="38"/>
      <c r="H1" s="38"/>
      <c r="I1" s="11"/>
      <c r="J1" s="22"/>
    </row>
    <row r="2" spans="1:26" s="3" customFormat="1" ht="25.5" customHeight="1" x14ac:dyDescent="0.25">
      <c r="A2" s="8"/>
      <c r="B2" s="40" t="s">
        <v>0</v>
      </c>
      <c r="C2" s="39" t="s">
        <v>1</v>
      </c>
      <c r="D2" s="37" t="s">
        <v>98</v>
      </c>
      <c r="E2" s="39" t="s">
        <v>96</v>
      </c>
      <c r="F2" s="39"/>
      <c r="G2" s="39"/>
      <c r="H2" s="39"/>
      <c r="I2" s="41" t="s">
        <v>7</v>
      </c>
      <c r="J2" s="23"/>
    </row>
    <row r="3" spans="1:26" s="3" customFormat="1" ht="40.5" customHeight="1" x14ac:dyDescent="0.25">
      <c r="A3" s="8"/>
      <c r="B3" s="40"/>
      <c r="C3" s="39"/>
      <c r="D3" s="37"/>
      <c r="E3" s="9" t="s">
        <v>2</v>
      </c>
      <c r="F3" s="9" t="s">
        <v>3</v>
      </c>
      <c r="G3" s="9" t="s">
        <v>4</v>
      </c>
      <c r="H3" s="9" t="s">
        <v>5</v>
      </c>
      <c r="I3" s="41"/>
      <c r="J3" s="23"/>
    </row>
    <row r="4" spans="1:26" s="3" customFormat="1" ht="26.25" customHeight="1" x14ac:dyDescent="0.25">
      <c r="A4" s="8"/>
      <c r="B4" s="37" t="s">
        <v>92</v>
      </c>
      <c r="C4" s="37"/>
      <c r="D4" s="37"/>
      <c r="E4" s="37"/>
      <c r="F4" s="37"/>
      <c r="G4" s="37"/>
      <c r="H4" s="37"/>
      <c r="I4" s="37"/>
      <c r="J4" s="16"/>
    </row>
    <row r="5" spans="1:26" s="3" customFormat="1" ht="80.5" customHeight="1" x14ac:dyDescent="0.25">
      <c r="A5" s="8"/>
      <c r="B5" s="2" t="s">
        <v>12</v>
      </c>
      <c r="C5" s="12" t="s">
        <v>10</v>
      </c>
      <c r="D5" s="10" t="s">
        <v>49</v>
      </c>
      <c r="E5" s="1">
        <f>SUM(F5:H5)</f>
        <v>57325</v>
      </c>
      <c r="F5" s="1">
        <v>57325</v>
      </c>
      <c r="G5" s="1">
        <v>0</v>
      </c>
      <c r="H5" s="1">
        <v>0</v>
      </c>
      <c r="I5" s="25" t="s">
        <v>62</v>
      </c>
      <c r="J5" s="24"/>
      <c r="K5" s="15"/>
      <c r="L5" s="15"/>
      <c r="M5" s="15"/>
      <c r="N5" s="15"/>
      <c r="O5" s="16"/>
      <c r="P5" s="16"/>
      <c r="Q5" s="16"/>
      <c r="R5" s="16"/>
      <c r="S5" s="14"/>
      <c r="T5" s="14"/>
      <c r="U5" s="17"/>
      <c r="V5" s="16"/>
      <c r="W5" s="17"/>
      <c r="X5" s="17"/>
      <c r="Y5" s="17"/>
      <c r="Z5" s="17"/>
    </row>
    <row r="6" spans="1:26" s="3" customFormat="1" ht="63" customHeight="1" x14ac:dyDescent="0.25">
      <c r="A6" s="8"/>
      <c r="B6" s="2" t="s">
        <v>13</v>
      </c>
      <c r="C6" s="12" t="s">
        <v>10</v>
      </c>
      <c r="D6" s="10" t="s">
        <v>50</v>
      </c>
      <c r="E6" s="1">
        <f t="shared" ref="E6:E21" si="0">SUM(F6:H6)</f>
        <v>36804</v>
      </c>
      <c r="F6" s="1">
        <v>36804</v>
      </c>
      <c r="G6" s="1">
        <v>0</v>
      </c>
      <c r="H6" s="1">
        <v>0</v>
      </c>
      <c r="I6" s="25" t="s">
        <v>63</v>
      </c>
      <c r="J6" s="24"/>
      <c r="K6" s="15"/>
      <c r="L6" s="15"/>
      <c r="M6" s="15"/>
      <c r="N6" s="15"/>
      <c r="O6" s="16"/>
      <c r="P6" s="16"/>
      <c r="Q6" s="16"/>
      <c r="R6" s="16"/>
      <c r="S6" s="14"/>
      <c r="T6" s="14"/>
      <c r="U6" s="17"/>
      <c r="V6" s="16"/>
      <c r="W6" s="17"/>
      <c r="X6" s="17"/>
      <c r="Y6" s="17"/>
      <c r="Z6" s="17"/>
    </row>
    <row r="7" spans="1:26" s="3" customFormat="1" ht="51" customHeight="1" x14ac:dyDescent="0.25">
      <c r="A7" s="8"/>
      <c r="B7" s="2" t="s">
        <v>14</v>
      </c>
      <c r="C7" s="12" t="s">
        <v>11</v>
      </c>
      <c r="D7" s="10" t="s">
        <v>51</v>
      </c>
      <c r="E7" s="1">
        <f t="shared" si="0"/>
        <v>626227</v>
      </c>
      <c r="F7" s="1">
        <v>626227</v>
      </c>
      <c r="G7" s="1">
        <v>0</v>
      </c>
      <c r="H7" s="1">
        <v>0</v>
      </c>
      <c r="I7" s="25" t="s">
        <v>62</v>
      </c>
      <c r="J7" s="24"/>
      <c r="K7" s="15"/>
      <c r="L7" s="15"/>
      <c r="M7" s="15"/>
      <c r="N7" s="15"/>
      <c r="O7" s="16"/>
      <c r="P7" s="16"/>
      <c r="Q7" s="16"/>
      <c r="R7" s="16"/>
      <c r="S7" s="14"/>
      <c r="T7" s="14"/>
      <c r="U7" s="17"/>
      <c r="V7" s="16"/>
      <c r="W7" s="17"/>
      <c r="X7" s="17"/>
      <c r="Y7" s="17"/>
      <c r="Z7" s="17"/>
    </row>
    <row r="8" spans="1:26" s="3" customFormat="1" ht="63" customHeight="1" x14ac:dyDescent="0.25">
      <c r="A8" s="8"/>
      <c r="B8" s="2" t="s">
        <v>15</v>
      </c>
      <c r="C8" s="12" t="s">
        <v>17</v>
      </c>
      <c r="D8" s="10" t="s">
        <v>52</v>
      </c>
      <c r="E8" s="1">
        <f t="shared" si="0"/>
        <v>286664</v>
      </c>
      <c r="F8" s="1">
        <v>286664</v>
      </c>
      <c r="G8" s="1">
        <v>0</v>
      </c>
      <c r="H8" s="1">
        <v>0</v>
      </c>
      <c r="I8" s="25" t="s">
        <v>62</v>
      </c>
      <c r="J8" s="24"/>
      <c r="K8" s="15"/>
      <c r="L8" s="15"/>
      <c r="M8" s="15"/>
      <c r="N8" s="15"/>
      <c r="O8" s="16"/>
      <c r="P8" s="16"/>
      <c r="Q8" s="16"/>
      <c r="R8" s="16"/>
      <c r="S8" s="14"/>
      <c r="T8" s="14"/>
      <c r="U8" s="17"/>
      <c r="V8" s="16"/>
      <c r="W8" s="17"/>
      <c r="X8" s="17"/>
      <c r="Y8" s="17"/>
      <c r="Z8" s="17"/>
    </row>
    <row r="9" spans="1:26" s="3" customFormat="1" ht="63" customHeight="1" x14ac:dyDescent="0.25">
      <c r="A9" s="8"/>
      <c r="B9" s="2" t="s">
        <v>19</v>
      </c>
      <c r="C9" s="12" t="s">
        <v>18</v>
      </c>
      <c r="D9" s="10" t="s">
        <v>70</v>
      </c>
      <c r="E9" s="1">
        <f t="shared" si="0"/>
        <v>160169</v>
      </c>
      <c r="F9" s="1">
        <v>160169</v>
      </c>
      <c r="G9" s="1">
        <v>0</v>
      </c>
      <c r="H9" s="1">
        <v>0</v>
      </c>
      <c r="I9" s="25" t="s">
        <v>62</v>
      </c>
      <c r="J9" s="24"/>
      <c r="K9" s="15"/>
      <c r="L9" s="15"/>
      <c r="M9" s="15"/>
      <c r="N9" s="15"/>
      <c r="O9" s="16"/>
      <c r="P9" s="16"/>
      <c r="Q9" s="16"/>
      <c r="R9" s="16"/>
      <c r="S9" s="14"/>
      <c r="T9" s="14"/>
      <c r="U9" s="17"/>
      <c r="V9" s="16"/>
      <c r="W9" s="17"/>
      <c r="X9" s="17"/>
      <c r="Y9" s="17"/>
      <c r="Z9" s="17"/>
    </row>
    <row r="10" spans="1:26" s="3" customFormat="1" ht="63" customHeight="1" x14ac:dyDescent="0.25">
      <c r="A10" s="8"/>
      <c r="B10" s="2" t="s">
        <v>20</v>
      </c>
      <c r="C10" s="18" t="s">
        <v>22</v>
      </c>
      <c r="D10" s="32" t="s">
        <v>71</v>
      </c>
      <c r="E10" s="1">
        <f t="shared" si="0"/>
        <v>67500</v>
      </c>
      <c r="F10" s="1">
        <v>67500</v>
      </c>
      <c r="G10" s="1">
        <v>0</v>
      </c>
      <c r="H10" s="1">
        <v>0</v>
      </c>
      <c r="I10" s="25" t="s">
        <v>62</v>
      </c>
      <c r="J10" s="24"/>
      <c r="K10" s="15"/>
      <c r="L10" s="15"/>
      <c r="M10" s="15"/>
      <c r="N10" s="15"/>
      <c r="O10" s="16"/>
      <c r="P10" s="16"/>
      <c r="Q10" s="16"/>
      <c r="R10" s="16"/>
      <c r="S10" s="14"/>
      <c r="T10" s="14"/>
      <c r="U10" s="17"/>
      <c r="V10" s="16"/>
      <c r="W10" s="17"/>
      <c r="X10" s="17"/>
      <c r="Y10" s="17"/>
      <c r="Z10" s="17"/>
    </row>
    <row r="11" spans="1:26" s="3" customFormat="1" ht="63" customHeight="1" x14ac:dyDescent="0.25">
      <c r="A11" s="8"/>
      <c r="B11" s="2" t="s">
        <v>21</v>
      </c>
      <c r="C11" s="12" t="s">
        <v>22</v>
      </c>
      <c r="D11" s="10" t="s">
        <v>53</v>
      </c>
      <c r="E11" s="1">
        <f t="shared" si="0"/>
        <v>327179</v>
      </c>
      <c r="F11" s="1">
        <v>327179</v>
      </c>
      <c r="G11" s="1">
        <v>0</v>
      </c>
      <c r="H11" s="1">
        <v>0</v>
      </c>
      <c r="I11" s="25" t="s">
        <v>62</v>
      </c>
      <c r="J11" s="24"/>
      <c r="K11" s="15"/>
      <c r="L11" s="15"/>
      <c r="M11" s="15"/>
      <c r="N11" s="15"/>
      <c r="O11" s="16"/>
      <c r="P11" s="16"/>
      <c r="Q11" s="16"/>
      <c r="R11" s="16"/>
      <c r="S11" s="14"/>
      <c r="T11" s="14"/>
      <c r="U11" s="17"/>
      <c r="V11" s="16"/>
      <c r="W11" s="17"/>
      <c r="X11" s="17"/>
      <c r="Y11" s="17"/>
      <c r="Z11" s="17"/>
    </row>
    <row r="12" spans="1:26" s="3" customFormat="1" ht="63" customHeight="1" x14ac:dyDescent="0.25">
      <c r="A12" s="8"/>
      <c r="B12" s="2" t="s">
        <v>27</v>
      </c>
      <c r="C12" s="12" t="s">
        <v>46</v>
      </c>
      <c r="D12" s="10" t="s">
        <v>54</v>
      </c>
      <c r="E12" s="1">
        <f t="shared" si="0"/>
        <v>429357</v>
      </c>
      <c r="F12" s="1">
        <v>429357</v>
      </c>
      <c r="G12" s="1">
        <v>0</v>
      </c>
      <c r="H12" s="1">
        <v>0</v>
      </c>
      <c r="I12" s="25" t="s">
        <v>64</v>
      </c>
      <c r="J12" s="24"/>
      <c r="K12" s="15"/>
      <c r="L12" s="15"/>
      <c r="M12" s="15"/>
      <c r="N12" s="15"/>
      <c r="O12" s="16"/>
      <c r="P12" s="16"/>
      <c r="Q12" s="16"/>
      <c r="R12" s="16"/>
      <c r="S12" s="14"/>
      <c r="T12" s="14"/>
      <c r="U12" s="17"/>
      <c r="V12" s="16"/>
      <c r="W12" s="17"/>
      <c r="X12" s="17"/>
      <c r="Y12" s="17"/>
      <c r="Z12" s="17"/>
    </row>
    <row r="13" spans="1:26" s="3" customFormat="1" ht="63" customHeight="1" x14ac:dyDescent="0.25">
      <c r="A13" s="8"/>
      <c r="B13" s="2" t="s">
        <v>28</v>
      </c>
      <c r="C13" s="12" t="s">
        <v>26</v>
      </c>
      <c r="D13" s="10" t="s">
        <v>55</v>
      </c>
      <c r="E13" s="1">
        <f t="shared" si="0"/>
        <v>71116</v>
      </c>
      <c r="F13" s="1">
        <v>55361</v>
      </c>
      <c r="G13" s="1">
        <v>15755</v>
      </c>
      <c r="H13" s="1">
        <v>0</v>
      </c>
      <c r="I13" s="25" t="s">
        <v>64</v>
      </c>
      <c r="J13" s="24"/>
      <c r="K13" s="15"/>
      <c r="L13" s="15"/>
      <c r="M13" s="15"/>
      <c r="N13" s="15"/>
      <c r="O13" s="16"/>
      <c r="P13" s="16"/>
      <c r="Q13" s="16"/>
      <c r="R13" s="16"/>
      <c r="S13" s="14"/>
      <c r="T13" s="14"/>
      <c r="U13" s="17"/>
      <c r="V13" s="16"/>
      <c r="W13" s="17"/>
      <c r="X13" s="17"/>
      <c r="Y13" s="17"/>
      <c r="Z13" s="17"/>
    </row>
    <row r="14" spans="1:26" s="3" customFormat="1" ht="55" customHeight="1" x14ac:dyDescent="0.25">
      <c r="A14" s="8"/>
      <c r="B14" s="2" t="s">
        <v>32</v>
      </c>
      <c r="C14" s="12" t="s">
        <v>31</v>
      </c>
      <c r="D14" s="10" t="s">
        <v>56</v>
      </c>
      <c r="E14" s="1">
        <f t="shared" si="0"/>
        <v>196362</v>
      </c>
      <c r="F14" s="1">
        <v>196362</v>
      </c>
      <c r="G14" s="1">
        <v>0</v>
      </c>
      <c r="H14" s="1">
        <v>0</v>
      </c>
      <c r="I14" s="25" t="s">
        <v>62</v>
      </c>
      <c r="J14" s="24"/>
      <c r="K14" s="15"/>
      <c r="L14" s="15"/>
      <c r="M14" s="15"/>
      <c r="N14" s="15"/>
      <c r="O14" s="16"/>
      <c r="P14" s="16"/>
      <c r="Q14" s="16"/>
      <c r="R14" s="16"/>
      <c r="S14" s="14"/>
      <c r="T14" s="14"/>
      <c r="U14" s="17"/>
      <c r="V14" s="16"/>
      <c r="W14" s="17"/>
      <c r="X14" s="17"/>
      <c r="Y14" s="17"/>
      <c r="Z14" s="17"/>
    </row>
    <row r="15" spans="1:26" s="3" customFormat="1" ht="38.25" customHeight="1" x14ac:dyDescent="0.25">
      <c r="A15" s="8"/>
      <c r="B15" s="2" t="s">
        <v>33</v>
      </c>
      <c r="C15" s="12" t="s">
        <v>6</v>
      </c>
      <c r="D15" s="10" t="s">
        <v>57</v>
      </c>
      <c r="E15" s="1">
        <f t="shared" si="0"/>
        <v>213703</v>
      </c>
      <c r="F15" s="1">
        <v>186385</v>
      </c>
      <c r="G15" s="1">
        <v>27318</v>
      </c>
      <c r="H15" s="1">
        <v>0</v>
      </c>
      <c r="I15" s="25" t="s">
        <v>62</v>
      </c>
      <c r="J15" s="24"/>
      <c r="K15" s="15"/>
      <c r="L15" s="15"/>
      <c r="M15" s="15"/>
      <c r="N15" s="15"/>
      <c r="O15" s="16"/>
      <c r="P15" s="16"/>
      <c r="Q15" s="16"/>
      <c r="R15" s="16"/>
      <c r="S15" s="14"/>
      <c r="T15" s="14"/>
      <c r="U15" s="17"/>
      <c r="V15" s="16"/>
      <c r="W15" s="17"/>
      <c r="X15" s="17"/>
      <c r="Y15" s="17"/>
      <c r="Z15" s="17"/>
    </row>
    <row r="16" spans="1:26" s="3" customFormat="1" ht="57" customHeight="1" x14ac:dyDescent="0.25">
      <c r="A16" s="8"/>
      <c r="B16" s="2" t="s">
        <v>36</v>
      </c>
      <c r="C16" s="12" t="s">
        <v>35</v>
      </c>
      <c r="D16" s="10" t="s">
        <v>58</v>
      </c>
      <c r="E16" s="1">
        <f t="shared" si="0"/>
        <v>84578</v>
      </c>
      <c r="F16" s="1">
        <v>84578</v>
      </c>
      <c r="G16" s="1">
        <v>0</v>
      </c>
      <c r="H16" s="1">
        <v>0</v>
      </c>
      <c r="I16" s="25" t="s">
        <v>62</v>
      </c>
      <c r="J16" s="24"/>
      <c r="K16" s="15"/>
      <c r="L16" s="15"/>
      <c r="M16" s="15"/>
      <c r="N16" s="15"/>
      <c r="O16" s="16"/>
      <c r="P16" s="16"/>
      <c r="Q16" s="16"/>
      <c r="R16" s="16"/>
      <c r="S16" s="14"/>
      <c r="T16" s="14"/>
      <c r="U16" s="17"/>
      <c r="V16" s="16"/>
      <c r="W16" s="17"/>
      <c r="X16" s="17"/>
      <c r="Y16" s="17"/>
      <c r="Z16" s="17"/>
    </row>
    <row r="17" spans="1:26" s="3" customFormat="1" ht="53" customHeight="1" x14ac:dyDescent="0.25">
      <c r="A17" s="8"/>
      <c r="B17" s="2" t="s">
        <v>38</v>
      </c>
      <c r="C17" s="10" t="s">
        <v>37</v>
      </c>
      <c r="D17" s="10" t="s">
        <v>59</v>
      </c>
      <c r="E17" s="1">
        <f t="shared" si="0"/>
        <v>289062</v>
      </c>
      <c r="F17" s="1">
        <v>289062</v>
      </c>
      <c r="G17" s="1">
        <v>0</v>
      </c>
      <c r="H17" s="1">
        <v>0</v>
      </c>
      <c r="I17" s="25" t="s">
        <v>64</v>
      </c>
      <c r="J17" s="24"/>
      <c r="K17" s="15"/>
      <c r="L17" s="15"/>
      <c r="M17" s="15"/>
      <c r="N17" s="15"/>
      <c r="O17" s="16"/>
      <c r="P17" s="16"/>
      <c r="Q17" s="16"/>
      <c r="R17" s="16"/>
      <c r="S17" s="14"/>
      <c r="T17" s="14"/>
      <c r="U17" s="17"/>
      <c r="V17" s="16"/>
      <c r="W17" s="17"/>
      <c r="X17" s="17"/>
      <c r="Y17" s="17"/>
      <c r="Z17" s="17"/>
    </row>
    <row r="18" spans="1:26" s="3" customFormat="1" ht="72.5" customHeight="1" x14ac:dyDescent="0.25">
      <c r="A18" s="8"/>
      <c r="B18" s="2" t="s">
        <v>39</v>
      </c>
      <c r="C18" s="13" t="s">
        <v>42</v>
      </c>
      <c r="D18" s="13" t="s">
        <v>60</v>
      </c>
      <c r="E18" s="1">
        <f t="shared" si="0"/>
        <v>51347</v>
      </c>
      <c r="F18" s="1">
        <v>51347</v>
      </c>
      <c r="G18" s="1">
        <v>0</v>
      </c>
      <c r="H18" s="1">
        <v>0</v>
      </c>
      <c r="I18" s="25" t="s">
        <v>62</v>
      </c>
      <c r="J18" s="24"/>
      <c r="K18" s="15"/>
      <c r="L18" s="15"/>
      <c r="M18" s="15"/>
      <c r="N18" s="15"/>
      <c r="O18" s="16"/>
      <c r="P18" s="16"/>
      <c r="Q18" s="16"/>
      <c r="R18" s="16"/>
      <c r="S18" s="14"/>
      <c r="T18" s="14"/>
      <c r="U18" s="17"/>
      <c r="V18" s="16"/>
      <c r="W18" s="17"/>
      <c r="X18" s="17"/>
      <c r="Y18" s="17"/>
      <c r="Z18" s="17"/>
    </row>
    <row r="19" spans="1:26" s="3" customFormat="1" ht="75" x14ac:dyDescent="0.25">
      <c r="A19" s="8"/>
      <c r="B19" s="2" t="s">
        <v>40</v>
      </c>
      <c r="C19" s="13" t="s">
        <v>42</v>
      </c>
      <c r="D19" s="13" t="s">
        <v>72</v>
      </c>
      <c r="E19" s="1">
        <f t="shared" si="0"/>
        <v>229924</v>
      </c>
      <c r="F19" s="1">
        <v>229924</v>
      </c>
      <c r="G19" s="1">
        <v>0</v>
      </c>
      <c r="H19" s="1">
        <v>0</v>
      </c>
      <c r="I19" s="25" t="s">
        <v>62</v>
      </c>
      <c r="J19" s="24"/>
      <c r="K19" s="15"/>
      <c r="L19" s="15"/>
      <c r="M19" s="15"/>
      <c r="N19" s="15"/>
      <c r="O19" s="16"/>
      <c r="P19" s="16"/>
      <c r="Q19" s="16"/>
      <c r="R19" s="16"/>
      <c r="S19" s="14"/>
      <c r="T19" s="14"/>
      <c r="U19" s="17"/>
      <c r="V19" s="16"/>
      <c r="W19" s="17"/>
      <c r="X19" s="17"/>
      <c r="Y19" s="17"/>
      <c r="Z19" s="17"/>
    </row>
    <row r="20" spans="1:26" s="3" customFormat="1" ht="72.75" customHeight="1" x14ac:dyDescent="0.25">
      <c r="A20" s="8"/>
      <c r="B20" s="2" t="s">
        <v>41</v>
      </c>
      <c r="C20" s="13" t="s">
        <v>42</v>
      </c>
      <c r="D20" s="13" t="s">
        <v>65</v>
      </c>
      <c r="E20" s="1">
        <f t="shared" si="0"/>
        <v>440460</v>
      </c>
      <c r="F20" s="1">
        <v>440460</v>
      </c>
      <c r="G20" s="1">
        <v>0</v>
      </c>
      <c r="H20" s="1">
        <v>0</v>
      </c>
      <c r="I20" s="25" t="s">
        <v>62</v>
      </c>
      <c r="J20" s="24"/>
      <c r="K20" s="15"/>
      <c r="L20" s="15"/>
      <c r="M20" s="15"/>
      <c r="N20" s="15"/>
      <c r="O20" s="16"/>
      <c r="P20" s="16"/>
      <c r="Q20" s="16"/>
      <c r="R20" s="16"/>
      <c r="S20" s="14"/>
      <c r="T20" s="14"/>
      <c r="U20" s="17"/>
      <c r="V20" s="16"/>
      <c r="W20" s="17"/>
      <c r="X20" s="17"/>
      <c r="Y20" s="17"/>
      <c r="Z20" s="17"/>
    </row>
    <row r="21" spans="1:26" s="3" customFormat="1" ht="57.5" customHeight="1" x14ac:dyDescent="0.25">
      <c r="A21" s="8"/>
      <c r="B21" s="2" t="s">
        <v>44</v>
      </c>
      <c r="C21" s="13" t="s">
        <v>43</v>
      </c>
      <c r="D21" s="13" t="s">
        <v>61</v>
      </c>
      <c r="E21" s="1">
        <f t="shared" si="0"/>
        <v>195129</v>
      </c>
      <c r="F21" s="1">
        <v>195129</v>
      </c>
      <c r="G21" s="1">
        <v>0</v>
      </c>
      <c r="H21" s="1">
        <v>0</v>
      </c>
      <c r="I21" s="25" t="s">
        <v>62</v>
      </c>
      <c r="J21" s="24"/>
      <c r="K21" s="15"/>
      <c r="L21" s="15"/>
      <c r="M21" s="15"/>
      <c r="N21" s="15"/>
      <c r="O21" s="16"/>
      <c r="P21" s="16"/>
      <c r="Q21" s="16"/>
      <c r="R21" s="16"/>
      <c r="S21" s="14"/>
      <c r="T21" s="14"/>
      <c r="U21" s="17"/>
      <c r="V21" s="16"/>
      <c r="W21" s="17"/>
      <c r="X21" s="17"/>
      <c r="Y21" s="17"/>
      <c r="Z21" s="17"/>
    </row>
    <row r="22" spans="1:26" s="3" customFormat="1" ht="29.25" customHeight="1" x14ac:dyDescent="0.25">
      <c r="A22" s="8"/>
      <c r="B22" s="36" t="s">
        <v>2</v>
      </c>
      <c r="C22" s="36"/>
      <c r="D22" s="36"/>
      <c r="E22" s="26">
        <f>SUM(E5:E21)</f>
        <v>3762906</v>
      </c>
      <c r="F22" s="26">
        <f>SUM(F5:F21)</f>
        <v>3719833</v>
      </c>
      <c r="G22" s="26">
        <f>SUM(G5:G21)</f>
        <v>43073</v>
      </c>
      <c r="H22" s="26">
        <f>SUM(H5:H21)</f>
        <v>0</v>
      </c>
      <c r="I22" s="27"/>
      <c r="J22" s="5"/>
    </row>
    <row r="23" spans="1:26" s="3" customFormat="1" ht="28.5" customHeight="1" x14ac:dyDescent="0.25">
      <c r="A23" s="8"/>
      <c r="B23" s="42" t="s">
        <v>93</v>
      </c>
      <c r="C23" s="43"/>
      <c r="D23" s="43"/>
      <c r="E23" s="43"/>
      <c r="F23" s="43"/>
      <c r="G23" s="43"/>
      <c r="H23" s="43"/>
      <c r="I23" s="44"/>
      <c r="J23" s="5"/>
    </row>
    <row r="24" spans="1:26" s="3" customFormat="1" ht="38" customHeight="1" x14ac:dyDescent="0.25">
      <c r="A24" s="8"/>
      <c r="B24" s="33">
        <v>1</v>
      </c>
      <c r="C24" s="10" t="s">
        <v>18</v>
      </c>
      <c r="D24" s="10" t="s">
        <v>74</v>
      </c>
      <c r="E24" s="1">
        <f>SUM(F24:H24)</f>
        <v>303017</v>
      </c>
      <c r="F24" s="1">
        <v>303017</v>
      </c>
      <c r="G24" s="1">
        <v>0</v>
      </c>
      <c r="H24" s="1">
        <v>0</v>
      </c>
      <c r="I24" s="25" t="s">
        <v>62</v>
      </c>
      <c r="J24" s="15"/>
    </row>
    <row r="25" spans="1:26" s="3" customFormat="1" ht="56.5" customHeight="1" x14ac:dyDescent="0.25">
      <c r="A25" s="8"/>
      <c r="B25" s="33">
        <v>2</v>
      </c>
      <c r="C25" s="10" t="s">
        <v>23</v>
      </c>
      <c r="D25" s="10" t="s">
        <v>75</v>
      </c>
      <c r="E25" s="1">
        <f t="shared" ref="E25:E42" si="1">SUM(F25:H25)</f>
        <v>333092</v>
      </c>
      <c r="F25" s="1">
        <v>333092</v>
      </c>
      <c r="G25" s="1">
        <v>0</v>
      </c>
      <c r="H25" s="1">
        <v>0</v>
      </c>
      <c r="I25" s="25" t="s">
        <v>62</v>
      </c>
      <c r="J25" s="15"/>
    </row>
    <row r="26" spans="1:26" s="3" customFormat="1" ht="38" customHeight="1" x14ac:dyDescent="0.25">
      <c r="A26" s="8"/>
      <c r="B26" s="33">
        <v>3</v>
      </c>
      <c r="C26" s="10" t="s">
        <v>24</v>
      </c>
      <c r="D26" s="10" t="s">
        <v>91</v>
      </c>
      <c r="E26" s="1">
        <f t="shared" si="1"/>
        <v>678717</v>
      </c>
      <c r="F26" s="1">
        <v>410962</v>
      </c>
      <c r="G26" s="1">
        <v>267755</v>
      </c>
      <c r="H26" s="1">
        <v>0</v>
      </c>
      <c r="I26" s="25" t="s">
        <v>62</v>
      </c>
      <c r="J26" s="15"/>
    </row>
    <row r="27" spans="1:26" s="3" customFormat="1" ht="75.5" customHeight="1" x14ac:dyDescent="0.25">
      <c r="A27" s="8"/>
      <c r="B27" s="33">
        <v>4</v>
      </c>
      <c r="C27" s="10" t="s">
        <v>34</v>
      </c>
      <c r="D27" s="10" t="s">
        <v>97</v>
      </c>
      <c r="E27" s="1">
        <f t="shared" si="1"/>
        <v>191619</v>
      </c>
      <c r="F27" s="1">
        <v>191619</v>
      </c>
      <c r="G27" s="1">
        <v>0</v>
      </c>
      <c r="H27" s="1">
        <v>0</v>
      </c>
      <c r="I27" s="25" t="s">
        <v>62</v>
      </c>
      <c r="J27" s="15"/>
    </row>
    <row r="28" spans="1:26" s="3" customFormat="1" ht="38" customHeight="1" x14ac:dyDescent="0.25">
      <c r="A28" s="8"/>
      <c r="B28" s="33">
        <v>5</v>
      </c>
      <c r="C28" s="10" t="s">
        <v>16</v>
      </c>
      <c r="D28" s="10" t="s">
        <v>89</v>
      </c>
      <c r="E28" s="1">
        <f t="shared" si="1"/>
        <v>688447</v>
      </c>
      <c r="F28" s="1">
        <v>688447</v>
      </c>
      <c r="G28" s="1">
        <v>0</v>
      </c>
      <c r="H28" s="1">
        <v>0</v>
      </c>
      <c r="I28" s="25" t="s">
        <v>62</v>
      </c>
      <c r="J28" s="15"/>
    </row>
    <row r="29" spans="1:26" s="3" customFormat="1" ht="38" customHeight="1" x14ac:dyDescent="0.25">
      <c r="A29" s="8"/>
      <c r="B29" s="33">
        <v>6</v>
      </c>
      <c r="C29" s="10" t="s">
        <v>16</v>
      </c>
      <c r="D29" s="10" t="s">
        <v>90</v>
      </c>
      <c r="E29" s="1">
        <f t="shared" si="1"/>
        <v>719393</v>
      </c>
      <c r="F29" s="1">
        <v>719393</v>
      </c>
      <c r="G29" s="1">
        <v>0</v>
      </c>
      <c r="H29" s="1">
        <v>0</v>
      </c>
      <c r="I29" s="25" t="s">
        <v>63</v>
      </c>
      <c r="J29" s="15"/>
    </row>
    <row r="30" spans="1:26" s="3" customFormat="1" ht="38" customHeight="1" x14ac:dyDescent="0.25">
      <c r="A30" s="8"/>
      <c r="B30" s="33">
        <v>7</v>
      </c>
      <c r="C30" s="10" t="s">
        <v>25</v>
      </c>
      <c r="D30" s="10" t="s">
        <v>76</v>
      </c>
      <c r="E30" s="1">
        <f t="shared" si="1"/>
        <v>385400</v>
      </c>
      <c r="F30" s="1">
        <v>385400</v>
      </c>
      <c r="G30" s="1">
        <v>0</v>
      </c>
      <c r="H30" s="1">
        <v>0</v>
      </c>
      <c r="I30" s="25" t="s">
        <v>62</v>
      </c>
      <c r="J30" s="15"/>
    </row>
    <row r="31" spans="1:26" s="3" customFormat="1" ht="38" customHeight="1" x14ac:dyDescent="0.25">
      <c r="A31" s="8"/>
      <c r="B31" s="33">
        <v>8</v>
      </c>
      <c r="C31" s="10" t="s">
        <v>25</v>
      </c>
      <c r="D31" s="10" t="s">
        <v>77</v>
      </c>
      <c r="E31" s="1">
        <f t="shared" si="1"/>
        <v>951909</v>
      </c>
      <c r="F31" s="1">
        <v>951909</v>
      </c>
      <c r="G31" s="1">
        <v>0</v>
      </c>
      <c r="H31" s="1">
        <v>0</v>
      </c>
      <c r="I31" s="25" t="s">
        <v>62</v>
      </c>
      <c r="J31" s="15"/>
    </row>
    <row r="32" spans="1:26" s="3" customFormat="1" ht="38" customHeight="1" x14ac:dyDescent="0.25">
      <c r="A32" s="8"/>
      <c r="B32" s="33">
        <v>9</v>
      </c>
      <c r="C32" s="10" t="s">
        <v>11</v>
      </c>
      <c r="D32" s="10" t="s">
        <v>78</v>
      </c>
      <c r="E32" s="1">
        <f t="shared" si="1"/>
        <v>475430</v>
      </c>
      <c r="F32" s="1">
        <v>475430</v>
      </c>
      <c r="G32" s="1">
        <v>0</v>
      </c>
      <c r="H32" s="1">
        <v>0</v>
      </c>
      <c r="I32" s="25" t="s">
        <v>63</v>
      </c>
      <c r="J32" s="15"/>
    </row>
    <row r="33" spans="1:10" s="3" customFormat="1" ht="60" customHeight="1" x14ac:dyDescent="0.25">
      <c r="A33" s="8"/>
      <c r="B33" s="33">
        <v>10</v>
      </c>
      <c r="C33" s="10" t="s">
        <v>37</v>
      </c>
      <c r="D33" s="10" t="s">
        <v>79</v>
      </c>
      <c r="E33" s="1">
        <f t="shared" si="1"/>
        <v>381927</v>
      </c>
      <c r="F33" s="1">
        <v>381927</v>
      </c>
      <c r="G33" s="1">
        <v>0</v>
      </c>
      <c r="H33" s="1">
        <v>0</v>
      </c>
      <c r="I33" s="25" t="s">
        <v>62</v>
      </c>
      <c r="J33" s="15"/>
    </row>
    <row r="34" spans="1:10" s="3" customFormat="1" ht="38" customHeight="1" x14ac:dyDescent="0.25">
      <c r="A34" s="8"/>
      <c r="B34" s="33">
        <v>11</v>
      </c>
      <c r="C34" s="10" t="s">
        <v>37</v>
      </c>
      <c r="D34" s="10" t="s">
        <v>80</v>
      </c>
      <c r="E34" s="1">
        <f t="shared" si="1"/>
        <v>322605</v>
      </c>
      <c r="F34" s="1">
        <v>322605</v>
      </c>
      <c r="G34" s="1">
        <v>0</v>
      </c>
      <c r="H34" s="1">
        <v>0</v>
      </c>
      <c r="I34" s="25" t="s">
        <v>62</v>
      </c>
      <c r="J34" s="15"/>
    </row>
    <row r="35" spans="1:10" s="3" customFormat="1" ht="74.5" customHeight="1" x14ac:dyDescent="0.25">
      <c r="A35" s="8"/>
      <c r="B35" s="33">
        <v>12</v>
      </c>
      <c r="C35" s="10" t="s">
        <v>37</v>
      </c>
      <c r="D35" s="10" t="s">
        <v>81</v>
      </c>
      <c r="E35" s="1">
        <f t="shared" si="1"/>
        <v>322332</v>
      </c>
      <c r="F35" s="1">
        <v>322332</v>
      </c>
      <c r="G35" s="1">
        <v>0</v>
      </c>
      <c r="H35" s="1">
        <v>0</v>
      </c>
      <c r="I35" s="25" t="s">
        <v>62</v>
      </c>
      <c r="J35" s="15"/>
    </row>
    <row r="36" spans="1:10" s="3" customFormat="1" ht="38" customHeight="1" x14ac:dyDescent="0.25">
      <c r="A36" s="8"/>
      <c r="B36" s="33">
        <v>13</v>
      </c>
      <c r="C36" s="10" t="s">
        <v>37</v>
      </c>
      <c r="D36" s="10" t="s">
        <v>82</v>
      </c>
      <c r="E36" s="1">
        <f t="shared" si="1"/>
        <v>421421</v>
      </c>
      <c r="F36" s="1">
        <v>421421</v>
      </c>
      <c r="G36" s="1">
        <v>0</v>
      </c>
      <c r="H36" s="1">
        <v>0</v>
      </c>
      <c r="I36" s="25" t="s">
        <v>62</v>
      </c>
      <c r="J36" s="15"/>
    </row>
    <row r="37" spans="1:10" s="3" customFormat="1" ht="61" customHeight="1" x14ac:dyDescent="0.25">
      <c r="A37" s="8"/>
      <c r="B37" s="33">
        <v>14</v>
      </c>
      <c r="C37" s="10" t="s">
        <v>37</v>
      </c>
      <c r="D37" s="10" t="s">
        <v>83</v>
      </c>
      <c r="E37" s="1">
        <f t="shared" si="1"/>
        <v>312526</v>
      </c>
      <c r="F37" s="1">
        <v>312526</v>
      </c>
      <c r="G37" s="1">
        <v>0</v>
      </c>
      <c r="H37" s="1">
        <v>0</v>
      </c>
      <c r="I37" s="25" t="s">
        <v>62</v>
      </c>
      <c r="J37" s="15"/>
    </row>
    <row r="38" spans="1:10" s="3" customFormat="1" ht="38" customHeight="1" x14ac:dyDescent="0.25">
      <c r="A38" s="8"/>
      <c r="B38" s="33">
        <v>15</v>
      </c>
      <c r="C38" s="10" t="s">
        <v>43</v>
      </c>
      <c r="D38" s="10" t="s">
        <v>84</v>
      </c>
      <c r="E38" s="1">
        <f t="shared" si="1"/>
        <v>1336827</v>
      </c>
      <c r="F38" s="1">
        <v>484139</v>
      </c>
      <c r="G38" s="1">
        <v>852688</v>
      </c>
      <c r="H38" s="1">
        <v>0</v>
      </c>
      <c r="I38" s="25" t="s">
        <v>64</v>
      </c>
      <c r="J38" s="15"/>
    </row>
    <row r="39" spans="1:10" s="3" customFormat="1" ht="38" customHeight="1" x14ac:dyDescent="0.25">
      <c r="A39" s="8"/>
      <c r="B39" s="33">
        <v>16</v>
      </c>
      <c r="C39" s="10" t="s">
        <v>43</v>
      </c>
      <c r="D39" s="10" t="s">
        <v>85</v>
      </c>
      <c r="E39" s="1">
        <f t="shared" si="1"/>
        <v>3654050</v>
      </c>
      <c r="F39" s="1">
        <v>1146778</v>
      </c>
      <c r="G39" s="1">
        <v>2507272</v>
      </c>
      <c r="H39" s="1">
        <v>0</v>
      </c>
      <c r="I39" s="25" t="s">
        <v>64</v>
      </c>
      <c r="J39" s="15"/>
    </row>
    <row r="40" spans="1:10" s="3" customFormat="1" ht="55.5" customHeight="1" x14ac:dyDescent="0.25">
      <c r="A40" s="8"/>
      <c r="B40" s="33">
        <v>17</v>
      </c>
      <c r="C40" s="10" t="s">
        <v>45</v>
      </c>
      <c r="D40" s="10" t="s">
        <v>86</v>
      </c>
      <c r="E40" s="1">
        <f t="shared" si="1"/>
        <v>301062</v>
      </c>
      <c r="F40" s="1">
        <v>301062</v>
      </c>
      <c r="G40" s="1">
        <v>0</v>
      </c>
      <c r="H40" s="1">
        <v>0</v>
      </c>
      <c r="I40" s="25" t="s">
        <v>62</v>
      </c>
      <c r="J40" s="15"/>
    </row>
    <row r="41" spans="1:10" s="3" customFormat="1" ht="38" customHeight="1" x14ac:dyDescent="0.25">
      <c r="A41" s="8"/>
      <c r="B41" s="33">
        <v>18</v>
      </c>
      <c r="C41" s="10" t="s">
        <v>47</v>
      </c>
      <c r="D41" s="10" t="s">
        <v>87</v>
      </c>
      <c r="E41" s="1">
        <f t="shared" si="1"/>
        <v>352750</v>
      </c>
      <c r="F41" s="1">
        <v>352750</v>
      </c>
      <c r="G41" s="1">
        <v>0</v>
      </c>
      <c r="H41" s="1">
        <v>0</v>
      </c>
      <c r="I41" s="25" t="s">
        <v>62</v>
      </c>
      <c r="J41" s="15"/>
    </row>
    <row r="42" spans="1:10" s="3" customFormat="1" ht="38" customHeight="1" x14ac:dyDescent="0.25">
      <c r="A42" s="8"/>
      <c r="B42" s="33">
        <v>19</v>
      </c>
      <c r="C42" s="10" t="s">
        <v>48</v>
      </c>
      <c r="D42" s="10" t="s">
        <v>88</v>
      </c>
      <c r="E42" s="1">
        <f t="shared" si="1"/>
        <v>355431</v>
      </c>
      <c r="F42" s="1">
        <v>355431</v>
      </c>
      <c r="G42" s="1">
        <v>0</v>
      </c>
      <c r="H42" s="1">
        <v>0</v>
      </c>
      <c r="I42" s="25" t="s">
        <v>62</v>
      </c>
      <c r="J42" s="15"/>
    </row>
    <row r="43" spans="1:10" ht="27" customHeight="1" x14ac:dyDescent="0.25">
      <c r="B43" s="36" t="s">
        <v>2</v>
      </c>
      <c r="C43" s="36"/>
      <c r="D43" s="36"/>
      <c r="E43" s="26">
        <f t="shared" ref="E43:H43" si="2">SUM(E24:E42)</f>
        <v>12487955</v>
      </c>
      <c r="F43" s="26">
        <f t="shared" si="2"/>
        <v>8860240</v>
      </c>
      <c r="G43" s="26">
        <f t="shared" si="2"/>
        <v>3627715</v>
      </c>
      <c r="H43" s="26">
        <f t="shared" si="2"/>
        <v>0</v>
      </c>
      <c r="I43" s="27"/>
    </row>
    <row r="44" spans="1:10" s="35" customFormat="1" ht="36.75" customHeight="1" x14ac:dyDescent="0.25">
      <c r="A44" s="7"/>
      <c r="B44" s="42" t="s">
        <v>94</v>
      </c>
      <c r="C44" s="43"/>
      <c r="D44" s="43"/>
      <c r="E44" s="43"/>
      <c r="F44" s="43"/>
      <c r="G44" s="43"/>
      <c r="H44" s="43"/>
      <c r="I44" s="44"/>
      <c r="J44" s="34"/>
    </row>
    <row r="45" spans="1:10" s="35" customFormat="1" ht="70.5" customHeight="1" x14ac:dyDescent="0.25">
      <c r="A45" s="7"/>
      <c r="B45" s="33">
        <v>1</v>
      </c>
      <c r="C45" s="10" t="s">
        <v>16</v>
      </c>
      <c r="D45" s="10" t="s">
        <v>66</v>
      </c>
      <c r="E45" s="1">
        <f>SUM(F45:H45)</f>
        <v>725277</v>
      </c>
      <c r="F45" s="1">
        <v>725277</v>
      </c>
      <c r="G45" s="1"/>
      <c r="H45" s="1"/>
      <c r="I45" s="25" t="s">
        <v>62</v>
      </c>
      <c r="J45" s="24"/>
    </row>
    <row r="46" spans="1:10" s="35" customFormat="1" ht="34.5" customHeight="1" x14ac:dyDescent="0.25">
      <c r="A46" s="7"/>
      <c r="B46" s="33">
        <v>2</v>
      </c>
      <c r="C46" s="10" t="s">
        <v>29</v>
      </c>
      <c r="D46" s="10" t="s">
        <v>30</v>
      </c>
      <c r="E46" s="1">
        <f t="shared" ref="E46:E47" si="3">SUM(F46:H46)</f>
        <v>1518647</v>
      </c>
      <c r="F46" s="1">
        <v>859608</v>
      </c>
      <c r="G46" s="1">
        <v>659039</v>
      </c>
      <c r="H46" s="1"/>
      <c r="I46" s="25" t="s">
        <v>63</v>
      </c>
      <c r="J46" s="24"/>
    </row>
    <row r="47" spans="1:10" s="35" customFormat="1" ht="43" customHeight="1" x14ac:dyDescent="0.25">
      <c r="A47" s="7"/>
      <c r="B47" s="33">
        <v>3</v>
      </c>
      <c r="C47" s="10" t="s">
        <v>37</v>
      </c>
      <c r="D47" s="10" t="s">
        <v>67</v>
      </c>
      <c r="E47" s="1">
        <f t="shared" si="3"/>
        <v>402635</v>
      </c>
      <c r="F47" s="1">
        <v>402635</v>
      </c>
      <c r="G47" s="1"/>
      <c r="H47" s="1"/>
      <c r="I47" s="25" t="s">
        <v>62</v>
      </c>
      <c r="J47" s="24"/>
    </row>
    <row r="48" spans="1:10" ht="37.5" customHeight="1" x14ac:dyDescent="0.25">
      <c r="B48" s="36" t="s">
        <v>2</v>
      </c>
      <c r="C48" s="36"/>
      <c r="D48" s="36"/>
      <c r="E48" s="26">
        <f>SUM(E45:E47)</f>
        <v>2646559</v>
      </c>
      <c r="F48" s="26">
        <f t="shared" ref="F48:H48" si="4">SUM(F45:F47)</f>
        <v>1987520</v>
      </c>
      <c r="G48" s="26">
        <f t="shared" si="4"/>
        <v>659039</v>
      </c>
      <c r="H48" s="26">
        <f t="shared" si="4"/>
        <v>0</v>
      </c>
      <c r="I48" s="27"/>
    </row>
    <row r="49" spans="2:10" ht="37.5" customHeight="1" x14ac:dyDescent="0.25">
      <c r="B49" s="42" t="s">
        <v>95</v>
      </c>
      <c r="C49" s="43"/>
      <c r="D49" s="43"/>
      <c r="E49" s="43"/>
      <c r="F49" s="43"/>
      <c r="G49" s="43"/>
      <c r="H49" s="43"/>
      <c r="I49" s="44"/>
    </row>
    <row r="50" spans="2:10" ht="50" customHeight="1" x14ac:dyDescent="0.25">
      <c r="B50" s="33">
        <v>1</v>
      </c>
      <c r="C50" s="10" t="s">
        <v>24</v>
      </c>
      <c r="D50" s="10" t="s">
        <v>73</v>
      </c>
      <c r="E50" s="1">
        <f>SUM(F50:H50)</f>
        <v>96637</v>
      </c>
      <c r="F50" s="1">
        <v>96637</v>
      </c>
      <c r="G50" s="1"/>
      <c r="H50" s="1"/>
      <c r="I50" s="25" t="s">
        <v>62</v>
      </c>
      <c r="J50" s="24"/>
    </row>
    <row r="51" spans="2:10" ht="62" customHeight="1" x14ac:dyDescent="0.25">
      <c r="B51" s="33">
        <v>2</v>
      </c>
      <c r="C51" s="10" t="s">
        <v>24</v>
      </c>
      <c r="D51" s="10" t="s">
        <v>68</v>
      </c>
      <c r="E51" s="1">
        <f>SUM(F51:H51)</f>
        <v>940276</v>
      </c>
      <c r="F51" s="1">
        <v>680057</v>
      </c>
      <c r="G51" s="1">
        <v>260219</v>
      </c>
      <c r="H51" s="1"/>
      <c r="I51" s="25" t="s">
        <v>62</v>
      </c>
      <c r="J51" s="24"/>
    </row>
    <row r="52" spans="2:10" ht="37.5" customHeight="1" x14ac:dyDescent="0.25">
      <c r="B52" s="36" t="s">
        <v>2</v>
      </c>
      <c r="C52" s="36"/>
      <c r="D52" s="36"/>
      <c r="E52" s="26">
        <f t="shared" ref="E52:H52" si="5">SUM(E50:E51)</f>
        <v>1036913</v>
      </c>
      <c r="F52" s="26">
        <f t="shared" si="5"/>
        <v>776694</v>
      </c>
      <c r="G52" s="26">
        <f t="shared" si="5"/>
        <v>260219</v>
      </c>
      <c r="H52" s="26">
        <f t="shared" si="5"/>
        <v>0</v>
      </c>
      <c r="I52" s="27"/>
    </row>
    <row r="53" spans="2:10" ht="24.5" customHeight="1" x14ac:dyDescent="0.25">
      <c r="B53" s="37" t="s">
        <v>99</v>
      </c>
      <c r="C53" s="37"/>
      <c r="D53" s="37"/>
      <c r="E53" s="37"/>
      <c r="F53" s="37"/>
      <c r="G53" s="37"/>
      <c r="H53" s="37"/>
      <c r="I53" s="37"/>
    </row>
    <row r="54" spans="2:10" ht="70.5" customHeight="1" x14ac:dyDescent="0.25">
      <c r="B54" s="19">
        <v>1</v>
      </c>
      <c r="C54" s="28" t="s">
        <v>26</v>
      </c>
      <c r="D54" s="29" t="s">
        <v>69</v>
      </c>
      <c r="E54" s="20">
        <f>F54+G54+H54</f>
        <v>266608</v>
      </c>
      <c r="F54" s="20">
        <v>266608</v>
      </c>
      <c r="G54" s="20"/>
      <c r="H54" s="30"/>
      <c r="I54" s="25" t="s">
        <v>62</v>
      </c>
    </row>
    <row r="55" spans="2:10" ht="31" customHeight="1" x14ac:dyDescent="0.25">
      <c r="B55" s="36" t="s">
        <v>8</v>
      </c>
      <c r="C55" s="36"/>
      <c r="D55" s="36"/>
      <c r="E55" s="31">
        <f>SUM(E54:E54)</f>
        <v>266608</v>
      </c>
      <c r="F55" s="31">
        <f>SUM(F54:F54)</f>
        <v>266608</v>
      </c>
      <c r="G55" s="31">
        <f>SUM(G54:G54)</f>
        <v>0</v>
      </c>
      <c r="H55" s="31">
        <f>SUM(H54:H54)</f>
        <v>0</v>
      </c>
      <c r="I55" s="32"/>
    </row>
  </sheetData>
  <mergeCells count="16">
    <mergeCell ref="B53:I53"/>
    <mergeCell ref="B55:D55"/>
    <mergeCell ref="D2:D3"/>
    <mergeCell ref="B1:H1"/>
    <mergeCell ref="E2:H2"/>
    <mergeCell ref="B2:B3"/>
    <mergeCell ref="C2:C3"/>
    <mergeCell ref="B22:D22"/>
    <mergeCell ref="B4:I4"/>
    <mergeCell ref="I2:I3"/>
    <mergeCell ref="B44:I44"/>
    <mergeCell ref="B48:D48"/>
    <mergeCell ref="B49:I49"/>
    <mergeCell ref="B52:D52"/>
    <mergeCell ref="B23:I23"/>
    <mergeCell ref="B43:D43"/>
  </mergeCells>
  <phoneticPr fontId="5" type="noConversion"/>
  <pageMargins left="0.25" right="0.25" top="0.75" bottom="0.75" header="0.3" footer="0.3"/>
  <pageSetup paperSize="9" scale="49" fitToHeight="0" orientation="landscape" r:id="rId1"/>
  <ignoredErrors>
    <ignoredError sqref="E3:H3 B5:B15 B18:B21 B16:B17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5f3215d-01f7-4578-859e-d76708405c9e" xsi:nil="true"/>
    <_ip_UnifiedCompliancePolicyUIAction xmlns="http://schemas.microsoft.com/sharepoint/v3" xsi:nil="true"/>
    <lcf76f155ced4ddcb4097134ff3c332f xmlns="b99bf0c4-4503-4a3c-9d96-19981fcee4fa">
      <Terms xmlns="http://schemas.microsoft.com/office/infopath/2007/PartnerControls"/>
    </lcf76f155ced4ddcb4097134ff3c332f>
    <_ip_UnifiedCompliancePolicyProperties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8B5E7D93344A654A8FEA6D64BD09EFA3" ma:contentTypeVersion="13" ma:contentTypeDescription="Izveidot jaunu dokumentu." ma:contentTypeScope="" ma:versionID="80206128716ea8b810a190f117cee2db">
  <xsd:schema xmlns:xsd="http://www.w3.org/2001/XMLSchema" xmlns:xs="http://www.w3.org/2001/XMLSchema" xmlns:p="http://schemas.microsoft.com/office/2006/metadata/properties" xmlns:ns1="http://schemas.microsoft.com/sharepoint/v3" xmlns:ns2="b99bf0c4-4503-4a3c-9d96-19981fcee4fa" xmlns:ns3="c5f3215d-01f7-4578-859e-d76708405c9e" targetNamespace="http://schemas.microsoft.com/office/2006/metadata/properties" ma:root="true" ma:fieldsID="dbc1c5eaca8201006ce1f5a257d026d0" ns1:_="" ns2:_="" ns3:_="">
    <xsd:import namespace="http://schemas.microsoft.com/sharepoint/v3"/>
    <xsd:import namespace="b99bf0c4-4503-4a3c-9d96-19981fcee4fa"/>
    <xsd:import namespace="c5f3215d-01f7-4578-859e-d76708405c9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1" nillable="true" ma:displayName="Vienotās atbilstības politikas rekvizīti" ma:hidden="true" ma:internalName="_ip_UnifiedCompliancePolicyProperties">
      <xsd:simpleType>
        <xsd:restriction base="dms:Note"/>
      </xsd:simpleType>
    </xsd:element>
    <xsd:element name="_ip_UnifiedCompliancePolicyUIAction" ma:index="12" nillable="true" ma:displayName="Vienotās atbilstības politikas UI darbība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9bf0c4-4503-4a3c-9d96-19981fcee4f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Attēlu atzīmes" ma:readOnly="false" ma:fieldId="{5cf76f15-5ced-4ddc-b409-7134ff3c332f}" ma:taxonomyMulti="true" ma:sspId="c20d572e-93f8-47b3-8c65-cc8b4da651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f3215d-01f7-4578-859e-d76708405c9e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275b21da-5204-4e10-98a7-03130a0e7422}" ma:internalName="TaxCatchAll" ma:showField="CatchAllData" ma:web="c5f3215d-01f7-4578-859e-d76708405c9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0DB5BF2-EC3D-4CC7-AB3B-2D060F1FA778}">
  <ds:schemaRefs>
    <ds:schemaRef ds:uri="http://www.w3.org/XML/1998/namespace"/>
    <ds:schemaRef ds:uri="http://schemas.microsoft.com/office/2006/documentManagement/types"/>
    <ds:schemaRef ds:uri="http://purl.org/dc/terms/"/>
    <ds:schemaRef ds:uri="http://purl.org/dc/elements/1.1/"/>
    <ds:schemaRef ds:uri="c5f3215d-01f7-4578-859e-d76708405c9e"/>
    <ds:schemaRef ds:uri="http://schemas.microsoft.com/office/infopath/2007/PartnerControls"/>
    <ds:schemaRef ds:uri="http://schemas.openxmlformats.org/package/2006/metadata/core-properties"/>
    <ds:schemaRef ds:uri="http://purl.org/dc/dcmitype/"/>
    <ds:schemaRef ds:uri="b99bf0c4-4503-4a3c-9d96-19981fcee4fa"/>
    <ds:schemaRef ds:uri="http://schemas.microsoft.com/sharepoint/v3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E30211FE-9732-40DF-849E-7D715430498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99bf0c4-4503-4a3c-9d96-19981fcee4fa"/>
    <ds:schemaRef ds:uri="c5f3215d-01f7-4578-859e-d76708405c9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8013301-84F1-4750-AF99-D402F6CBE38E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1b8a7570-3ec8-4c4e-9532-5dbb2f157b31}" enabled="1" method="Standard" siteId="{fd50a0e4-c289-4266-b7ff-7d9cf5066e91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DK Nr.5</vt:lpstr>
      <vt:lpstr>'DK Nr.5'!Print_Area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Jeļena Novika</dc:creator>
  <cp:lastModifiedBy>Līga Rimšāne</cp:lastModifiedBy>
  <cp:lastPrinted>2026-05-19T13:46:49Z</cp:lastPrinted>
  <dcterms:created xsi:type="dcterms:W3CDTF">2023-05-25T06:46:01Z</dcterms:created>
  <dcterms:modified xsi:type="dcterms:W3CDTF">2026-05-25T11:55:50Z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0x0101008B5E7D93344A654A8FEA6D64BD09EFA3</vt:lpwstr>
  </property>
  <property fmtid="{D5CDD505-2E9C-101B-9397-08002B2CF9AE}" pid="3" name="MediaServiceImageTags">
    <vt:lpwstr/>
  </property>
</Properties>
</file>