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54" documentId="8_{A944F3FE-6DB5-4730-8207-E7235CCB3479}" xr6:coauthVersionLast="47" xr6:coauthVersionMax="47" xr10:uidLastSave="{AFC777E8-C43A-4536-B9BD-38C9AC9BEBA9}"/>
  <bookViews>
    <workbookView xWindow="28680" yWindow="-120" windowWidth="29040" windowHeight="15720" xr2:uid="{7363070F-F71A-481C-A87D-4FF6740A3605}"/>
  </bookViews>
  <sheets>
    <sheet name="DK Nr.7" sheetId="1" r:id="rId1"/>
  </sheets>
  <definedNames>
    <definedName name="_xlnm._FilterDatabase" localSheetId="0" hidden="1">'DK Nr.7'!$A$2:$J$53</definedName>
    <definedName name="_xlnm.Print_Area" localSheetId="0">'DK Nr.7'!$A$1:$I$56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6" i="1" l="1"/>
  <c r="G56" i="1"/>
  <c r="F56" i="1"/>
  <c r="E55" i="1"/>
  <c r="E56" i="1" s="1"/>
  <c r="F53" i="1" l="1"/>
  <c r="G53" i="1"/>
  <c r="H53" i="1"/>
  <c r="E51" i="1"/>
  <c r="E52" i="1"/>
  <c r="E50" i="1"/>
  <c r="F33" i="1"/>
  <c r="G33" i="1"/>
  <c r="H33" i="1"/>
  <c r="F48" i="1"/>
  <c r="G48" i="1"/>
  <c r="H48" i="1"/>
  <c r="E36" i="1"/>
  <c r="E37" i="1"/>
  <c r="E38" i="1"/>
  <c r="E39" i="1"/>
  <c r="E40" i="1"/>
  <c r="E41" i="1"/>
  <c r="E42" i="1"/>
  <c r="E43" i="1"/>
  <c r="E44" i="1"/>
  <c r="E45" i="1"/>
  <c r="E46" i="1"/>
  <c r="E47" i="1"/>
  <c r="E35" i="1"/>
  <c r="E25" i="1"/>
  <c r="E26" i="1"/>
  <c r="E27" i="1"/>
  <c r="E28" i="1"/>
  <c r="E29" i="1"/>
  <c r="E30" i="1"/>
  <c r="E31" i="1"/>
  <c r="E32" i="1"/>
  <c r="E24" i="1"/>
  <c r="F22" i="1"/>
  <c r="G22" i="1"/>
  <c r="H22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5" i="1"/>
  <c r="E53" i="1" l="1"/>
  <c r="E33" i="1"/>
  <c r="E22" i="1"/>
  <c r="E48" i="1"/>
</calcChain>
</file>

<file path=xl/sharedStrings.xml><?xml version="1.0" encoding="utf-8"?>
<sst xmlns="http://schemas.openxmlformats.org/spreadsheetml/2006/main" count="165" uniqueCount="98">
  <si>
    <t>Nr.</t>
  </si>
  <si>
    <t>Pašvaldība</t>
  </si>
  <si>
    <t>Projekta nosaukums</t>
  </si>
  <si>
    <t>Kopā:</t>
  </si>
  <si>
    <t>2026</t>
  </si>
  <si>
    <t>2027</t>
  </si>
  <si>
    <t>2028</t>
  </si>
  <si>
    <t>Gulbenes novada pašvaldība</t>
  </si>
  <si>
    <t>Lēmums</t>
  </si>
  <si>
    <t xml:space="preserve">Kopā: </t>
  </si>
  <si>
    <t>1</t>
  </si>
  <si>
    <t>3</t>
  </si>
  <si>
    <t>4</t>
  </si>
  <si>
    <t>2026.gada 29.jūnija Pašvaldību aizņēmumu un galvojumu kontroles un pārraudzības padomes sēdes Nr.7 darba kārtība</t>
  </si>
  <si>
    <t>Olaines novada pašvaldība</t>
  </si>
  <si>
    <t>Alūksnes novada pašvaldība</t>
  </si>
  <si>
    <t>Jelgavas novada pašvaldība</t>
  </si>
  <si>
    <t>Siguldas novada pašvaldība</t>
  </si>
  <si>
    <t>Augšdaugavas novada pašvaldība</t>
  </si>
  <si>
    <t>Tukuma novada pašvaldība</t>
  </si>
  <si>
    <t>Saulkrastu novada pašvaldība</t>
  </si>
  <si>
    <t>Liepājas valstspilsētas pašvaldība</t>
  </si>
  <si>
    <t>Cēsu novada pašvaldība</t>
  </si>
  <si>
    <t>5</t>
  </si>
  <si>
    <t>Dienvidkurzemes novada pašvaldība</t>
  </si>
  <si>
    <t>Ventspils novada pašvaldība</t>
  </si>
  <si>
    <t>6</t>
  </si>
  <si>
    <t>7</t>
  </si>
  <si>
    <t>8</t>
  </si>
  <si>
    <t>Dobeles novada pašvaldība</t>
  </si>
  <si>
    <t>Kalnciema pagasta pamatskolas sporta laukuma atjaunošana</t>
  </si>
  <si>
    <t>Ozolnieku vidusskolas sporta laukuma atjaunošana</t>
  </si>
  <si>
    <t>9</t>
  </si>
  <si>
    <t>Aizkraukles novada pašvaldība</t>
  </si>
  <si>
    <t>10</t>
  </si>
  <si>
    <t>Prior.invest.proj. "Multifunkcionālās ēkas jaunbūve Jelgavas ielā 23, Olainē"</t>
  </si>
  <si>
    <t>11</t>
  </si>
  <si>
    <t>Rīgas valstspilsētas pašvaldība</t>
  </si>
  <si>
    <t>Prior.invest.proj. "Kalna ielas, Aizkraukles pagastā asfalta seguma atjaunošana"</t>
  </si>
  <si>
    <t>Prior.invest.proj. "Teritorijas labiekārtošanas darbi Ģimnāzijas ielā 1, Cēsīs, Cēsu novadā"</t>
  </si>
  <si>
    <t>12</t>
  </si>
  <si>
    <t>13</t>
  </si>
  <si>
    <t>14</t>
  </si>
  <si>
    <t>Limbažu novada pašvaldība</t>
  </si>
  <si>
    <t>15</t>
  </si>
  <si>
    <t>Smiltenes novada pašvaldība</t>
  </si>
  <si>
    <t>Saldus novada pašvaldība</t>
  </si>
  <si>
    <t>Bauskas novada pašvaldība</t>
  </si>
  <si>
    <t>16</t>
  </si>
  <si>
    <t>Salaspils novada pašvaldība</t>
  </si>
  <si>
    <t>17</t>
  </si>
  <si>
    <t>Piecu jaunu M3 kategorijas autobusu iegāde Jelgavas novada pašvaldības funkciju nodrošināšanai (Ozolnieku vidusskola, Elejas vidusskola, Kalnciema vidusskola, Staļģenes pamatskola)</t>
  </si>
  <si>
    <t>Olaines pilsētas stadiona sporta ēkas jaunbūve (Olaines 1. vidusskola)</t>
  </si>
  <si>
    <t>Siguldas pilsētas stadiona pārbūve Ata Kronvalda ielā 7, Siguldā (Siguldas Valsts ģimnāzija, Siguldas pilsētas vidusskola)</t>
  </si>
  <si>
    <t>Allažu Sporta stadiona skrejceļa projekta izbūve 1. kārta (Allažu pamatskola)</t>
  </si>
  <si>
    <t>Atbalstīts</t>
  </si>
  <si>
    <t>Atbalstīts ar nosacījumu</t>
  </si>
  <si>
    <t xml:space="preserve"> Atbalstīts ar piebildi</t>
  </si>
  <si>
    <t>ELFLA projekts (Nr.26-07-C0LA043P-000005) "Pašvaldības nozīmes koplietošanas meliorācijas novadgrāvju atjaunošana"</t>
  </si>
  <si>
    <t>ELFLA projekts (Nr.25-03-CL30-C0LA19.2205-000002) "Kultūrtelpas ierīkošana Bebrenes muižas pazemes daļā – muižas pagrabos un tunelī kopienas sabiedrisko aktivitāšu nodrošināšanai un kultūras mantojuma saglabāšanai"</t>
  </si>
  <si>
    <t>EJZAF projekts (Nr.24-04-UL06-U31421.101-000001) "Multifunkcionāla centra izbūve ostas pieejamības nodrošināšanai"</t>
  </si>
  <si>
    <t>AF projekts (Nr.3.1.2.1.i.0/1/22/I/CFLA/009) "Vides pieejamības nodrošināšana Avotu ielā 2, Aizputē, Dienvidkurzemes novadā"</t>
  </si>
  <si>
    <t>AF projekts (Nr.3.1.1.5.i.0/3/25/I/CFLA/002) "Izglītības iestāžu infrastruktūras uzlabošana Priekulē un Vaiņodē"</t>
  </si>
  <si>
    <t>EJZAF projekts (Nr.25-08-UL01-U31421.103-000005) "Miķeļtorņa piekļuves ceļu pārbūve un piekrastes ilgtspējas veicināšana Tārgales pagastā"</t>
  </si>
  <si>
    <t>EJZAF projekts (Nr.25-08-UL01-U31421.103-000004) "Ovīšu piekļuves ceļu pārbūve un piekrastes ilgtspējas veicināšana Tārgales pagastā"</t>
  </si>
  <si>
    <t>AF projekts (Nr.3.1.1.5.i.0/2/24/I/CFLA/001) "Izglītības iestāžu infrastruktūras pilnveide un aprīkošana Aizkraukles novadā"</t>
  </si>
  <si>
    <t>ERAF projekts (Nr.4.2.1.3/1/24/I/014) "Infrastruktūras un mācību vides pilnveide kvalitatīvas izglītības īstenošanai Bērzupes pamatskolā"</t>
  </si>
  <si>
    <t>ERAF projekts (Nr.5.1.1.1/1/24/I/021) "Uzņēmējdarbības attīstībai nepieciešamās infrastruktūras izbūve Sējas pagastā, Saulkrastu novadā"</t>
  </si>
  <si>
    <t xml:space="preserve"> ERAF projekts (Nr.4.2.1.3/1/24/I/020) "Infrastruktūras un mācību vides pilnveide piecās Rīgas valstspilsētas pašvaldības speciālās izglītības iestādēs"</t>
  </si>
  <si>
    <t>AF projekts (Nr.3.1.1.5.i.0/1/24/I/CFLA/006) "Lejasciema un Lizuma pamatskolu infrastruktūras pilnveide un aprīkošana"</t>
  </si>
  <si>
    <t>ESF+ projekts (Nr.4.3.5.1/1/24/A/009) "Sabiedrībā balstītu sociālo pakalpojumu pieejamības palielināšana Limbažu novadā"</t>
  </si>
  <si>
    <t>ERAF projekts (Nr.4.2.1.3/1/24/I/019) "Limbažu novada speciālās pamatskolas infrastruktūras un mācību vides pilnveide"</t>
  </si>
  <si>
    <t>TPF projekts (Nr.6.1.1.6/1/24/A/008) "Bezemisiju transportlīdzekļu iegāde Bauskas novada sasniedzamībai"</t>
  </si>
  <si>
    <t>ERAF projekts (Nr.4.2.1.5/2/25/I/014) "Salaspils novada pašvaldības izglītības iestāžu infrastruktūras pilnveide kvalitatīva mācību satura ieviešanai"</t>
  </si>
  <si>
    <t>AF projekts (Nr.3.1.1.5.i.0/1/24/I/CFLA/007) "Izglītības iestāžu infrastruktūras pilnveide un aprīkošana Smiltenes novadā"</t>
  </si>
  <si>
    <t>Prior.invest.proj. "Pašvaldības transporta infrastruktūras attīstība, tai skaitā, apgaismojuma būvniecība/atjaunošana Jelgavas novada teritorijā 2.daļa"</t>
  </si>
  <si>
    <t>Prior.invest.proj. "Skolas atjaunošana kārtās Rīgas Natālijas Draudziņas vidusskolas ēkā Bruņinieku ielā 24A"</t>
  </si>
  <si>
    <t>Prior.invest.proj. "Daugavas sporta nama Krišjāņa Barona ielā 107 mazā baseina un piegulošo telpu atjaunošana"</t>
  </si>
  <si>
    <t>Prior.invest.proj. "Ēku renovācijas un atjaunošanas darbi skolu tīkla optimizācijas ietvaros Rīgas 9. vidusskolas ēkā Stāmerienas ielā 8"</t>
  </si>
  <si>
    <t>Prior.invest.proj. "Teritoriju labiekārtošanas darbi, atjaunojot rotaļlaukumus astoņās pirmsskolas izglītības iestādēs"</t>
  </si>
  <si>
    <t>Prior.invest.proj. "Salaspils pilsētas centrālās daļas satiksmes infrastruktūras pārbūve un pilsētas galvenā laukuma izveide 2. kārta"</t>
  </si>
  <si>
    <t>Ēku renovācijas un atjaunošanas darbi skolu tīkla optimizācijas ietvaros: Rīgas Iļģuciema pamatskola Dzirciema ielā 109 un Rīgas Arkādijas vidusskola Melnsila ielā 6</t>
  </si>
  <si>
    <t>Skolu ēku atjaunošana kārtās divās vispārējās izglītības iestādēs:  Rīgas 25. vidusskola Rušonu ielā 6 un Rīgas Ziemeļvalstu ģimnāzija Paula Lejiņa ielā 12</t>
  </si>
  <si>
    <t>Jaunā mācību satura dabaszinātņu un tehnoloģiju jomu mācību centru izveide divās vispārējās izglītības iestādēs: Rīgas 85. pamatskola Purvciema ielā 23A un Rīgas Dārzciema vidusskola Sesku ielā 72</t>
  </si>
  <si>
    <t>Divu jaunu autobusu iegāde Saldus novada pašvaldības skolēnu pārvadājumiem (Kalnsētas pamatskola, Druvas vidusskola, Saldus pamatskola, Cieceres pamatskola)</t>
  </si>
  <si>
    <t>Infrastruktūras attīstība pirmsskolas izglītības iestādēs "Delfīns", "Dzintariņš" un "Mazulītis"</t>
  </si>
  <si>
    <t>Tukuma PII "Pepija" ēkas fasādes atjaunošana, būvdarbu 2. kārta</t>
  </si>
  <si>
    <t>Pirmsskolas izglītības iestādes "Pasaulīte" teritorijas labiekārtošana Saules ielā 8, Bauskā, Bauskas nov., 1.kārta un 2.kārta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</si>
  <si>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</si>
  <si>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</si>
  <si>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vispārējās izglītības iestāžu investīciju projektiem atbilstoši valsts budžeta likumam (ir IZM atzinums)</t>
  </si>
  <si>
    <t>Aizņēmumi pirmsskolas izglītības iestāžu investīciju projektiem atbilstoši valsts budžeta likumam (ir VARAM atzinums)</t>
  </si>
  <si>
    <t>Galvojumi</t>
  </si>
  <si>
    <t xml:space="preserve">Galvojums  SIA "Siltums KIM" proj. "Granulu apkures katlu sistēmas piegāde un uzstādīšana Allažu ciemā, Siguldas novadā" </t>
  </si>
  <si>
    <t>Atbalstītā aizņēmuma/galvojuma apmērs (euro)</t>
  </si>
  <si>
    <t>Olaines 2. vidusskolas ēkas daļas jumta vienkāršota atjaunošana</t>
  </si>
  <si>
    <t>Pamatu hidroizolācija un cokola atjaunošana Irlavas skolai</t>
  </si>
  <si>
    <t>Izglītības infrastruktūras pilnveide un aprīkošana Cēsu novadā (Vecpiebalgas vidusskola)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</si>
</sst>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11" fillId="0" borderId="0"/>
    <xf numFmtId="9" fontId="9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0" fontId="9" fillId="0" borderId="0"/>
  </cellStyleXfs>
  <cellXfs count="48">
    <xf numFmtId="0" fontId="0" fillId="0" borderId="0" xfId="0"/>
    <xf numFmtId="0" fontId="7" fillId="0" borderId="0" xfId="0" applyFont="1"/>
    <xf numFmtId="0" fontId="4" fillId="0" borderId="0" xfId="0" applyFont="1"/>
    <xf numFmtId="3" fontId="2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7" fillId="4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3" fontId="3" fillId="4" borderId="0" xfId="0" applyNumberFormat="1" applyFont="1" applyFill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15" fillId="4" borderId="0" xfId="0" applyFont="1" applyFill="1"/>
    <xf numFmtId="0" fontId="2" fillId="4" borderId="0" xfId="0" applyFont="1" applyFill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3" fillId="4" borderId="1" xfId="1" applyNumberFormat="1" applyFont="1" applyFill="1" applyBorder="1" applyAlignment="1">
      <alignment horizontal="center" vertical="center" wrapText="1"/>
    </xf>
    <xf numFmtId="0" fontId="15" fillId="0" borderId="0" xfId="0" applyFont="1"/>
    <xf numFmtId="0" fontId="7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center" vertical="center"/>
    </xf>
  </cellXfs>
  <cellStyles count="12">
    <cellStyle name="Comma 2" xfId="6" xr:uid="{ECB56EA3-0AF8-4D79-800B-D0186D128B44}"/>
    <cellStyle name="Comma 2 2" xfId="10" xr:uid="{B305ED3B-8F0F-4E9D-9A0B-307E86C7A991}"/>
    <cellStyle name="Normal" xfId="0" builtinId="0"/>
    <cellStyle name="Normal 2" xfId="1" xr:uid="{15163D66-6335-4CF1-905E-48A303CE3AEB}"/>
    <cellStyle name="Normal 2 2" xfId="11" xr:uid="{224C5C3F-4FB6-4FEC-A491-A3F1EB588B9E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Normal 4 2" xfId="9" xr:uid="{79DF8853-6770-4F41-9817-2230CF0454D5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56"/>
  <sheetViews>
    <sheetView tabSelected="1" zoomScale="70" zoomScaleNormal="70" workbookViewId="0">
      <pane ySplit="3" topLeftCell="A32" activePane="bottomLeft" state="frozen"/>
      <selection pane="bottomLeft" activeCell="K39" sqref="K39"/>
    </sheetView>
  </sheetViews>
  <sheetFormatPr defaultColWidth="9" defaultRowHeight="12.75" x14ac:dyDescent="0.2"/>
  <cols>
    <col min="1" max="1" width="4" style="5" customWidth="1"/>
    <col min="2" max="2" width="5" style="2" customWidth="1"/>
    <col min="3" max="3" width="21" style="18" customWidth="1"/>
    <col min="4" max="4" width="38.5" style="18" customWidth="1"/>
    <col min="5" max="5" width="14.5" style="1" customWidth="1"/>
    <col min="6" max="8" width="12.5" style="1" customWidth="1"/>
    <col min="9" max="9" width="12" style="4" customWidth="1"/>
    <col min="10" max="10" width="12" style="2" customWidth="1"/>
    <col min="11" max="16384" width="9" style="2"/>
  </cols>
  <sheetData>
    <row r="1" spans="1:26" ht="39" customHeight="1" x14ac:dyDescent="0.2">
      <c r="B1" s="42" t="s">
        <v>13</v>
      </c>
      <c r="C1" s="42"/>
      <c r="D1" s="42"/>
      <c r="E1" s="42"/>
      <c r="F1" s="42"/>
      <c r="G1" s="42"/>
      <c r="H1" s="42"/>
      <c r="I1" s="42"/>
      <c r="J1" s="11"/>
    </row>
    <row r="2" spans="1:26" s="1" customFormat="1" ht="25.5" customHeight="1" x14ac:dyDescent="0.2">
      <c r="A2" s="6"/>
      <c r="B2" s="35" t="s">
        <v>0</v>
      </c>
      <c r="C2" s="31" t="s">
        <v>1</v>
      </c>
      <c r="D2" s="31" t="s">
        <v>2</v>
      </c>
      <c r="E2" s="31" t="s">
        <v>94</v>
      </c>
      <c r="F2" s="31"/>
      <c r="G2" s="31"/>
      <c r="H2" s="31"/>
      <c r="I2" s="36" t="s">
        <v>8</v>
      </c>
    </row>
    <row r="3" spans="1:26" s="1" customFormat="1" ht="40.5" customHeight="1" x14ac:dyDescent="0.2">
      <c r="A3" s="6"/>
      <c r="B3" s="35"/>
      <c r="C3" s="31"/>
      <c r="D3" s="31"/>
      <c r="E3" s="8" t="s">
        <v>3</v>
      </c>
      <c r="F3" s="8" t="s">
        <v>4</v>
      </c>
      <c r="G3" s="8" t="s">
        <v>5</v>
      </c>
      <c r="H3" s="8" t="s">
        <v>6</v>
      </c>
      <c r="I3" s="36"/>
    </row>
    <row r="4" spans="1:26" s="1" customFormat="1" ht="31.5" customHeight="1" x14ac:dyDescent="0.2">
      <c r="A4" s="6"/>
      <c r="B4" s="37" t="s">
        <v>88</v>
      </c>
      <c r="C4" s="37"/>
      <c r="D4" s="37"/>
      <c r="E4" s="37"/>
      <c r="F4" s="37"/>
      <c r="G4" s="37"/>
      <c r="H4" s="37"/>
      <c r="I4" s="37"/>
      <c r="J4" s="12"/>
    </row>
    <row r="5" spans="1:26" s="14" customFormat="1" ht="39.75" customHeight="1" x14ac:dyDescent="0.3">
      <c r="A5" s="10"/>
      <c r="B5" s="26" t="s">
        <v>10</v>
      </c>
      <c r="C5" s="25" t="s">
        <v>15</v>
      </c>
      <c r="D5" s="25" t="s">
        <v>58</v>
      </c>
      <c r="E5" s="17">
        <f>SUM(F5:H5)</f>
        <v>232500</v>
      </c>
      <c r="F5" s="17">
        <v>232500</v>
      </c>
      <c r="G5" s="17"/>
      <c r="H5" s="17"/>
      <c r="I5" s="32" t="s">
        <v>55</v>
      </c>
      <c r="J5" s="20"/>
      <c r="K5" s="16"/>
      <c r="L5" s="16"/>
      <c r="M5" s="16"/>
      <c r="N5" s="16"/>
      <c r="O5" s="21"/>
      <c r="P5" s="21"/>
      <c r="Q5" s="21"/>
      <c r="R5" s="21"/>
      <c r="S5" s="22"/>
      <c r="T5" s="22"/>
      <c r="U5" s="19"/>
      <c r="V5" s="21"/>
      <c r="W5" s="19"/>
      <c r="X5" s="19"/>
      <c r="Y5" s="19"/>
      <c r="Z5" s="19"/>
    </row>
    <row r="6" spans="1:26" ht="72" customHeight="1" x14ac:dyDescent="0.2">
      <c r="B6" s="28">
        <v>2</v>
      </c>
      <c r="C6" s="27" t="s">
        <v>18</v>
      </c>
      <c r="D6" s="29" t="s">
        <v>59</v>
      </c>
      <c r="E6" s="17">
        <f t="shared" ref="E6:E21" si="0">SUM(F6:H6)</f>
        <v>36878</v>
      </c>
      <c r="F6" s="17">
        <v>36878</v>
      </c>
      <c r="G6" s="17"/>
      <c r="H6" s="17"/>
      <c r="I6" s="32" t="s">
        <v>55</v>
      </c>
    </row>
    <row r="7" spans="1:26" s="14" customFormat="1" ht="48.75" customHeight="1" x14ac:dyDescent="0.3">
      <c r="A7" s="10"/>
      <c r="B7" s="26" t="s">
        <v>11</v>
      </c>
      <c r="C7" s="25" t="s">
        <v>20</v>
      </c>
      <c r="D7" s="25" t="s">
        <v>60</v>
      </c>
      <c r="E7" s="17">
        <f t="shared" si="0"/>
        <v>418426</v>
      </c>
      <c r="F7" s="17">
        <v>418426</v>
      </c>
      <c r="G7" s="17"/>
      <c r="H7" s="17"/>
      <c r="I7" s="32" t="s">
        <v>55</v>
      </c>
      <c r="J7" s="20"/>
      <c r="K7" s="16"/>
      <c r="L7" s="16"/>
      <c r="M7" s="16"/>
      <c r="N7" s="16"/>
      <c r="O7" s="21"/>
      <c r="P7" s="21"/>
      <c r="Q7" s="21"/>
      <c r="R7" s="21"/>
      <c r="S7" s="22"/>
      <c r="T7" s="22"/>
      <c r="U7" s="19"/>
      <c r="V7" s="21"/>
      <c r="W7" s="19"/>
      <c r="X7" s="19"/>
      <c r="Y7" s="19"/>
      <c r="Z7" s="19"/>
    </row>
    <row r="8" spans="1:26" s="14" customFormat="1" ht="48.75" customHeight="1" x14ac:dyDescent="0.3">
      <c r="A8" s="10"/>
      <c r="B8" s="26" t="s">
        <v>12</v>
      </c>
      <c r="C8" s="25" t="s">
        <v>24</v>
      </c>
      <c r="D8" s="25" t="s">
        <v>61</v>
      </c>
      <c r="E8" s="17">
        <f t="shared" si="0"/>
        <v>204965</v>
      </c>
      <c r="F8" s="17">
        <v>204965</v>
      </c>
      <c r="G8" s="17"/>
      <c r="H8" s="17"/>
      <c r="I8" s="32" t="s">
        <v>56</v>
      </c>
      <c r="J8" s="20"/>
      <c r="K8" s="16"/>
      <c r="L8" s="16"/>
      <c r="M8" s="16"/>
      <c r="N8" s="16"/>
      <c r="O8" s="21"/>
      <c r="P8" s="21"/>
      <c r="Q8" s="21"/>
      <c r="R8" s="21"/>
      <c r="S8" s="22"/>
      <c r="T8" s="22"/>
      <c r="U8" s="19"/>
      <c r="V8" s="21"/>
      <c r="W8" s="19"/>
      <c r="X8" s="19"/>
      <c r="Y8" s="19"/>
      <c r="Z8" s="19"/>
    </row>
    <row r="9" spans="1:26" s="14" customFormat="1" ht="48.75" customHeight="1" x14ac:dyDescent="0.3">
      <c r="A9" s="10"/>
      <c r="B9" s="26" t="s">
        <v>23</v>
      </c>
      <c r="C9" s="25" t="s">
        <v>24</v>
      </c>
      <c r="D9" s="25" t="s">
        <v>62</v>
      </c>
      <c r="E9" s="17">
        <f t="shared" si="0"/>
        <v>143101</v>
      </c>
      <c r="F9" s="17">
        <v>143101</v>
      </c>
      <c r="G9" s="17"/>
      <c r="H9" s="17"/>
      <c r="I9" s="32" t="s">
        <v>55</v>
      </c>
      <c r="J9" s="20"/>
      <c r="K9" s="16"/>
      <c r="L9" s="16"/>
      <c r="M9" s="16"/>
      <c r="N9" s="16"/>
      <c r="O9" s="21"/>
      <c r="P9" s="21"/>
      <c r="Q9" s="21"/>
      <c r="R9" s="21"/>
      <c r="S9" s="22"/>
      <c r="T9" s="22"/>
      <c r="U9" s="19"/>
      <c r="V9" s="21"/>
      <c r="W9" s="19"/>
      <c r="X9" s="19"/>
      <c r="Y9" s="19"/>
      <c r="Z9" s="19"/>
    </row>
    <row r="10" spans="1:26" s="14" customFormat="1" ht="48.75" customHeight="1" x14ac:dyDescent="0.3">
      <c r="A10" s="10"/>
      <c r="B10" s="26" t="s">
        <v>26</v>
      </c>
      <c r="C10" s="23" t="s">
        <v>25</v>
      </c>
      <c r="D10" s="24" t="s">
        <v>63</v>
      </c>
      <c r="E10" s="17">
        <f t="shared" si="0"/>
        <v>109776</v>
      </c>
      <c r="F10" s="17">
        <v>109776</v>
      </c>
      <c r="G10" s="17"/>
      <c r="H10" s="17"/>
      <c r="I10" s="32" t="s">
        <v>55</v>
      </c>
      <c r="J10" s="20"/>
      <c r="K10" s="16"/>
      <c r="L10" s="16"/>
      <c r="M10" s="16"/>
      <c r="N10" s="16"/>
      <c r="O10" s="21"/>
      <c r="P10" s="21"/>
      <c r="Q10" s="21"/>
      <c r="R10" s="21"/>
      <c r="S10" s="22"/>
      <c r="T10" s="22"/>
      <c r="U10" s="19"/>
      <c r="V10" s="21"/>
      <c r="W10" s="19"/>
      <c r="X10" s="19"/>
      <c r="Y10" s="19"/>
      <c r="Z10" s="19"/>
    </row>
    <row r="11" spans="1:26" s="14" customFormat="1" ht="48.75" customHeight="1" x14ac:dyDescent="0.3">
      <c r="A11" s="10"/>
      <c r="B11" s="26" t="s">
        <v>27</v>
      </c>
      <c r="C11" s="25" t="s">
        <v>25</v>
      </c>
      <c r="D11" s="25" t="s">
        <v>64</v>
      </c>
      <c r="E11" s="17">
        <f t="shared" si="0"/>
        <v>210625</v>
      </c>
      <c r="F11" s="17">
        <v>210625</v>
      </c>
      <c r="G11" s="17"/>
      <c r="H11" s="17"/>
      <c r="I11" s="32" t="s">
        <v>55</v>
      </c>
      <c r="J11" s="20"/>
      <c r="K11" s="16"/>
      <c r="L11" s="16"/>
      <c r="M11" s="16"/>
      <c r="N11" s="16"/>
      <c r="O11" s="21"/>
      <c r="P11" s="21"/>
      <c r="Q11" s="21"/>
      <c r="R11" s="21"/>
      <c r="S11" s="22"/>
      <c r="T11" s="22"/>
      <c r="U11" s="19"/>
      <c r="V11" s="21"/>
      <c r="W11" s="19"/>
      <c r="X11" s="19"/>
      <c r="Y11" s="19"/>
      <c r="Z11" s="19"/>
    </row>
    <row r="12" spans="1:26" s="14" customFormat="1" ht="48.75" customHeight="1" x14ac:dyDescent="0.3">
      <c r="A12" s="10"/>
      <c r="B12" s="26" t="s">
        <v>28</v>
      </c>
      <c r="C12" s="25" t="s">
        <v>33</v>
      </c>
      <c r="D12" s="25" t="s">
        <v>65</v>
      </c>
      <c r="E12" s="17">
        <f t="shared" si="0"/>
        <v>1079464</v>
      </c>
      <c r="F12" s="17">
        <v>1079464</v>
      </c>
      <c r="G12" s="17"/>
      <c r="H12" s="17"/>
      <c r="I12" s="32" t="s">
        <v>55</v>
      </c>
      <c r="J12" s="20"/>
      <c r="K12" s="16"/>
      <c r="L12" s="16"/>
      <c r="M12" s="16"/>
      <c r="N12" s="16"/>
      <c r="O12" s="21"/>
      <c r="P12" s="21"/>
      <c r="Q12" s="21"/>
      <c r="R12" s="21"/>
      <c r="S12" s="22"/>
      <c r="T12" s="22"/>
      <c r="U12" s="19"/>
      <c r="V12" s="21"/>
      <c r="W12" s="19"/>
      <c r="X12" s="19"/>
      <c r="Y12" s="19"/>
      <c r="Z12" s="19"/>
    </row>
    <row r="13" spans="1:26" s="14" customFormat="1" ht="53.25" customHeight="1" x14ac:dyDescent="0.3">
      <c r="A13" s="10"/>
      <c r="B13" s="26" t="s">
        <v>32</v>
      </c>
      <c r="C13" s="25" t="s">
        <v>29</v>
      </c>
      <c r="D13" s="25" t="s">
        <v>66</v>
      </c>
      <c r="E13" s="17">
        <f t="shared" si="0"/>
        <v>158932</v>
      </c>
      <c r="F13" s="17">
        <v>158932</v>
      </c>
      <c r="G13" s="17"/>
      <c r="H13" s="17"/>
      <c r="I13" s="32" t="s">
        <v>55</v>
      </c>
      <c r="J13" s="20"/>
      <c r="K13" s="16"/>
      <c r="L13" s="16"/>
      <c r="M13" s="16"/>
      <c r="N13" s="16"/>
      <c r="O13" s="21"/>
      <c r="P13" s="21"/>
      <c r="Q13" s="21"/>
      <c r="R13" s="21"/>
      <c r="S13" s="22"/>
      <c r="T13" s="22"/>
      <c r="U13" s="19"/>
      <c r="V13" s="21"/>
      <c r="W13" s="19"/>
      <c r="X13" s="19"/>
      <c r="Y13" s="19"/>
      <c r="Z13" s="19"/>
    </row>
    <row r="14" spans="1:26" s="14" customFormat="1" ht="53.25" customHeight="1" x14ac:dyDescent="0.3">
      <c r="A14" s="10"/>
      <c r="B14" s="26" t="s">
        <v>34</v>
      </c>
      <c r="C14" s="25" t="s">
        <v>20</v>
      </c>
      <c r="D14" s="25" t="s">
        <v>67</v>
      </c>
      <c r="E14" s="17">
        <f t="shared" si="0"/>
        <v>221849</v>
      </c>
      <c r="F14" s="17">
        <v>221849</v>
      </c>
      <c r="G14" s="17"/>
      <c r="H14" s="17"/>
      <c r="I14" s="32" t="s">
        <v>55</v>
      </c>
      <c r="J14" s="20"/>
      <c r="K14" s="16"/>
      <c r="L14" s="16"/>
      <c r="M14" s="16"/>
      <c r="N14" s="16"/>
      <c r="O14" s="21"/>
      <c r="P14" s="21"/>
      <c r="Q14" s="21"/>
      <c r="R14" s="21"/>
      <c r="S14" s="22"/>
      <c r="T14" s="22"/>
      <c r="U14" s="19"/>
      <c r="V14" s="21"/>
      <c r="W14" s="19"/>
      <c r="X14" s="19"/>
      <c r="Y14" s="19"/>
      <c r="Z14" s="19"/>
    </row>
    <row r="15" spans="1:26" s="14" customFormat="1" ht="53.25" customHeight="1" x14ac:dyDescent="0.3">
      <c r="A15" s="10"/>
      <c r="B15" s="26" t="s">
        <v>36</v>
      </c>
      <c r="C15" s="25" t="s">
        <v>37</v>
      </c>
      <c r="D15" s="25" t="s">
        <v>68</v>
      </c>
      <c r="E15" s="17">
        <f t="shared" si="0"/>
        <v>619545</v>
      </c>
      <c r="F15" s="17">
        <v>619545</v>
      </c>
      <c r="G15" s="17"/>
      <c r="H15" s="17"/>
      <c r="I15" s="32" t="s">
        <v>55</v>
      </c>
      <c r="J15" s="20"/>
      <c r="K15" s="16"/>
      <c r="L15" s="16"/>
      <c r="M15" s="16"/>
      <c r="N15" s="16"/>
      <c r="O15" s="21"/>
      <c r="P15" s="21"/>
      <c r="Q15" s="21"/>
      <c r="R15" s="21"/>
      <c r="S15" s="22"/>
      <c r="T15" s="22"/>
      <c r="U15" s="19"/>
      <c r="V15" s="21"/>
      <c r="W15" s="19"/>
      <c r="X15" s="19"/>
      <c r="Y15" s="19"/>
      <c r="Z15" s="19"/>
    </row>
    <row r="16" spans="1:26" s="14" customFormat="1" ht="45" customHeight="1" x14ac:dyDescent="0.3">
      <c r="A16" s="10"/>
      <c r="B16" s="26" t="s">
        <v>40</v>
      </c>
      <c r="C16" s="25" t="s">
        <v>7</v>
      </c>
      <c r="D16" s="25" t="s">
        <v>69</v>
      </c>
      <c r="E16" s="17">
        <f t="shared" si="0"/>
        <v>685440</v>
      </c>
      <c r="F16" s="17">
        <v>685440</v>
      </c>
      <c r="G16" s="17"/>
      <c r="H16" s="17"/>
      <c r="I16" s="32" t="s">
        <v>55</v>
      </c>
      <c r="J16" s="20"/>
      <c r="K16" s="16"/>
      <c r="L16" s="16"/>
      <c r="M16" s="16"/>
      <c r="N16" s="16"/>
      <c r="O16" s="21"/>
      <c r="P16" s="21"/>
      <c r="Q16" s="21"/>
      <c r="R16" s="21"/>
      <c r="S16" s="22"/>
      <c r="T16" s="22"/>
      <c r="U16" s="19"/>
      <c r="V16" s="21"/>
      <c r="W16" s="19"/>
      <c r="X16" s="19"/>
      <c r="Y16" s="19"/>
      <c r="Z16" s="19"/>
    </row>
    <row r="17" spans="1:26" s="14" customFormat="1" ht="45" customHeight="1" x14ac:dyDescent="0.3">
      <c r="A17" s="10"/>
      <c r="B17" s="26" t="s">
        <v>41</v>
      </c>
      <c r="C17" s="25" t="s">
        <v>43</v>
      </c>
      <c r="D17" s="25" t="s">
        <v>70</v>
      </c>
      <c r="E17" s="17">
        <f t="shared" si="0"/>
        <v>102200</v>
      </c>
      <c r="F17" s="17">
        <v>102200</v>
      </c>
      <c r="G17" s="17"/>
      <c r="H17" s="17"/>
      <c r="I17" s="32" t="s">
        <v>55</v>
      </c>
      <c r="J17" s="20"/>
      <c r="K17" s="16"/>
      <c r="L17" s="16"/>
      <c r="M17" s="16"/>
      <c r="N17" s="16"/>
      <c r="O17" s="21"/>
      <c r="P17" s="21"/>
      <c r="Q17" s="21"/>
      <c r="R17" s="21"/>
      <c r="S17" s="22"/>
      <c r="T17" s="22"/>
      <c r="U17" s="19"/>
      <c r="V17" s="21"/>
      <c r="W17" s="19"/>
      <c r="X17" s="19"/>
      <c r="Y17" s="19"/>
      <c r="Z17" s="19"/>
    </row>
    <row r="18" spans="1:26" s="14" customFormat="1" ht="45" customHeight="1" x14ac:dyDescent="0.3">
      <c r="A18" s="10"/>
      <c r="B18" s="26" t="s">
        <v>42</v>
      </c>
      <c r="C18" s="13" t="s">
        <v>43</v>
      </c>
      <c r="D18" s="13" t="s">
        <v>71</v>
      </c>
      <c r="E18" s="17">
        <f t="shared" si="0"/>
        <v>97630</v>
      </c>
      <c r="F18" s="17">
        <v>97630</v>
      </c>
      <c r="G18" s="17"/>
      <c r="H18" s="17"/>
      <c r="I18" s="32" t="s">
        <v>55</v>
      </c>
      <c r="J18" s="20"/>
      <c r="K18" s="16"/>
      <c r="L18" s="16"/>
      <c r="M18" s="16"/>
      <c r="N18" s="16"/>
      <c r="O18" s="21"/>
      <c r="P18" s="21"/>
      <c r="Q18" s="21"/>
      <c r="R18" s="21"/>
      <c r="S18" s="22"/>
      <c r="T18" s="22"/>
      <c r="U18" s="19"/>
      <c r="V18" s="21"/>
      <c r="W18" s="19"/>
      <c r="X18" s="19"/>
      <c r="Y18" s="19"/>
      <c r="Z18" s="19"/>
    </row>
    <row r="19" spans="1:26" s="14" customFormat="1" ht="45" customHeight="1" x14ac:dyDescent="0.3">
      <c r="A19" s="10"/>
      <c r="B19" s="26" t="s">
        <v>44</v>
      </c>
      <c r="C19" s="13" t="s">
        <v>45</v>
      </c>
      <c r="D19" s="34" t="s">
        <v>74</v>
      </c>
      <c r="E19" s="17">
        <f t="shared" si="0"/>
        <v>836812</v>
      </c>
      <c r="F19" s="17">
        <v>836812</v>
      </c>
      <c r="G19" s="17"/>
      <c r="H19" s="17"/>
      <c r="I19" s="32" t="s">
        <v>55</v>
      </c>
      <c r="J19" s="20"/>
      <c r="K19" s="16"/>
      <c r="L19" s="16"/>
      <c r="M19" s="16"/>
      <c r="N19" s="16"/>
      <c r="O19" s="21"/>
      <c r="P19" s="21"/>
      <c r="Q19" s="21"/>
      <c r="R19" s="21"/>
      <c r="S19" s="22"/>
      <c r="T19" s="22"/>
      <c r="U19" s="19"/>
      <c r="V19" s="21"/>
      <c r="W19" s="19"/>
      <c r="X19" s="19"/>
      <c r="Y19" s="19"/>
      <c r="Z19" s="19"/>
    </row>
    <row r="20" spans="1:26" s="14" customFormat="1" ht="45" customHeight="1" x14ac:dyDescent="0.3">
      <c r="A20" s="10"/>
      <c r="B20" s="26" t="s">
        <v>48</v>
      </c>
      <c r="C20" s="13" t="s">
        <v>47</v>
      </c>
      <c r="D20" s="13" t="s">
        <v>72</v>
      </c>
      <c r="E20" s="17">
        <f t="shared" si="0"/>
        <v>177294</v>
      </c>
      <c r="F20" s="17">
        <v>177294</v>
      </c>
      <c r="G20" s="17"/>
      <c r="H20" s="17"/>
      <c r="I20" s="32" t="s">
        <v>55</v>
      </c>
      <c r="J20" s="20"/>
      <c r="K20" s="16"/>
      <c r="L20" s="16"/>
      <c r="M20" s="16"/>
      <c r="N20" s="16"/>
      <c r="O20" s="21"/>
      <c r="P20" s="21"/>
      <c r="Q20" s="21"/>
      <c r="R20" s="21"/>
      <c r="S20" s="22"/>
      <c r="T20" s="22"/>
      <c r="U20" s="19"/>
      <c r="V20" s="21"/>
      <c r="W20" s="19"/>
      <c r="X20" s="19"/>
      <c r="Y20" s="19"/>
      <c r="Z20" s="19"/>
    </row>
    <row r="21" spans="1:26" s="14" customFormat="1" ht="45" customHeight="1" x14ac:dyDescent="0.3">
      <c r="A21" s="10"/>
      <c r="B21" s="26" t="s">
        <v>50</v>
      </c>
      <c r="C21" s="13" t="s">
        <v>49</v>
      </c>
      <c r="D21" s="13" t="s">
        <v>73</v>
      </c>
      <c r="E21" s="17">
        <f t="shared" si="0"/>
        <v>2338612</v>
      </c>
      <c r="F21" s="17">
        <v>2338612</v>
      </c>
      <c r="G21" s="17"/>
      <c r="H21" s="17"/>
      <c r="I21" s="32" t="s">
        <v>55</v>
      </c>
      <c r="J21" s="20"/>
      <c r="K21" s="16"/>
      <c r="L21" s="16"/>
      <c r="M21" s="16"/>
      <c r="N21" s="16"/>
      <c r="O21" s="21"/>
      <c r="P21" s="21"/>
      <c r="Q21" s="21"/>
      <c r="R21" s="21"/>
      <c r="S21" s="22"/>
      <c r="T21" s="22"/>
      <c r="U21" s="19"/>
      <c r="V21" s="21"/>
      <c r="W21" s="19"/>
      <c r="X21" s="19"/>
      <c r="Y21" s="19"/>
      <c r="Z21" s="19"/>
    </row>
    <row r="22" spans="1:26" s="1" customFormat="1" ht="31.5" customHeight="1" x14ac:dyDescent="0.2">
      <c r="A22" s="6"/>
      <c r="B22" s="38" t="s">
        <v>3</v>
      </c>
      <c r="C22" s="38"/>
      <c r="D22" s="38"/>
      <c r="E22" s="39">
        <f t="shared" ref="E22:H22" si="1">SUM(E5:E21)</f>
        <v>7674049</v>
      </c>
      <c r="F22" s="39">
        <f t="shared" si="1"/>
        <v>7674049</v>
      </c>
      <c r="G22" s="39">
        <f t="shared" si="1"/>
        <v>0</v>
      </c>
      <c r="H22" s="39">
        <f t="shared" si="1"/>
        <v>0</v>
      </c>
      <c r="I22" s="40"/>
      <c r="J22" s="3"/>
    </row>
    <row r="23" spans="1:26" s="1" customFormat="1" ht="31.5" customHeight="1" x14ac:dyDescent="0.2">
      <c r="A23" s="6"/>
      <c r="B23" s="37" t="s">
        <v>89</v>
      </c>
      <c r="C23" s="37"/>
      <c r="D23" s="37"/>
      <c r="E23" s="37"/>
      <c r="F23" s="37"/>
      <c r="G23" s="37"/>
      <c r="H23" s="37"/>
      <c r="I23" s="37"/>
      <c r="J23" s="3"/>
    </row>
    <row r="24" spans="1:26" s="14" customFormat="1" ht="54.75" customHeight="1" x14ac:dyDescent="0.2">
      <c r="A24" s="10"/>
      <c r="B24" s="15">
        <v>1</v>
      </c>
      <c r="C24" s="13" t="s">
        <v>14</v>
      </c>
      <c r="D24" s="13" t="s">
        <v>35</v>
      </c>
      <c r="E24" s="17">
        <f>SUM(F24:H24)</f>
        <v>6000000</v>
      </c>
      <c r="F24" s="17">
        <v>1127279</v>
      </c>
      <c r="G24" s="17">
        <v>4872721</v>
      </c>
      <c r="H24" s="17"/>
      <c r="I24" s="32" t="s">
        <v>55</v>
      </c>
      <c r="J24" s="16"/>
    </row>
    <row r="25" spans="1:26" s="14" customFormat="1" ht="54.75" customHeight="1" x14ac:dyDescent="0.2">
      <c r="A25" s="10"/>
      <c r="B25" s="15">
        <v>2</v>
      </c>
      <c r="C25" s="13" t="s">
        <v>22</v>
      </c>
      <c r="D25" s="13" t="s">
        <v>39</v>
      </c>
      <c r="E25" s="17">
        <f t="shared" ref="E25:E32" si="2">SUM(F25:H25)</f>
        <v>1036849</v>
      </c>
      <c r="F25" s="17">
        <v>1036849</v>
      </c>
      <c r="G25" s="17"/>
      <c r="H25" s="17"/>
      <c r="I25" s="32" t="s">
        <v>55</v>
      </c>
      <c r="J25" s="16"/>
    </row>
    <row r="26" spans="1:26" s="14" customFormat="1" ht="54.75" customHeight="1" x14ac:dyDescent="0.2">
      <c r="A26" s="10"/>
      <c r="B26" s="15">
        <v>3</v>
      </c>
      <c r="C26" s="13" t="s">
        <v>16</v>
      </c>
      <c r="D26" s="13" t="s">
        <v>75</v>
      </c>
      <c r="E26" s="17">
        <f t="shared" si="2"/>
        <v>522363</v>
      </c>
      <c r="F26" s="17">
        <v>522363</v>
      </c>
      <c r="G26" s="17"/>
      <c r="H26" s="17"/>
      <c r="I26" s="32" t="s">
        <v>55</v>
      </c>
      <c r="J26" s="16"/>
    </row>
    <row r="27" spans="1:26" s="14" customFormat="1" ht="54.75" customHeight="1" x14ac:dyDescent="0.2">
      <c r="A27" s="10"/>
      <c r="B27" s="15">
        <v>4</v>
      </c>
      <c r="C27" s="13" t="s">
        <v>33</v>
      </c>
      <c r="D27" s="13" t="s">
        <v>38</v>
      </c>
      <c r="E27" s="17">
        <f t="shared" si="2"/>
        <v>311136</v>
      </c>
      <c r="F27" s="17">
        <v>311136</v>
      </c>
      <c r="G27" s="17"/>
      <c r="H27" s="17"/>
      <c r="I27" s="32" t="s">
        <v>55</v>
      </c>
      <c r="J27" s="16"/>
    </row>
    <row r="28" spans="1:26" s="14" customFormat="1" ht="54.75" customHeight="1" x14ac:dyDescent="0.2">
      <c r="A28" s="10"/>
      <c r="B28" s="15">
        <v>5</v>
      </c>
      <c r="C28" s="13" t="s">
        <v>37</v>
      </c>
      <c r="D28" s="13" t="s">
        <v>76</v>
      </c>
      <c r="E28" s="17">
        <f t="shared" si="2"/>
        <v>1113012</v>
      </c>
      <c r="F28" s="17">
        <v>1113012</v>
      </c>
      <c r="G28" s="17"/>
      <c r="H28" s="17"/>
      <c r="I28" s="32" t="s">
        <v>55</v>
      </c>
      <c r="J28" s="16"/>
    </row>
    <row r="29" spans="1:26" s="14" customFormat="1" ht="54.75" customHeight="1" x14ac:dyDescent="0.2">
      <c r="A29" s="10"/>
      <c r="B29" s="15">
        <v>6</v>
      </c>
      <c r="C29" s="13" t="s">
        <v>37</v>
      </c>
      <c r="D29" s="13" t="s">
        <v>77</v>
      </c>
      <c r="E29" s="17">
        <f t="shared" si="2"/>
        <v>463699</v>
      </c>
      <c r="F29" s="17">
        <v>463699</v>
      </c>
      <c r="G29" s="17"/>
      <c r="H29" s="17"/>
      <c r="I29" s="32" t="s">
        <v>55</v>
      </c>
      <c r="J29" s="16"/>
    </row>
    <row r="30" spans="1:26" s="14" customFormat="1" ht="54.75" customHeight="1" x14ac:dyDescent="0.2">
      <c r="A30" s="10"/>
      <c r="B30" s="15">
        <v>7</v>
      </c>
      <c r="C30" s="13" t="s">
        <v>37</v>
      </c>
      <c r="D30" s="13" t="s">
        <v>78</v>
      </c>
      <c r="E30" s="17">
        <f t="shared" si="2"/>
        <v>314646</v>
      </c>
      <c r="F30" s="17">
        <v>314646</v>
      </c>
      <c r="G30" s="17"/>
      <c r="H30" s="17"/>
      <c r="I30" s="32" t="s">
        <v>55</v>
      </c>
      <c r="J30" s="16"/>
    </row>
    <row r="31" spans="1:26" s="14" customFormat="1" ht="54.75" customHeight="1" x14ac:dyDescent="0.2">
      <c r="A31" s="10"/>
      <c r="B31" s="15">
        <v>8</v>
      </c>
      <c r="C31" s="13" t="s">
        <v>37</v>
      </c>
      <c r="D31" s="13" t="s">
        <v>79</v>
      </c>
      <c r="E31" s="17">
        <f t="shared" si="2"/>
        <v>2371382</v>
      </c>
      <c r="F31" s="17">
        <v>2371382</v>
      </c>
      <c r="G31" s="17"/>
      <c r="H31" s="17"/>
      <c r="I31" s="32" t="s">
        <v>55</v>
      </c>
      <c r="J31" s="16"/>
    </row>
    <row r="32" spans="1:26" s="14" customFormat="1" ht="54.75" customHeight="1" x14ac:dyDescent="0.2">
      <c r="A32" s="10"/>
      <c r="B32" s="15">
        <v>9</v>
      </c>
      <c r="C32" s="13" t="s">
        <v>49</v>
      </c>
      <c r="D32" s="13" t="s">
        <v>80</v>
      </c>
      <c r="E32" s="17">
        <f t="shared" si="2"/>
        <v>1780221</v>
      </c>
      <c r="F32" s="17">
        <v>1093646</v>
      </c>
      <c r="G32" s="17">
        <v>686575</v>
      </c>
      <c r="H32" s="17"/>
      <c r="I32" s="32" t="s">
        <v>55</v>
      </c>
      <c r="J32" s="16"/>
    </row>
    <row r="33" spans="1:10" ht="31.5" customHeight="1" x14ac:dyDescent="0.2">
      <c r="B33" s="38" t="s">
        <v>3</v>
      </c>
      <c r="C33" s="38"/>
      <c r="D33" s="38"/>
      <c r="E33" s="39">
        <f t="shared" ref="E33:H33" si="3">SUM(E24:E32)</f>
        <v>13913308</v>
      </c>
      <c r="F33" s="39">
        <f t="shared" si="3"/>
        <v>8354012</v>
      </c>
      <c r="G33" s="39">
        <f t="shared" si="3"/>
        <v>5559296</v>
      </c>
      <c r="H33" s="39">
        <f t="shared" si="3"/>
        <v>0</v>
      </c>
      <c r="I33" s="40"/>
    </row>
    <row r="34" spans="1:10" s="7" customFormat="1" ht="31.5" customHeight="1" x14ac:dyDescent="0.2">
      <c r="A34" s="5"/>
      <c r="B34" s="37" t="s">
        <v>90</v>
      </c>
      <c r="C34" s="37"/>
      <c r="D34" s="37"/>
      <c r="E34" s="37"/>
      <c r="F34" s="37"/>
      <c r="G34" s="37"/>
      <c r="H34" s="37"/>
      <c r="I34" s="37"/>
    </row>
    <row r="35" spans="1:10" ht="64.5" customHeight="1" x14ac:dyDescent="0.3">
      <c r="B35" s="30">
        <v>1</v>
      </c>
      <c r="C35" s="9" t="s">
        <v>16</v>
      </c>
      <c r="D35" s="9" t="s">
        <v>51</v>
      </c>
      <c r="E35" s="41">
        <f>SUM(F35:H35)</f>
        <v>1060142</v>
      </c>
      <c r="F35" s="41">
        <v>1060142</v>
      </c>
      <c r="G35" s="41"/>
      <c r="H35" s="41"/>
      <c r="I35" s="32" t="s">
        <v>55</v>
      </c>
      <c r="J35" s="33"/>
    </row>
    <row r="36" spans="1:10" s="7" customFormat="1" ht="44.25" customHeight="1" x14ac:dyDescent="0.3">
      <c r="A36" s="5"/>
      <c r="B36" s="15">
        <v>2</v>
      </c>
      <c r="C36" s="13" t="s">
        <v>17</v>
      </c>
      <c r="D36" s="13" t="s">
        <v>53</v>
      </c>
      <c r="E36" s="41">
        <f t="shared" ref="E36:E47" si="4">SUM(F36:H36)</f>
        <v>1268619</v>
      </c>
      <c r="F36" s="41">
        <v>761171</v>
      </c>
      <c r="G36" s="41">
        <v>507448</v>
      </c>
      <c r="H36" s="41"/>
      <c r="I36" s="32" t="s">
        <v>55</v>
      </c>
      <c r="J36" s="33"/>
    </row>
    <row r="37" spans="1:10" s="7" customFormat="1" ht="44.25" customHeight="1" x14ac:dyDescent="0.3">
      <c r="A37" s="5"/>
      <c r="B37" s="15">
        <v>3</v>
      </c>
      <c r="C37" s="13" t="s">
        <v>19</v>
      </c>
      <c r="D37" s="13" t="s">
        <v>96</v>
      </c>
      <c r="E37" s="41">
        <f t="shared" si="4"/>
        <v>122464</v>
      </c>
      <c r="F37" s="41">
        <v>122464</v>
      </c>
      <c r="G37" s="41"/>
      <c r="H37" s="41"/>
      <c r="I37" s="32" t="s">
        <v>55</v>
      </c>
      <c r="J37" s="33"/>
    </row>
    <row r="38" spans="1:10" s="7" customFormat="1" ht="44.25" customHeight="1" x14ac:dyDescent="0.3">
      <c r="A38" s="5"/>
      <c r="B38" s="15">
        <v>4</v>
      </c>
      <c r="C38" s="13" t="s">
        <v>14</v>
      </c>
      <c r="D38" s="13" t="s">
        <v>95</v>
      </c>
      <c r="E38" s="41">
        <f t="shared" si="4"/>
        <v>228393</v>
      </c>
      <c r="F38" s="41">
        <v>228393</v>
      </c>
      <c r="G38" s="41"/>
      <c r="H38" s="41"/>
      <c r="I38" s="32" t="s">
        <v>55</v>
      </c>
      <c r="J38" s="33"/>
    </row>
    <row r="39" spans="1:10" s="7" customFormat="1" ht="44.25" customHeight="1" x14ac:dyDescent="0.3">
      <c r="A39" s="5"/>
      <c r="B39" s="15">
        <v>5</v>
      </c>
      <c r="C39" s="13" t="s">
        <v>14</v>
      </c>
      <c r="D39" s="13" t="s">
        <v>52</v>
      </c>
      <c r="E39" s="41">
        <f t="shared" si="4"/>
        <v>928938</v>
      </c>
      <c r="F39" s="41">
        <v>418555</v>
      </c>
      <c r="G39" s="41">
        <v>510383</v>
      </c>
      <c r="H39" s="41"/>
      <c r="I39" s="32" t="s">
        <v>55</v>
      </c>
      <c r="J39" s="33"/>
    </row>
    <row r="40" spans="1:10" s="7" customFormat="1" ht="44.25" customHeight="1" x14ac:dyDescent="0.3">
      <c r="A40" s="5"/>
      <c r="B40" s="15">
        <v>6</v>
      </c>
      <c r="C40" s="13" t="s">
        <v>17</v>
      </c>
      <c r="D40" s="13" t="s">
        <v>54</v>
      </c>
      <c r="E40" s="41">
        <f t="shared" si="4"/>
        <v>224644</v>
      </c>
      <c r="F40" s="41">
        <v>202180</v>
      </c>
      <c r="G40" s="41">
        <v>22464</v>
      </c>
      <c r="H40" s="41"/>
      <c r="I40" s="32" t="s">
        <v>55</v>
      </c>
      <c r="J40" s="33"/>
    </row>
    <row r="41" spans="1:10" s="7" customFormat="1" ht="44.25" customHeight="1" x14ac:dyDescent="0.3">
      <c r="A41" s="5"/>
      <c r="B41" s="30">
        <v>7</v>
      </c>
      <c r="C41" s="13" t="s">
        <v>22</v>
      </c>
      <c r="D41" s="13" t="s">
        <v>97</v>
      </c>
      <c r="E41" s="41">
        <f t="shared" si="4"/>
        <v>71318</v>
      </c>
      <c r="F41" s="41">
        <v>71318</v>
      </c>
      <c r="G41" s="41"/>
      <c r="H41" s="41"/>
      <c r="I41" s="32" t="s">
        <v>56</v>
      </c>
      <c r="J41" s="33"/>
    </row>
    <row r="42" spans="1:10" s="7" customFormat="1" ht="44.25" customHeight="1" x14ac:dyDescent="0.3">
      <c r="A42" s="5"/>
      <c r="B42" s="15">
        <v>8</v>
      </c>
      <c r="C42" s="13" t="s">
        <v>16</v>
      </c>
      <c r="D42" s="13" t="s">
        <v>30</v>
      </c>
      <c r="E42" s="41">
        <f t="shared" si="4"/>
        <v>335217</v>
      </c>
      <c r="F42" s="41">
        <v>15265</v>
      </c>
      <c r="G42" s="41">
        <v>319952</v>
      </c>
      <c r="H42" s="41"/>
      <c r="I42" s="32" t="s">
        <v>55</v>
      </c>
      <c r="J42" s="33"/>
    </row>
    <row r="43" spans="1:10" s="7" customFormat="1" ht="44.25" customHeight="1" x14ac:dyDescent="0.3">
      <c r="A43" s="5"/>
      <c r="B43" s="15">
        <v>9</v>
      </c>
      <c r="C43" s="13" t="s">
        <v>16</v>
      </c>
      <c r="D43" s="13" t="s">
        <v>31</v>
      </c>
      <c r="E43" s="41">
        <f t="shared" si="4"/>
        <v>463478</v>
      </c>
      <c r="F43" s="41">
        <v>27225</v>
      </c>
      <c r="G43" s="41">
        <v>436253</v>
      </c>
      <c r="H43" s="41"/>
      <c r="I43" s="32" t="s">
        <v>55</v>
      </c>
      <c r="J43" s="33"/>
    </row>
    <row r="44" spans="1:10" s="7" customFormat="1" ht="64.5" customHeight="1" x14ac:dyDescent="0.3">
      <c r="A44" s="5"/>
      <c r="B44" s="30">
        <v>10</v>
      </c>
      <c r="C44" s="13" t="s">
        <v>37</v>
      </c>
      <c r="D44" s="13" t="s">
        <v>81</v>
      </c>
      <c r="E44" s="41">
        <f t="shared" si="4"/>
        <v>795398</v>
      </c>
      <c r="F44" s="41">
        <v>795398</v>
      </c>
      <c r="G44" s="41"/>
      <c r="H44" s="41"/>
      <c r="I44" s="32" t="s">
        <v>55</v>
      </c>
      <c r="J44" s="33"/>
    </row>
    <row r="45" spans="1:10" s="7" customFormat="1" ht="64.5" customHeight="1" x14ac:dyDescent="0.3">
      <c r="A45" s="5"/>
      <c r="B45" s="15">
        <v>11</v>
      </c>
      <c r="C45" s="13" t="s">
        <v>37</v>
      </c>
      <c r="D45" s="13" t="s">
        <v>82</v>
      </c>
      <c r="E45" s="41">
        <f t="shared" si="4"/>
        <v>746585</v>
      </c>
      <c r="F45" s="41">
        <v>746585</v>
      </c>
      <c r="G45" s="41"/>
      <c r="H45" s="41"/>
      <c r="I45" s="32" t="s">
        <v>55</v>
      </c>
      <c r="J45" s="33"/>
    </row>
    <row r="46" spans="1:10" s="7" customFormat="1" ht="64.5" customHeight="1" x14ac:dyDescent="0.3">
      <c r="A46" s="5"/>
      <c r="B46" s="15">
        <v>12</v>
      </c>
      <c r="C46" s="13" t="s">
        <v>37</v>
      </c>
      <c r="D46" s="13" t="s">
        <v>83</v>
      </c>
      <c r="E46" s="41">
        <f t="shared" si="4"/>
        <v>927436</v>
      </c>
      <c r="F46" s="41">
        <v>927436</v>
      </c>
      <c r="G46" s="41"/>
      <c r="H46" s="41"/>
      <c r="I46" s="32" t="s">
        <v>55</v>
      </c>
      <c r="J46" s="33"/>
    </row>
    <row r="47" spans="1:10" s="7" customFormat="1" ht="64.5" customHeight="1" x14ac:dyDescent="0.3">
      <c r="A47" s="5"/>
      <c r="B47" s="15">
        <v>13</v>
      </c>
      <c r="C47" s="13" t="s">
        <v>46</v>
      </c>
      <c r="D47" s="13" t="s">
        <v>84</v>
      </c>
      <c r="E47" s="41">
        <f t="shared" si="4"/>
        <v>304452</v>
      </c>
      <c r="F47" s="41">
        <v>304452</v>
      </c>
      <c r="G47" s="41"/>
      <c r="H47" s="41"/>
      <c r="I47" s="32" t="s">
        <v>55</v>
      </c>
      <c r="J47" s="33"/>
    </row>
    <row r="48" spans="1:10" ht="31.5" customHeight="1" x14ac:dyDescent="0.2">
      <c r="B48" s="38" t="s">
        <v>3</v>
      </c>
      <c r="C48" s="38"/>
      <c r="D48" s="38"/>
      <c r="E48" s="39">
        <f t="shared" ref="E48:H48" si="5">SUM(E35:E47)</f>
        <v>7477084</v>
      </c>
      <c r="F48" s="39">
        <f t="shared" si="5"/>
        <v>5680584</v>
      </c>
      <c r="G48" s="39">
        <f t="shared" si="5"/>
        <v>1796500</v>
      </c>
      <c r="H48" s="39">
        <f t="shared" si="5"/>
        <v>0</v>
      </c>
      <c r="I48" s="40"/>
    </row>
    <row r="49" spans="2:10" ht="31.5" customHeight="1" x14ac:dyDescent="0.2">
      <c r="B49" s="37" t="s">
        <v>91</v>
      </c>
      <c r="C49" s="37"/>
      <c r="D49" s="37"/>
      <c r="E49" s="37"/>
      <c r="F49" s="37"/>
      <c r="G49" s="37"/>
      <c r="H49" s="37"/>
      <c r="I49" s="37"/>
    </row>
    <row r="50" spans="2:10" ht="48" customHeight="1" x14ac:dyDescent="0.3">
      <c r="B50" s="15">
        <v>1</v>
      </c>
      <c r="C50" s="13" t="s">
        <v>21</v>
      </c>
      <c r="D50" s="13" t="s">
        <v>85</v>
      </c>
      <c r="E50" s="17">
        <f>SUM(F50:H50)</f>
        <v>375930</v>
      </c>
      <c r="F50" s="17">
        <v>375930</v>
      </c>
      <c r="G50" s="17"/>
      <c r="H50" s="17"/>
      <c r="I50" s="15" t="s">
        <v>57</v>
      </c>
      <c r="J50" s="33"/>
    </row>
    <row r="51" spans="2:10" ht="48" customHeight="1" x14ac:dyDescent="0.3">
      <c r="B51" s="15">
        <v>2</v>
      </c>
      <c r="C51" s="13" t="s">
        <v>19</v>
      </c>
      <c r="D51" s="13" t="s">
        <v>86</v>
      </c>
      <c r="E51" s="17">
        <f t="shared" ref="E51:E52" si="6">SUM(F51:H51)</f>
        <v>251410</v>
      </c>
      <c r="F51" s="17">
        <v>215410</v>
      </c>
      <c r="G51" s="17">
        <v>36000</v>
      </c>
      <c r="H51" s="17"/>
      <c r="I51" s="32" t="s">
        <v>55</v>
      </c>
      <c r="J51" s="33"/>
    </row>
    <row r="52" spans="2:10" ht="48" customHeight="1" x14ac:dyDescent="0.3">
      <c r="B52" s="15">
        <v>3</v>
      </c>
      <c r="C52" s="13" t="s">
        <v>47</v>
      </c>
      <c r="D52" s="13" t="s">
        <v>87</v>
      </c>
      <c r="E52" s="17">
        <f t="shared" si="6"/>
        <v>1000000</v>
      </c>
      <c r="F52" s="17">
        <v>587560</v>
      </c>
      <c r="G52" s="17">
        <v>412440</v>
      </c>
      <c r="H52" s="17"/>
      <c r="I52" s="32" t="s">
        <v>55</v>
      </c>
      <c r="J52" s="33"/>
    </row>
    <row r="53" spans="2:10" ht="31.5" customHeight="1" x14ac:dyDescent="0.2">
      <c r="B53" s="38" t="s">
        <v>3</v>
      </c>
      <c r="C53" s="38"/>
      <c r="D53" s="38"/>
      <c r="E53" s="39">
        <f t="shared" ref="E53:H53" si="7">SUM(E50:E52)</f>
        <v>1627340</v>
      </c>
      <c r="F53" s="39">
        <f t="shared" si="7"/>
        <v>1178900</v>
      </c>
      <c r="G53" s="39">
        <f t="shared" si="7"/>
        <v>448440</v>
      </c>
      <c r="H53" s="39">
        <f t="shared" si="7"/>
        <v>0</v>
      </c>
      <c r="I53" s="40"/>
    </row>
    <row r="54" spans="2:10" ht="32.25" customHeight="1" x14ac:dyDescent="0.2">
      <c r="B54" s="37" t="s">
        <v>92</v>
      </c>
      <c r="C54" s="37"/>
      <c r="D54" s="37"/>
      <c r="E54" s="37"/>
      <c r="F54" s="37"/>
      <c r="G54" s="37"/>
      <c r="H54" s="37"/>
      <c r="I54" s="37"/>
    </row>
    <row r="55" spans="2:10" ht="43.5" customHeight="1" x14ac:dyDescent="0.2">
      <c r="B55" s="15">
        <v>1</v>
      </c>
      <c r="C55" s="43" t="s">
        <v>17</v>
      </c>
      <c r="D55" s="44" t="s">
        <v>93</v>
      </c>
      <c r="E55" s="17">
        <f>F55+G55+H55</f>
        <v>158510</v>
      </c>
      <c r="F55" s="17">
        <v>158510</v>
      </c>
      <c r="G55" s="17"/>
      <c r="H55" s="26"/>
      <c r="I55" s="32" t="s">
        <v>55</v>
      </c>
    </row>
    <row r="56" spans="2:10" ht="32.25" customHeight="1" x14ac:dyDescent="0.2">
      <c r="B56" s="45" t="s">
        <v>9</v>
      </c>
      <c r="C56" s="46"/>
      <c r="D56" s="46"/>
      <c r="E56" s="47">
        <f>SUM(E55:E55)</f>
        <v>158510</v>
      </c>
      <c r="F56" s="47">
        <f>SUM(F55:F55)</f>
        <v>158510</v>
      </c>
      <c r="G56" s="47">
        <f>SUM(G55:G55)</f>
        <v>0</v>
      </c>
      <c r="H56" s="47">
        <f>SUM(H55:H55)</f>
        <v>0</v>
      </c>
      <c r="I56" s="32"/>
    </row>
  </sheetData>
  <mergeCells count="16">
    <mergeCell ref="B54:I54"/>
    <mergeCell ref="B56:D56"/>
    <mergeCell ref="D2:D3"/>
    <mergeCell ref="E2:H2"/>
    <mergeCell ref="B2:B3"/>
    <mergeCell ref="C2:C3"/>
    <mergeCell ref="B1:I1"/>
    <mergeCell ref="I2:I3"/>
    <mergeCell ref="B34:I34"/>
    <mergeCell ref="B22:D22"/>
    <mergeCell ref="B4:I4"/>
    <mergeCell ref="B48:D48"/>
    <mergeCell ref="B49:I49"/>
    <mergeCell ref="B53:D53"/>
    <mergeCell ref="B23:I23"/>
    <mergeCell ref="B33:D33"/>
  </mergeCells>
  <phoneticPr fontId="6" type="noConversion"/>
  <pageMargins left="0.25" right="0.25" top="0.75" bottom="0.75" header="0.3" footer="0.3"/>
  <pageSetup paperSize="9" scale="49" fitToHeight="0" orientation="landscape" r:id="rId1"/>
  <ignoredErrors>
    <ignoredError sqref="E3:H3 B5 B7:B15 B16:B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DB5BF2-EC3D-4CC7-AB3B-2D060F1FA778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sharepoint/v3"/>
    <ds:schemaRef ds:uri="c5f3215d-01f7-4578-859e-d76708405c9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b99bf0c4-4503-4a3c-9d96-19981fcee4f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8013301-84F1-4750-AF99-D402F6CBE3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0211FE-9732-40DF-849E-7D7154304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Nr.7</vt:lpstr>
      <vt:lpstr>'DK Nr.7'!Print_Area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2026-06-27T10:35:22Z</cp:lastPrinted>
  <dcterms:created xsi:type="dcterms:W3CDTF">2023-05-25T06:46:01Z</dcterms:created>
  <dcterms:modified xsi:type="dcterms:W3CDTF">2026-07-02T11:55:11Z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  <property fmtid="{D5CDD505-2E9C-101B-9397-08002B2CF9AE}" pid="3" name="MediaServiceImageTags">
    <vt:lpwstr/>
  </property>
</Properties>
</file>