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k\bpad\Budžeta_attīstības_nodaļa\BUDZETI\BUDZETS_2022\4_Prioritārie_pasākumi\5_Info_zinojums - iesniegšanai_MK\"/>
    </mc:Choice>
  </mc:AlternateContent>
  <bookViews>
    <workbookView xWindow="-120" yWindow="-120" windowWidth="25440" windowHeight="15390"/>
  </bookViews>
  <sheets>
    <sheet name="Saraksts" sheetId="2" r:id="rId1"/>
  </sheets>
  <definedNames>
    <definedName name="_xlnm.Print_Titles" localSheetId="0">Saraksts!#REF!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2" l="1"/>
  <c r="H8" i="2"/>
  <c r="I8" i="2"/>
  <c r="J8" i="2"/>
  <c r="F8" i="2"/>
  <c r="G27" i="2"/>
  <c r="H27" i="2"/>
  <c r="I27" i="2"/>
  <c r="J27" i="2"/>
  <c r="F27" i="2"/>
  <c r="G14" i="2"/>
  <c r="H14" i="2"/>
  <c r="I14" i="2"/>
  <c r="J14" i="2"/>
  <c r="F14" i="2"/>
  <c r="F24" i="2" l="1"/>
  <c r="G24" i="2"/>
  <c r="H24" i="2"/>
  <c r="I24" i="2"/>
  <c r="J24" i="2"/>
  <c r="G20" i="2"/>
  <c r="G16" i="2" s="1"/>
  <c r="H20" i="2"/>
  <c r="H16" i="2" s="1"/>
  <c r="I20" i="2"/>
  <c r="I16" i="2" s="1"/>
  <c r="J20" i="2"/>
  <c r="J16" i="2" s="1"/>
  <c r="F20" i="2"/>
  <c r="F16" i="2" s="1"/>
  <c r="G48" i="2" l="1"/>
  <c r="H48" i="2"/>
  <c r="I48" i="2"/>
  <c r="J48" i="2"/>
  <c r="F48" i="2"/>
  <c r="G43" i="2" l="1"/>
  <c r="H43" i="2"/>
  <c r="I43" i="2"/>
  <c r="J43" i="2"/>
  <c r="F43" i="2"/>
  <c r="G40" i="2"/>
  <c r="H40" i="2"/>
  <c r="I40" i="2"/>
  <c r="J40" i="2"/>
  <c r="F40" i="2"/>
  <c r="G34" i="2"/>
  <c r="H34" i="2"/>
  <c r="I34" i="2"/>
  <c r="J34" i="2"/>
  <c r="F34" i="2"/>
  <c r="G32" i="2"/>
  <c r="H32" i="2"/>
  <c r="I32" i="2"/>
  <c r="J32" i="2"/>
  <c r="F32" i="2"/>
  <c r="J9" i="2" l="1"/>
  <c r="I9" i="2"/>
  <c r="H9" i="2"/>
  <c r="G9" i="2"/>
  <c r="F9" i="2"/>
</calcChain>
</file>

<file path=xl/sharedStrings.xml><?xml version="1.0" encoding="utf-8"?>
<sst xmlns="http://schemas.openxmlformats.org/spreadsheetml/2006/main" count="216" uniqueCount="141">
  <si>
    <t>Neatkarīgo institūciju iesniegtie pieprasījumi prioritārajiem pasākumiem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</si>
  <si>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</si>
  <si>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</si>
  <si>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</si>
  <si>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</si>
  <si>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</si>
  <si>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</si>
  <si>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</si>
  <si>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2022.gads</t>
  </si>
  <si>
    <t>Budžeta programmas (apakšprogrammas) kods un nosaukums</t>
  </si>
  <si>
    <t>N.p.k.</t>
  </si>
  <si>
    <t>04.00.00</t>
  </si>
  <si>
    <t>Ministrs</t>
  </si>
  <si>
    <t>J.Reirs</t>
  </si>
  <si>
    <t>01_01_P_N</t>
  </si>
  <si>
    <t>2023.gads</t>
  </si>
  <si>
    <t>Vigups, 67095676
edgars.vigups@fm.gov.lv</t>
  </si>
  <si>
    <t>2024.gads</t>
  </si>
  <si>
    <t>3. pielikums informatīvajam ziņojumam "Par ministriju un citu centrālo valsts iestāžu prioritārajiem pasākumiem 2022., 2023. un 2024.gadam"</t>
  </si>
  <si>
    <t>01. Valsts prezidenta kanceleja kopā:</t>
  </si>
  <si>
    <t>Valsts prezidenta kancelejas kapacitātes stiprināšana</t>
  </si>
  <si>
    <t>Valsts prezidenta darbības nodrošināšana</t>
  </si>
  <si>
    <t>01_02_P_N</t>
  </si>
  <si>
    <t>"Valsts prezidenta institūcijai 100" pasākumu nodrošināšana</t>
  </si>
  <si>
    <t>01_03_P_N</t>
  </si>
  <si>
    <t>Koncertflīģeļa iegāde Rīgas pils Svētku zālei</t>
  </si>
  <si>
    <t>01_04_P_N</t>
  </si>
  <si>
    <t>Rīgas pils dārza labiekārtošana</t>
  </si>
  <si>
    <t>Valsts kontrole</t>
  </si>
  <si>
    <t>24. Valsts kontrole kopā:</t>
  </si>
  <si>
    <t>28. Augstākā tiesa kopā:</t>
  </si>
  <si>
    <t>30. Satversmes tiesa kopā:</t>
  </si>
  <si>
    <t>32. Prokuratūra kopā:</t>
  </si>
  <si>
    <t>47. Radio un televīzija kopā:</t>
  </si>
  <si>
    <t>24_01_P_N</t>
  </si>
  <si>
    <t>Valsts kontroles (VK) kapacitātes stiprināšana publiskā sektora revīzijās</t>
  </si>
  <si>
    <t>01.00.00</t>
  </si>
  <si>
    <t>28_01_P_N</t>
  </si>
  <si>
    <t>28_02_P_N</t>
  </si>
  <si>
    <t>28_03_P_N</t>
  </si>
  <si>
    <t>28_04_P_N</t>
  </si>
  <si>
    <t>28_05_P_N</t>
  </si>
  <si>
    <t>Konkurētspējīgas Augstākās tiesas darbinieku atalgojuma sistēmas izveidošana</t>
  </si>
  <si>
    <t>Augstākās tiesas kapacitātes stiprināšana</t>
  </si>
  <si>
    <t>Tieslietu padomes kapacitātes stiprināšana</t>
  </si>
  <si>
    <t>Sabierības informēšana un izglītošana</t>
  </si>
  <si>
    <t>Dalība Starptautiskajā augstāko administratīvo tiesu asociācijā</t>
  </si>
  <si>
    <t>Tiesa</t>
  </si>
  <si>
    <t>30_01_P_N</t>
  </si>
  <si>
    <t>30_02_P_N</t>
  </si>
  <si>
    <t xml:space="preserve">Satversmes tiesas administratīvās kapacitātes stiprināšana juridiskās analītikas atbalsta jomā </t>
  </si>
  <si>
    <t>Satversmes tiesas ēkas ekspluatācijas drošības stiprināšana</t>
  </si>
  <si>
    <t>32_01_P_N</t>
  </si>
  <si>
    <t>32_02_P_N</t>
  </si>
  <si>
    <t>32_03_P_N</t>
  </si>
  <si>
    <t>32_04_P_N</t>
  </si>
  <si>
    <t xml:space="preserve">Prokuratūras informācijas sistēmas ProIS uzturēšana,  tehniskais nodrošinājums un tehnoloģisko risinājumu attīstība </t>
  </si>
  <si>
    <t xml:space="preserve">Prokuroru un prokuratūras darbinieku kvalifikācijas celšana </t>
  </si>
  <si>
    <t xml:space="preserve">Prokuroru atalgojuma palielināšana (piemaksu par dežūras dienām un atvaļinājuma pabalsta 50% apmērā no mēnešalgas nodrošināšanai) </t>
  </si>
  <si>
    <t xml:space="preserve">Prokuratūras apsaimniekošanā un lietošanā nodoto nekustamo īpašumu nomas maksa </t>
  </si>
  <si>
    <t>Prokuratūras iestāžu uzturēšana</t>
  </si>
  <si>
    <t>47_01_P_N</t>
  </si>
  <si>
    <t>47_02_P_N</t>
  </si>
  <si>
    <t>47_03_P_N</t>
  </si>
  <si>
    <t>47_04_P_N</t>
  </si>
  <si>
    <t>47_05_P_N</t>
  </si>
  <si>
    <t>47_06_P_N</t>
  </si>
  <si>
    <t>47_07_P_N</t>
  </si>
  <si>
    <t>47_08_P_N</t>
  </si>
  <si>
    <t>47_09_P_N</t>
  </si>
  <si>
    <t>47_10_P_N</t>
  </si>
  <si>
    <t>47_11_P_N</t>
  </si>
  <si>
    <t>47_12_P_N</t>
  </si>
  <si>
    <t>47_13_P_N</t>
  </si>
  <si>
    <t>47_14_P_N</t>
  </si>
  <si>
    <t>47_15_P_N</t>
  </si>
  <si>
    <t>47_16_P_N</t>
  </si>
  <si>
    <t>Komerciālo elektronisko plašsaziņas līdzekļu kapacitātes stiprināšana</t>
  </si>
  <si>
    <t>VSIA"Latvijas Radio" satura informācijas vadības sistēmas (Media Asset Management - MAM) iegāde</t>
  </si>
  <si>
    <t xml:space="preserve">VSIA"Latvijas Televīzija" satura informācijas vadības sistēmas (Media Asset Management - MAM) iegāde </t>
  </si>
  <si>
    <t>NEPLP Monitoringa departamenta kapacitātes stiprināšana</t>
  </si>
  <si>
    <t>Sabiedriskā pasūtījuma satura veidošana komerciālajos elektroniskajos plašsaziņas līdzekļos, stiprinot Latvijas informatīvo telpu</t>
  </si>
  <si>
    <t>Satura pieejamības palielināšana, nodrošinot surdo tulkojumu un subtitrēšanu LTV</t>
  </si>
  <si>
    <t>VSIA "Latvijas Radio" 1.studijas rekonstrukcija</t>
  </si>
  <si>
    <t>Satura pieejamības palielināšana komerciālajos elektroniskajos plašsaziņas līdzekļos</t>
  </si>
  <si>
    <t xml:space="preserve">Medijpratības veicināšana sabiedrībā </t>
  </si>
  <si>
    <t>Studiju režijas un aparātu centrāles pārejas uz augstas izšķirtspējas (HD) apraides formātu nodrošināšana</t>
  </si>
  <si>
    <t>Visaptveroša kampaņa, sekmējot legāla satura izmantošanu</t>
  </si>
  <si>
    <t>HD kvalitātes nodrošināšana bezmaksas zemes apraidē</t>
  </si>
  <si>
    <t xml:space="preserve">Kompleksās transformatoru apakšstacijas rekonstrukcija un dīzeļģeneratora uzstādīšana </t>
  </si>
  <si>
    <t xml:space="preserve">VSIA "Latvijas Radio" galvenā redaktora amata vietas izveide un nodokļu pieauguma kompensācija </t>
  </si>
  <si>
    <t xml:space="preserve">VSIA "Latvijas Televīzīja" Galvenā redaktora amata vietas izveide un nodokļu pieauguma kompensācija </t>
  </si>
  <si>
    <t>VSIA "Latvijas Radio" ēkas renovācijas projekta izstrāde un ieviešana</t>
  </si>
  <si>
    <t>VSIA "Latvijas Televīzija" nekustamā īpašuma darbības nepārtrauktības nodrošināšana</t>
  </si>
  <si>
    <t>47_17_P_N</t>
  </si>
  <si>
    <t>Komerciālās televīzijas un radio</t>
  </si>
  <si>
    <t>02.00.00</t>
  </si>
  <si>
    <t>Latvijas Radio programmu veidošana un izplatīšana</t>
  </si>
  <si>
    <t>03.00.00</t>
  </si>
  <si>
    <t>Televīzija</t>
  </si>
  <si>
    <t>Nozares vadība</t>
  </si>
  <si>
    <t>19. Tieslietu ministrija (Zemesgrāmatu nodaļas, rajonu (pilsētu) tiesas un apgabaltiesas)</t>
  </si>
  <si>
    <t>19. Tieslietu ministrija (Datu valsts inspekcija)</t>
  </si>
  <si>
    <t>19_01_P_N</t>
  </si>
  <si>
    <t>19_02_P_N</t>
  </si>
  <si>
    <t>19_03_P_N</t>
  </si>
  <si>
    <t>19_04_P_N</t>
  </si>
  <si>
    <t>19_05_P_N</t>
  </si>
  <si>
    <t>19_01_P_DVI</t>
  </si>
  <si>
    <t>Videokonferenču un datortehnikas infrastruktūras pilnveidošana, datu plūsmas ātruma palielināšana</t>
  </si>
  <si>
    <t>Atvaļinājuma pabalsta nodrošināšana tiesnešiem</t>
  </si>
  <si>
    <t xml:space="preserve">Apmācību programmu un tiesnešu pilnveides iespēju (juridiskā literatūra) paplašināšana un psihologa piesaiste tiesneša amata kandidātu atlases procesā </t>
  </si>
  <si>
    <t>Ar E-lietas reformas pakāpenisku īstenošanu un pilnveidi saistītu aktivitāšu īstenošana</t>
  </si>
  <si>
    <t>Pilnvērtīga tiesām sniegto pakalpojumu nodrošināšana</t>
  </si>
  <si>
    <t>03.02.00</t>
  </si>
  <si>
    <t>Apgabaltiesas un rajonu (pilsētu) tiesas</t>
  </si>
  <si>
    <t>03.01.00</t>
  </si>
  <si>
    <t>Tiesu administrēšana</t>
  </si>
  <si>
    <t>Kopā:</t>
  </si>
  <si>
    <t>19_02_P_DVI</t>
  </si>
  <si>
    <t>Datu valsts inspekcijas nodarbināto mēnešalgu palielinājums</t>
  </si>
  <si>
    <t>Ieceļošanas/izceļošanas sistēmu (ETIAS,  IIS, ECRIS-TCN) revīzijas un uzraudzības nodrošināšana</t>
  </si>
  <si>
    <t>09.02.00</t>
  </si>
  <si>
    <t>Fizisko personu datu aizsardzība</t>
  </si>
  <si>
    <t>2022</t>
  </si>
  <si>
    <t>2023</t>
  </si>
  <si>
    <t>2024</t>
  </si>
  <si>
    <t>2027</t>
  </si>
  <si>
    <t>14. Iekšlietu ministrija (Valsts drošības dienests)</t>
  </si>
  <si>
    <t>14_04_P</t>
  </si>
  <si>
    <t>Valsts drošības dienesta darbības prioritāro jomu stiprināšana</t>
  </si>
  <si>
    <t>09.00.00</t>
  </si>
  <si>
    <t>Valsts drošības dienesta darbība</t>
  </si>
  <si>
    <t>19. Tieslietu ministrija (Satversmes aizsardzības birojs)</t>
  </si>
  <si>
    <t>19_01_P_SAB</t>
  </si>
  <si>
    <t xml:space="preserve">Satversmes aizsardzības biroja darbības nodrošināšana </t>
  </si>
  <si>
    <t>43.00.00</t>
  </si>
  <si>
    <t>Satversmes aizsardzība</t>
  </si>
  <si>
    <t>19_02_P_SAB</t>
  </si>
  <si>
    <t>19_03_P_SAB</t>
  </si>
  <si>
    <t>19_04_P_SAB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</si>
</sst>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2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Arial"/>
      <family val="2"/>
    </font>
    <font>
      <sz val="9"/>
      <color rgb="FFFF0000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 applyNumberFormat="0" applyBorder="0" applyProtection="0"/>
    <xf numFmtId="0" fontId="9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justify" vertical="justify" wrapText="1"/>
    </xf>
    <xf numFmtId="3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justify" wrapText="1"/>
    </xf>
    <xf numFmtId="0" fontId="1" fillId="0" borderId="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right" vertical="top"/>
    </xf>
    <xf numFmtId="0" fontId="1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5" fillId="0" borderId="1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11">
    <cellStyle name="Comma 2" xfId="9"/>
    <cellStyle name="Normal" xfId="0" builtinId="0"/>
    <cellStyle name="Normal 2" xfId="1"/>
    <cellStyle name="Normal 2 2" xfId="2"/>
    <cellStyle name="Normal 2 3" xfId="7"/>
    <cellStyle name="Normal 2 4" xfId="6"/>
    <cellStyle name="Normal 3 2" xfId="8"/>
    <cellStyle name="Parastais 3" xfId="10"/>
    <cellStyle name="Parasts 2" xfId="3"/>
    <cellStyle name="Parasts 2 2" xfId="5"/>
    <cellStyle name="Parasts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view="pageLayout" topLeftCell="D1" zoomScaleNormal="100" workbookViewId="0">
      <selection activeCell="C30" sqref="C30"/>
    </sheetView>
  </sheetViews>
  <sheetFormatPr defaultRowHeight="11.25" x14ac:dyDescent="0.2"/>
  <cols>
    <col min="1" max="1" width="9" style="3"/>
    <col min="2" max="2" width="12.75" style="3" customWidth="1"/>
    <col min="3" max="3" width="77.75" style="4" customWidth="1"/>
    <col min="4" max="4" width="7.875" style="4" customWidth="1"/>
    <col min="5" max="5" width="37.125" style="4" customWidth="1"/>
    <col min="6" max="6" width="10" style="2" customWidth="1"/>
    <col min="7" max="7" width="10.125" style="34" customWidth="1"/>
    <col min="8" max="10" width="10" style="1" customWidth="1"/>
    <col min="11" max="11" width="9.5" style="1" customWidth="1"/>
    <col min="12" max="12" width="9" style="1" customWidth="1"/>
    <col min="13" max="16384" width="9" style="1"/>
  </cols>
  <sheetData>
    <row r="1" spans="1:13" ht="28.5" customHeight="1" x14ac:dyDescent="0.2">
      <c r="G1" s="42" t="s">
        <v>18</v>
      </c>
      <c r="H1" s="42"/>
      <c r="I1" s="42"/>
      <c r="J1" s="42"/>
      <c r="K1" s="42"/>
      <c r="L1" s="12"/>
      <c r="M1" s="12"/>
    </row>
    <row r="4" spans="1:13" ht="15" customHeight="1" x14ac:dyDescent="0.2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</row>
    <row r="5" spans="1:13" ht="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x14ac:dyDescent="0.2">
      <c r="F6" s="43" t="s">
        <v>7</v>
      </c>
      <c r="G6" s="44"/>
      <c r="H6" s="44"/>
      <c r="I6" s="44"/>
      <c r="J6" s="45"/>
      <c r="K6" s="8"/>
    </row>
    <row r="7" spans="1:13" ht="67.5" customHeight="1" x14ac:dyDescent="0.2">
      <c r="A7" s="7" t="s">
        <v>10</v>
      </c>
      <c r="B7" s="6" t="s">
        <v>1</v>
      </c>
      <c r="C7" s="7" t="s">
        <v>2</v>
      </c>
      <c r="D7" s="50" t="s">
        <v>9</v>
      </c>
      <c r="E7" s="51"/>
      <c r="F7" s="7" t="s">
        <v>8</v>
      </c>
      <c r="G7" s="7" t="s">
        <v>15</v>
      </c>
      <c r="H7" s="7" t="s">
        <v>17</v>
      </c>
      <c r="I7" s="5" t="s">
        <v>3</v>
      </c>
      <c r="J7" s="5" t="s">
        <v>4</v>
      </c>
      <c r="K7" s="6" t="s">
        <v>5</v>
      </c>
    </row>
    <row r="8" spans="1:13" ht="11.25" customHeight="1" x14ac:dyDescent="0.2">
      <c r="A8" s="52" t="s">
        <v>6</v>
      </c>
      <c r="B8" s="53"/>
      <c r="C8" s="53"/>
      <c r="D8" s="53"/>
      <c r="E8" s="54"/>
      <c r="F8" s="9">
        <f>F9+F16+F14+F27+F24+F32+F34+F40+F43+F48</f>
        <v>18676539</v>
      </c>
      <c r="G8" s="9">
        <f t="shared" ref="G8:J8" si="0">G9+G16+G14+G27+G24+G32+G34+G40+G43+G48</f>
        <v>22178803</v>
      </c>
      <c r="H8" s="9">
        <f t="shared" si="0"/>
        <v>33131253</v>
      </c>
      <c r="I8" s="9">
        <f t="shared" si="0"/>
        <v>71000000</v>
      </c>
      <c r="J8" s="9">
        <f t="shared" si="0"/>
        <v>11768475</v>
      </c>
      <c r="K8" s="9"/>
    </row>
    <row r="9" spans="1:13" ht="11.25" customHeight="1" x14ac:dyDescent="0.2">
      <c r="A9" s="47" t="s">
        <v>19</v>
      </c>
      <c r="B9" s="48"/>
      <c r="C9" s="48"/>
      <c r="D9" s="48"/>
      <c r="E9" s="49"/>
      <c r="F9" s="29">
        <f>SUM(F10:F13)</f>
        <v>514766</v>
      </c>
      <c r="G9" s="29">
        <f t="shared" ref="G9:J9" si="1">SUM(G10:G13)</f>
        <v>270845</v>
      </c>
      <c r="H9" s="29">
        <f t="shared" si="1"/>
        <v>220845</v>
      </c>
      <c r="I9" s="29">
        <f t="shared" si="1"/>
        <v>0</v>
      </c>
      <c r="J9" s="29">
        <f t="shared" si="1"/>
        <v>220845</v>
      </c>
      <c r="K9" s="29"/>
    </row>
    <row r="10" spans="1:13" ht="12" customHeight="1" x14ac:dyDescent="0.2">
      <c r="A10" s="32">
        <v>1</v>
      </c>
      <c r="B10" s="30" t="s">
        <v>14</v>
      </c>
      <c r="C10" s="31" t="s">
        <v>20</v>
      </c>
      <c r="D10" s="15" t="s">
        <v>11</v>
      </c>
      <c r="E10" s="16" t="s">
        <v>21</v>
      </c>
      <c r="F10" s="17">
        <v>220845</v>
      </c>
      <c r="G10" s="17">
        <v>220845</v>
      </c>
      <c r="H10" s="17">
        <v>220845</v>
      </c>
      <c r="I10" s="17">
        <v>0</v>
      </c>
      <c r="J10" s="17">
        <v>220845</v>
      </c>
      <c r="K10" s="18"/>
    </row>
    <row r="11" spans="1:13" ht="12" customHeight="1" x14ac:dyDescent="0.2">
      <c r="A11" s="32">
        <v>2</v>
      </c>
      <c r="B11" s="30" t="s">
        <v>22</v>
      </c>
      <c r="C11" s="31" t="s">
        <v>23</v>
      </c>
      <c r="D11" s="15" t="s">
        <v>11</v>
      </c>
      <c r="E11" s="16" t="s">
        <v>21</v>
      </c>
      <c r="F11" s="17">
        <v>40000</v>
      </c>
      <c r="G11" s="17">
        <v>0</v>
      </c>
      <c r="H11" s="17">
        <v>0</v>
      </c>
      <c r="I11" s="17">
        <v>0</v>
      </c>
      <c r="J11" s="17">
        <v>0</v>
      </c>
      <c r="K11" s="36" t="s">
        <v>124</v>
      </c>
    </row>
    <row r="12" spans="1:13" ht="11.25" customHeight="1" x14ac:dyDescent="0.2">
      <c r="A12" s="32">
        <v>3</v>
      </c>
      <c r="B12" s="30" t="s">
        <v>24</v>
      </c>
      <c r="C12" s="31" t="s">
        <v>25</v>
      </c>
      <c r="D12" s="15" t="s">
        <v>11</v>
      </c>
      <c r="E12" s="16" t="s">
        <v>21</v>
      </c>
      <c r="F12" s="17">
        <v>183921</v>
      </c>
      <c r="G12" s="17">
        <v>0</v>
      </c>
      <c r="H12" s="17">
        <v>0</v>
      </c>
      <c r="I12" s="17">
        <v>0</v>
      </c>
      <c r="J12" s="17">
        <v>0</v>
      </c>
      <c r="K12" s="36" t="s">
        <v>124</v>
      </c>
    </row>
    <row r="13" spans="1:13" ht="10.5" customHeight="1" x14ac:dyDescent="0.2">
      <c r="A13" s="32">
        <v>4</v>
      </c>
      <c r="B13" s="30" t="s">
        <v>26</v>
      </c>
      <c r="C13" s="31" t="s">
        <v>27</v>
      </c>
      <c r="D13" s="15" t="s">
        <v>11</v>
      </c>
      <c r="E13" s="16" t="s">
        <v>21</v>
      </c>
      <c r="F13" s="17">
        <v>70000</v>
      </c>
      <c r="G13" s="17">
        <v>50000</v>
      </c>
      <c r="H13" s="17">
        <v>0</v>
      </c>
      <c r="I13" s="17">
        <v>0</v>
      </c>
      <c r="J13" s="17">
        <v>0</v>
      </c>
      <c r="K13" s="36" t="s">
        <v>125</v>
      </c>
    </row>
    <row r="14" spans="1:13" ht="10.5" customHeight="1" x14ac:dyDescent="0.2">
      <c r="A14" s="55" t="s">
        <v>128</v>
      </c>
      <c r="B14" s="56"/>
      <c r="C14" s="56"/>
      <c r="D14" s="56"/>
      <c r="E14" s="57"/>
      <c r="F14" s="10">
        <f>F15</f>
        <v>2631650</v>
      </c>
      <c r="G14" s="10">
        <f t="shared" ref="G14:J14" si="2">G15</f>
        <v>3071871</v>
      </c>
      <c r="H14" s="10">
        <f t="shared" si="2"/>
        <v>3039810</v>
      </c>
      <c r="I14" s="10">
        <f t="shared" si="2"/>
        <v>0</v>
      </c>
      <c r="J14" s="10">
        <f t="shared" si="2"/>
        <v>3039810</v>
      </c>
      <c r="K14" s="27"/>
    </row>
    <row r="15" spans="1:13" ht="10.5" customHeight="1" x14ac:dyDescent="0.2">
      <c r="A15" s="32">
        <v>5</v>
      </c>
      <c r="B15" s="30" t="s">
        <v>129</v>
      </c>
      <c r="C15" s="31" t="s">
        <v>130</v>
      </c>
      <c r="D15" s="15" t="s">
        <v>131</v>
      </c>
      <c r="E15" s="21" t="s">
        <v>132</v>
      </c>
      <c r="F15" s="17">
        <v>2631650</v>
      </c>
      <c r="G15" s="17">
        <v>3071871</v>
      </c>
      <c r="H15" s="17">
        <v>3039810</v>
      </c>
      <c r="I15" s="17">
        <v>0</v>
      </c>
      <c r="J15" s="17">
        <v>3039810</v>
      </c>
      <c r="K15" s="37"/>
    </row>
    <row r="16" spans="1:13" ht="10.5" customHeight="1" x14ac:dyDescent="0.2">
      <c r="A16" s="55" t="s">
        <v>101</v>
      </c>
      <c r="B16" s="56"/>
      <c r="C16" s="56"/>
      <c r="D16" s="56"/>
      <c r="E16" s="57"/>
      <c r="F16" s="10">
        <f>F17+F18+F19+F20+F23</f>
        <v>2755970</v>
      </c>
      <c r="G16" s="10">
        <f t="shared" ref="G16:J16" si="3">G17+G18+G19+G20+G23</f>
        <v>2078522</v>
      </c>
      <c r="H16" s="10">
        <f t="shared" si="3"/>
        <v>1947008</v>
      </c>
      <c r="I16" s="10">
        <f t="shared" si="3"/>
        <v>0</v>
      </c>
      <c r="J16" s="10">
        <f t="shared" si="3"/>
        <v>1839533</v>
      </c>
      <c r="K16" s="27"/>
    </row>
    <row r="17" spans="1:11" x14ac:dyDescent="0.2">
      <c r="A17" s="32">
        <v>6</v>
      </c>
      <c r="B17" s="30" t="s">
        <v>103</v>
      </c>
      <c r="C17" s="14" t="s">
        <v>109</v>
      </c>
      <c r="D17" s="19" t="s">
        <v>114</v>
      </c>
      <c r="E17" s="16" t="s">
        <v>115</v>
      </c>
      <c r="F17" s="17">
        <v>634180</v>
      </c>
      <c r="G17" s="17">
        <v>634180</v>
      </c>
      <c r="H17" s="17">
        <v>634180</v>
      </c>
      <c r="I17" s="17">
        <v>0</v>
      </c>
      <c r="J17" s="17">
        <v>576705</v>
      </c>
      <c r="K17" s="18"/>
    </row>
    <row r="18" spans="1:11" x14ac:dyDescent="0.2">
      <c r="A18" s="32">
        <v>7</v>
      </c>
      <c r="B18" s="30" t="s">
        <v>104</v>
      </c>
      <c r="C18" s="14" t="s">
        <v>110</v>
      </c>
      <c r="D18" s="19" t="s">
        <v>114</v>
      </c>
      <c r="E18" s="16" t="s">
        <v>115</v>
      </c>
      <c r="F18" s="17">
        <v>661318</v>
      </c>
      <c r="G18" s="17">
        <v>664058</v>
      </c>
      <c r="H18" s="17">
        <v>664058</v>
      </c>
      <c r="I18" s="17">
        <v>0</v>
      </c>
      <c r="J18" s="17">
        <v>664058</v>
      </c>
      <c r="K18" s="18"/>
    </row>
    <row r="19" spans="1:11" ht="22.5" x14ac:dyDescent="0.2">
      <c r="A19" s="32">
        <v>8</v>
      </c>
      <c r="B19" s="30" t="s">
        <v>105</v>
      </c>
      <c r="C19" s="14" t="s">
        <v>111</v>
      </c>
      <c r="D19" s="19" t="s">
        <v>114</v>
      </c>
      <c r="E19" s="16" t="s">
        <v>115</v>
      </c>
      <c r="F19" s="17">
        <v>57161</v>
      </c>
      <c r="G19" s="17">
        <v>57161</v>
      </c>
      <c r="H19" s="17">
        <v>51141</v>
      </c>
      <c r="I19" s="17">
        <v>0</v>
      </c>
      <c r="J19" s="17">
        <v>51141</v>
      </c>
      <c r="K19" s="18"/>
    </row>
    <row r="20" spans="1:11" x14ac:dyDescent="0.2">
      <c r="A20" s="32">
        <v>9</v>
      </c>
      <c r="B20" s="30" t="s">
        <v>106</v>
      </c>
      <c r="C20" s="14" t="s">
        <v>112</v>
      </c>
      <c r="D20" s="19"/>
      <c r="E20" s="20" t="s">
        <v>118</v>
      </c>
      <c r="F20" s="17">
        <f>SUM(F21:F22)</f>
        <v>994682</v>
      </c>
      <c r="G20" s="17">
        <f t="shared" ref="G20:J20" si="4">SUM(G21:G22)</f>
        <v>376376</v>
      </c>
      <c r="H20" s="17">
        <f t="shared" si="4"/>
        <v>250882</v>
      </c>
      <c r="I20" s="17">
        <f t="shared" si="4"/>
        <v>0</v>
      </c>
      <c r="J20" s="17">
        <f t="shared" si="4"/>
        <v>200882</v>
      </c>
      <c r="K20" s="18"/>
    </row>
    <row r="21" spans="1:11" x14ac:dyDescent="0.2">
      <c r="A21" s="32"/>
      <c r="B21" s="30"/>
      <c r="C21" s="14"/>
      <c r="D21" s="19" t="s">
        <v>116</v>
      </c>
      <c r="E21" s="16" t="s">
        <v>117</v>
      </c>
      <c r="F21" s="17">
        <v>93174</v>
      </c>
      <c r="G21" s="17">
        <v>87484</v>
      </c>
      <c r="H21" s="17">
        <v>80484</v>
      </c>
      <c r="I21" s="17">
        <v>0</v>
      </c>
      <c r="J21" s="17">
        <v>80484</v>
      </c>
      <c r="K21" s="18"/>
    </row>
    <row r="22" spans="1:11" ht="12" customHeight="1" x14ac:dyDescent="0.2">
      <c r="A22" s="32"/>
      <c r="B22" s="30"/>
      <c r="C22" s="14"/>
      <c r="D22" s="19" t="s">
        <v>114</v>
      </c>
      <c r="E22" s="16" t="s">
        <v>115</v>
      </c>
      <c r="F22" s="17">
        <v>901508</v>
      </c>
      <c r="G22" s="17">
        <v>288892</v>
      </c>
      <c r="H22" s="17">
        <v>170398</v>
      </c>
      <c r="I22" s="17">
        <v>0</v>
      </c>
      <c r="J22" s="17">
        <v>120398</v>
      </c>
      <c r="K22" s="18"/>
    </row>
    <row r="23" spans="1:11" x14ac:dyDescent="0.2">
      <c r="A23" s="32">
        <v>10</v>
      </c>
      <c r="B23" s="30" t="s">
        <v>107</v>
      </c>
      <c r="C23" s="14" t="s">
        <v>113</v>
      </c>
      <c r="D23" s="19" t="s">
        <v>114</v>
      </c>
      <c r="E23" s="16" t="s">
        <v>115</v>
      </c>
      <c r="F23" s="17">
        <v>408629</v>
      </c>
      <c r="G23" s="17">
        <v>346747</v>
      </c>
      <c r="H23" s="17">
        <v>346747</v>
      </c>
      <c r="I23" s="17">
        <v>0</v>
      </c>
      <c r="J23" s="17">
        <v>346747</v>
      </c>
      <c r="K23" s="18"/>
    </row>
    <row r="24" spans="1:11" x14ac:dyDescent="0.2">
      <c r="A24" s="55" t="s">
        <v>102</v>
      </c>
      <c r="B24" s="56"/>
      <c r="C24" s="56"/>
      <c r="D24" s="56"/>
      <c r="E24" s="57"/>
      <c r="F24" s="10">
        <f>F25+F26</f>
        <v>127894</v>
      </c>
      <c r="G24" s="10">
        <f t="shared" ref="G24:J24" si="5">G25+G26</f>
        <v>123626</v>
      </c>
      <c r="H24" s="10">
        <f t="shared" si="5"/>
        <v>123626</v>
      </c>
      <c r="I24" s="10">
        <f t="shared" si="5"/>
        <v>0</v>
      </c>
      <c r="J24" s="10">
        <f t="shared" si="5"/>
        <v>123626</v>
      </c>
      <c r="K24" s="27"/>
    </row>
    <row r="25" spans="1:11" x14ac:dyDescent="0.2">
      <c r="A25" s="32">
        <v>11</v>
      </c>
      <c r="B25" s="30" t="s">
        <v>108</v>
      </c>
      <c r="C25" s="14" t="s">
        <v>120</v>
      </c>
      <c r="D25" s="19" t="s">
        <v>122</v>
      </c>
      <c r="E25" s="16" t="s">
        <v>123</v>
      </c>
      <c r="F25" s="17">
        <v>50342</v>
      </c>
      <c r="G25" s="17">
        <v>50342</v>
      </c>
      <c r="H25" s="17">
        <v>50342</v>
      </c>
      <c r="I25" s="17">
        <v>0</v>
      </c>
      <c r="J25" s="17">
        <v>50342</v>
      </c>
      <c r="K25" s="18"/>
    </row>
    <row r="26" spans="1:11" x14ac:dyDescent="0.2">
      <c r="A26" s="32">
        <v>12</v>
      </c>
      <c r="B26" s="13" t="s">
        <v>119</v>
      </c>
      <c r="C26" s="14" t="s">
        <v>121</v>
      </c>
      <c r="D26" s="19" t="s">
        <v>122</v>
      </c>
      <c r="E26" s="16" t="s">
        <v>123</v>
      </c>
      <c r="F26" s="17">
        <v>77552</v>
      </c>
      <c r="G26" s="17">
        <v>73284</v>
      </c>
      <c r="H26" s="17">
        <v>73284</v>
      </c>
      <c r="I26" s="17">
        <v>0</v>
      </c>
      <c r="J26" s="17">
        <v>73284</v>
      </c>
      <c r="K26" s="18"/>
    </row>
    <row r="27" spans="1:11" x14ac:dyDescent="0.2">
      <c r="A27" s="55" t="s">
        <v>133</v>
      </c>
      <c r="B27" s="56"/>
      <c r="C27" s="56"/>
      <c r="D27" s="56"/>
      <c r="E27" s="57"/>
      <c r="F27" s="10">
        <f>SUM(F28:F31)</f>
        <v>2425609</v>
      </c>
      <c r="G27" s="10">
        <f>SUM(G28:G31)</f>
        <v>994609</v>
      </c>
      <c r="H27" s="10">
        <f>SUM(H28:H31)</f>
        <v>1016671</v>
      </c>
      <c r="I27" s="10">
        <f>SUM(I28:I31)</f>
        <v>0</v>
      </c>
      <c r="J27" s="10">
        <f>SUM(J28:J31)</f>
        <v>1016671</v>
      </c>
      <c r="K27" s="27"/>
    </row>
    <row r="28" spans="1:11" x14ac:dyDescent="0.2">
      <c r="A28" s="32">
        <v>13</v>
      </c>
      <c r="B28" s="30" t="s">
        <v>134</v>
      </c>
      <c r="C28" s="38" t="s">
        <v>135</v>
      </c>
      <c r="D28" s="39" t="s">
        <v>136</v>
      </c>
      <c r="E28" s="40" t="s">
        <v>137</v>
      </c>
      <c r="F28" s="41">
        <v>502721</v>
      </c>
      <c r="G28" s="41">
        <v>502721</v>
      </c>
      <c r="H28" s="41">
        <v>502721</v>
      </c>
      <c r="I28" s="41">
        <v>0</v>
      </c>
      <c r="J28" s="41">
        <v>502721</v>
      </c>
      <c r="K28" s="37"/>
    </row>
    <row r="29" spans="1:11" x14ac:dyDescent="0.2">
      <c r="A29" s="32">
        <v>14</v>
      </c>
      <c r="B29" s="13" t="s">
        <v>138</v>
      </c>
      <c r="C29" s="38" t="s">
        <v>135</v>
      </c>
      <c r="D29" s="39" t="s">
        <v>136</v>
      </c>
      <c r="E29" s="40" t="s">
        <v>137</v>
      </c>
      <c r="F29" s="41">
        <v>1573000</v>
      </c>
      <c r="G29" s="41">
        <v>142000</v>
      </c>
      <c r="H29" s="41">
        <v>142000</v>
      </c>
      <c r="I29" s="41">
        <v>0</v>
      </c>
      <c r="J29" s="41">
        <v>142000</v>
      </c>
      <c r="K29" s="37"/>
    </row>
    <row r="30" spans="1:11" x14ac:dyDescent="0.2">
      <c r="A30" s="32">
        <v>15</v>
      </c>
      <c r="B30" s="30" t="s">
        <v>139</v>
      </c>
      <c r="C30" s="38" t="s">
        <v>135</v>
      </c>
      <c r="D30" s="39" t="s">
        <v>136</v>
      </c>
      <c r="E30" s="40" t="s">
        <v>137</v>
      </c>
      <c r="F30" s="41">
        <v>187226</v>
      </c>
      <c r="G30" s="41">
        <v>187226</v>
      </c>
      <c r="H30" s="41">
        <v>199045</v>
      </c>
      <c r="I30" s="41">
        <v>0</v>
      </c>
      <c r="J30" s="41">
        <v>199045</v>
      </c>
      <c r="K30" s="37"/>
    </row>
    <row r="31" spans="1:11" x14ac:dyDescent="0.2">
      <c r="A31" s="32">
        <v>16</v>
      </c>
      <c r="B31" s="13" t="s">
        <v>140</v>
      </c>
      <c r="C31" s="38" t="s">
        <v>135</v>
      </c>
      <c r="D31" s="39" t="s">
        <v>136</v>
      </c>
      <c r="E31" s="40" t="s">
        <v>137</v>
      </c>
      <c r="F31" s="41">
        <v>162662</v>
      </c>
      <c r="G31" s="41">
        <v>162662</v>
      </c>
      <c r="H31" s="41">
        <v>172905</v>
      </c>
      <c r="I31" s="41">
        <v>0</v>
      </c>
      <c r="J31" s="41">
        <v>172905</v>
      </c>
      <c r="K31" s="37"/>
    </row>
    <row r="32" spans="1:11" ht="15.75" customHeight="1" x14ac:dyDescent="0.2">
      <c r="A32" s="47" t="s">
        <v>29</v>
      </c>
      <c r="B32" s="48"/>
      <c r="C32" s="48"/>
      <c r="D32" s="48"/>
      <c r="E32" s="49"/>
      <c r="F32" s="10">
        <f>F33</f>
        <v>410750</v>
      </c>
      <c r="G32" s="10">
        <f t="shared" ref="G32:J32" si="6">G33</f>
        <v>350750</v>
      </c>
      <c r="H32" s="10">
        <f t="shared" si="6"/>
        <v>350750</v>
      </c>
      <c r="I32" s="10">
        <f t="shared" si="6"/>
        <v>0</v>
      </c>
      <c r="J32" s="10">
        <f t="shared" si="6"/>
        <v>350750</v>
      </c>
      <c r="K32" s="28"/>
    </row>
    <row r="33" spans="1:11" x14ac:dyDescent="0.2">
      <c r="A33" s="32">
        <v>17</v>
      </c>
      <c r="B33" s="13" t="s">
        <v>34</v>
      </c>
      <c r="C33" s="14" t="s">
        <v>35</v>
      </c>
      <c r="D33" s="19" t="s">
        <v>36</v>
      </c>
      <c r="E33" s="21" t="s">
        <v>28</v>
      </c>
      <c r="F33" s="17">
        <v>410750</v>
      </c>
      <c r="G33" s="17">
        <v>350750</v>
      </c>
      <c r="H33" s="17">
        <v>350750</v>
      </c>
      <c r="I33" s="17">
        <v>0</v>
      </c>
      <c r="J33" s="17">
        <v>350750</v>
      </c>
      <c r="K33" s="18"/>
    </row>
    <row r="34" spans="1:11" ht="15.75" customHeight="1" x14ac:dyDescent="0.2">
      <c r="A34" s="47" t="s">
        <v>30</v>
      </c>
      <c r="B34" s="48"/>
      <c r="C34" s="48"/>
      <c r="D34" s="48"/>
      <c r="E34" s="49"/>
      <c r="F34" s="10">
        <f>SUM(F35:F39)</f>
        <v>551541</v>
      </c>
      <c r="G34" s="10">
        <f t="shared" ref="G34:J34" si="7">SUM(G35:G39)</f>
        <v>523581</v>
      </c>
      <c r="H34" s="10">
        <f t="shared" si="7"/>
        <v>523581</v>
      </c>
      <c r="I34" s="10">
        <f t="shared" si="7"/>
        <v>0</v>
      </c>
      <c r="J34" s="10">
        <f t="shared" si="7"/>
        <v>470271</v>
      </c>
      <c r="K34" s="27"/>
    </row>
    <row r="35" spans="1:11" x14ac:dyDescent="0.2">
      <c r="A35" s="32">
        <v>18</v>
      </c>
      <c r="B35" s="13" t="s">
        <v>37</v>
      </c>
      <c r="C35" s="14" t="s">
        <v>42</v>
      </c>
      <c r="D35" s="19" t="s">
        <v>36</v>
      </c>
      <c r="E35" s="21" t="s">
        <v>47</v>
      </c>
      <c r="F35" s="17">
        <v>218545</v>
      </c>
      <c r="G35" s="17">
        <v>218545</v>
      </c>
      <c r="H35" s="17">
        <v>218545</v>
      </c>
      <c r="I35" s="17">
        <v>0</v>
      </c>
      <c r="J35" s="17">
        <v>218545</v>
      </c>
      <c r="K35" s="26"/>
    </row>
    <row r="36" spans="1:11" x14ac:dyDescent="0.2">
      <c r="A36" s="32">
        <v>19</v>
      </c>
      <c r="B36" s="13" t="s">
        <v>38</v>
      </c>
      <c r="C36" s="14" t="s">
        <v>43</v>
      </c>
      <c r="D36" s="19" t="s">
        <v>36</v>
      </c>
      <c r="E36" s="21" t="s">
        <v>47</v>
      </c>
      <c r="F36" s="17">
        <v>200709</v>
      </c>
      <c r="G36" s="17">
        <v>181669</v>
      </c>
      <c r="H36" s="17">
        <v>181669</v>
      </c>
      <c r="I36" s="17">
        <v>0</v>
      </c>
      <c r="J36" s="17">
        <v>181669</v>
      </c>
      <c r="K36" s="26"/>
    </row>
    <row r="37" spans="1:11" x14ac:dyDescent="0.2">
      <c r="A37" s="32">
        <v>20</v>
      </c>
      <c r="B37" s="13" t="s">
        <v>39</v>
      </c>
      <c r="C37" s="14" t="s">
        <v>44</v>
      </c>
      <c r="D37" s="19" t="s">
        <v>36</v>
      </c>
      <c r="E37" s="21" t="s">
        <v>47</v>
      </c>
      <c r="F37" s="17">
        <v>78977</v>
      </c>
      <c r="G37" s="17">
        <v>70057</v>
      </c>
      <c r="H37" s="17">
        <v>70057</v>
      </c>
      <c r="I37" s="17">
        <v>0</v>
      </c>
      <c r="J37" s="17">
        <v>70057</v>
      </c>
      <c r="K37" s="26"/>
    </row>
    <row r="38" spans="1:11" x14ac:dyDescent="0.2">
      <c r="A38" s="32">
        <v>21</v>
      </c>
      <c r="B38" s="13" t="s">
        <v>40</v>
      </c>
      <c r="C38" s="14" t="s">
        <v>45</v>
      </c>
      <c r="D38" s="19" t="s">
        <v>36</v>
      </c>
      <c r="E38" s="21" t="s">
        <v>47</v>
      </c>
      <c r="F38" s="17">
        <v>53000</v>
      </c>
      <c r="G38" s="17">
        <v>53000</v>
      </c>
      <c r="H38" s="17">
        <v>53000</v>
      </c>
      <c r="I38" s="17">
        <v>0</v>
      </c>
      <c r="J38" s="17">
        <v>0</v>
      </c>
      <c r="K38" s="36"/>
    </row>
    <row r="39" spans="1:11" x14ac:dyDescent="0.2">
      <c r="A39" s="32">
        <v>22</v>
      </c>
      <c r="B39" s="13" t="s">
        <v>41</v>
      </c>
      <c r="C39" s="14" t="s">
        <v>46</v>
      </c>
      <c r="D39" s="19" t="s">
        <v>36</v>
      </c>
      <c r="E39" s="21" t="s">
        <v>47</v>
      </c>
      <c r="F39" s="17">
        <v>310</v>
      </c>
      <c r="G39" s="17">
        <v>310</v>
      </c>
      <c r="H39" s="17">
        <v>310</v>
      </c>
      <c r="I39" s="17">
        <v>0</v>
      </c>
      <c r="J39" s="17">
        <v>0</v>
      </c>
      <c r="K39" s="36"/>
    </row>
    <row r="40" spans="1:11" ht="15.75" customHeight="1" x14ac:dyDescent="0.2">
      <c r="A40" s="47" t="s">
        <v>31</v>
      </c>
      <c r="B40" s="48"/>
      <c r="C40" s="48"/>
      <c r="D40" s="48"/>
      <c r="E40" s="49"/>
      <c r="F40" s="10">
        <f>SUM(F41:F42)</f>
        <v>232852</v>
      </c>
      <c r="G40" s="10">
        <f t="shared" ref="G40:J40" si="8">SUM(G41:G42)</f>
        <v>49686</v>
      </c>
      <c r="H40" s="10">
        <f t="shared" si="8"/>
        <v>49686</v>
      </c>
      <c r="I40" s="10">
        <f t="shared" si="8"/>
        <v>0</v>
      </c>
      <c r="J40" s="10">
        <f t="shared" si="8"/>
        <v>49686</v>
      </c>
      <c r="K40" s="27"/>
    </row>
    <row r="41" spans="1:11" x14ac:dyDescent="0.2">
      <c r="A41" s="32">
        <v>23</v>
      </c>
      <c r="B41" s="13" t="s">
        <v>48</v>
      </c>
      <c r="C41" s="14" t="s">
        <v>50</v>
      </c>
      <c r="D41" s="19" t="s">
        <v>36</v>
      </c>
      <c r="E41" s="21" t="s">
        <v>47</v>
      </c>
      <c r="F41" s="17">
        <v>52852</v>
      </c>
      <c r="G41" s="17">
        <v>49686</v>
      </c>
      <c r="H41" s="17">
        <v>49686</v>
      </c>
      <c r="I41" s="17">
        <v>0</v>
      </c>
      <c r="J41" s="17">
        <v>49686</v>
      </c>
      <c r="K41" s="36"/>
    </row>
    <row r="42" spans="1:11" x14ac:dyDescent="0.2">
      <c r="A42" s="32">
        <v>24</v>
      </c>
      <c r="B42" s="13" t="s">
        <v>49</v>
      </c>
      <c r="C42" s="14" t="s">
        <v>51</v>
      </c>
      <c r="D42" s="19" t="s">
        <v>36</v>
      </c>
      <c r="E42" s="21" t="s">
        <v>47</v>
      </c>
      <c r="F42" s="17">
        <v>180000</v>
      </c>
      <c r="G42" s="17">
        <v>0</v>
      </c>
      <c r="H42" s="17">
        <v>0</v>
      </c>
      <c r="I42" s="17">
        <v>0</v>
      </c>
      <c r="J42" s="17">
        <v>0</v>
      </c>
      <c r="K42" s="36" t="s">
        <v>124</v>
      </c>
    </row>
    <row r="43" spans="1:11" x14ac:dyDescent="0.2">
      <c r="A43" s="47" t="s">
        <v>32</v>
      </c>
      <c r="B43" s="48"/>
      <c r="C43" s="48"/>
      <c r="D43" s="48"/>
      <c r="E43" s="49"/>
      <c r="F43" s="10">
        <f>SUM(F44:F47)</f>
        <v>1436628</v>
      </c>
      <c r="G43" s="10">
        <f t="shared" ref="G43:J43" si="9">SUM(G44:G47)</f>
        <v>1451266</v>
      </c>
      <c r="H43" s="10">
        <f t="shared" si="9"/>
        <v>1577881</v>
      </c>
      <c r="I43" s="10">
        <f t="shared" si="9"/>
        <v>0</v>
      </c>
      <c r="J43" s="10">
        <f t="shared" si="9"/>
        <v>1577881</v>
      </c>
      <c r="K43" s="27"/>
    </row>
    <row r="44" spans="1:11" x14ac:dyDescent="0.2">
      <c r="A44" s="32">
        <v>25</v>
      </c>
      <c r="B44" s="13" t="s">
        <v>52</v>
      </c>
      <c r="C44" s="14" t="s">
        <v>56</v>
      </c>
      <c r="D44" s="19" t="s">
        <v>36</v>
      </c>
      <c r="E44" s="21" t="s">
        <v>60</v>
      </c>
      <c r="F44" s="17">
        <v>234587</v>
      </c>
      <c r="G44" s="17">
        <v>249225</v>
      </c>
      <c r="H44" s="17">
        <v>375840</v>
      </c>
      <c r="I44" s="17">
        <v>0</v>
      </c>
      <c r="J44" s="17">
        <v>375840</v>
      </c>
      <c r="K44" s="26"/>
    </row>
    <row r="45" spans="1:11" ht="15.75" customHeight="1" x14ac:dyDescent="0.2">
      <c r="A45" s="32">
        <v>26</v>
      </c>
      <c r="B45" s="13" t="s">
        <v>53</v>
      </c>
      <c r="C45" s="14" t="s">
        <v>57</v>
      </c>
      <c r="D45" s="19" t="s">
        <v>36</v>
      </c>
      <c r="E45" s="21" t="s">
        <v>60</v>
      </c>
      <c r="F45" s="17">
        <v>33500</v>
      </c>
      <c r="G45" s="17">
        <v>33500</v>
      </c>
      <c r="H45" s="17">
        <v>33500</v>
      </c>
      <c r="I45" s="17">
        <v>0</v>
      </c>
      <c r="J45" s="17">
        <v>33500</v>
      </c>
      <c r="K45" s="26"/>
    </row>
    <row r="46" spans="1:11" ht="22.5" x14ac:dyDescent="0.2">
      <c r="A46" s="32">
        <v>27</v>
      </c>
      <c r="B46" s="13" t="s">
        <v>54</v>
      </c>
      <c r="C46" s="14" t="s">
        <v>58</v>
      </c>
      <c r="D46" s="19" t="s">
        <v>36</v>
      </c>
      <c r="E46" s="21" t="s">
        <v>60</v>
      </c>
      <c r="F46" s="17">
        <v>1084711</v>
      </c>
      <c r="G46" s="17">
        <v>1084711</v>
      </c>
      <c r="H46" s="17">
        <v>1084711</v>
      </c>
      <c r="I46" s="17">
        <v>0</v>
      </c>
      <c r="J46" s="17">
        <v>1084711</v>
      </c>
      <c r="K46" s="26"/>
    </row>
    <row r="47" spans="1:11" x14ac:dyDescent="0.2">
      <c r="A47" s="32">
        <v>28</v>
      </c>
      <c r="B47" s="13" t="s">
        <v>55</v>
      </c>
      <c r="C47" s="14" t="s">
        <v>59</v>
      </c>
      <c r="D47" s="19" t="s">
        <v>36</v>
      </c>
      <c r="E47" s="21" t="s">
        <v>60</v>
      </c>
      <c r="F47" s="17">
        <v>83830</v>
      </c>
      <c r="G47" s="17">
        <v>83830</v>
      </c>
      <c r="H47" s="17">
        <v>83830</v>
      </c>
      <c r="I47" s="17">
        <v>0</v>
      </c>
      <c r="J47" s="17">
        <v>83830</v>
      </c>
      <c r="K47" s="26"/>
    </row>
    <row r="48" spans="1:11" ht="12.75" customHeight="1" x14ac:dyDescent="0.2">
      <c r="A48" s="47" t="s">
        <v>33</v>
      </c>
      <c r="B48" s="48"/>
      <c r="C48" s="48"/>
      <c r="D48" s="48"/>
      <c r="E48" s="49"/>
      <c r="F48" s="10">
        <f>SUM(F49:F65)</f>
        <v>7588879</v>
      </c>
      <c r="G48" s="10">
        <f t="shared" ref="G48:J48" si="10">SUM(G49:G65)</f>
        <v>13264047</v>
      </c>
      <c r="H48" s="10">
        <f t="shared" si="10"/>
        <v>24281395</v>
      </c>
      <c r="I48" s="10">
        <f t="shared" si="10"/>
        <v>71000000</v>
      </c>
      <c r="J48" s="10">
        <f t="shared" si="10"/>
        <v>3079402</v>
      </c>
      <c r="K48" s="27"/>
    </row>
    <row r="49" spans="1:11" x14ac:dyDescent="0.2">
      <c r="A49" s="32">
        <v>29</v>
      </c>
      <c r="B49" s="13" t="s">
        <v>61</v>
      </c>
      <c r="C49" s="14" t="s">
        <v>77</v>
      </c>
      <c r="D49" s="19" t="s">
        <v>11</v>
      </c>
      <c r="E49" s="21" t="s">
        <v>95</v>
      </c>
      <c r="F49" s="17">
        <v>500000</v>
      </c>
      <c r="G49" s="17">
        <v>500000</v>
      </c>
      <c r="H49" s="17">
        <v>500000</v>
      </c>
      <c r="I49" s="17">
        <v>0</v>
      </c>
      <c r="J49" s="17">
        <v>500000</v>
      </c>
      <c r="K49" s="26"/>
    </row>
    <row r="50" spans="1:11" ht="15.75" customHeight="1" x14ac:dyDescent="0.2">
      <c r="A50" s="32">
        <v>30</v>
      </c>
      <c r="B50" s="13" t="s">
        <v>62</v>
      </c>
      <c r="C50" s="14" t="s">
        <v>78</v>
      </c>
      <c r="D50" s="19" t="s">
        <v>96</v>
      </c>
      <c r="E50" s="21" t="s">
        <v>97</v>
      </c>
      <c r="F50" s="17">
        <v>390000</v>
      </c>
      <c r="G50" s="17">
        <v>260000</v>
      </c>
      <c r="H50" s="17">
        <v>0</v>
      </c>
      <c r="I50" s="17">
        <v>0</v>
      </c>
      <c r="J50" s="17">
        <v>64000</v>
      </c>
      <c r="K50" s="26"/>
    </row>
    <row r="51" spans="1:11" x14ac:dyDescent="0.2">
      <c r="A51" s="32">
        <v>31</v>
      </c>
      <c r="B51" s="13" t="s">
        <v>63</v>
      </c>
      <c r="C51" s="14" t="s">
        <v>79</v>
      </c>
      <c r="D51" s="19" t="s">
        <v>98</v>
      </c>
      <c r="E51" s="21" t="s">
        <v>99</v>
      </c>
      <c r="F51" s="17">
        <v>314600</v>
      </c>
      <c r="G51" s="17">
        <v>314600</v>
      </c>
      <c r="H51" s="17">
        <v>0</v>
      </c>
      <c r="I51" s="17">
        <v>0</v>
      </c>
      <c r="J51" s="17">
        <v>63000</v>
      </c>
      <c r="K51" s="36"/>
    </row>
    <row r="52" spans="1:11" ht="25.5" customHeight="1" x14ac:dyDescent="0.2">
      <c r="A52" s="32">
        <v>32</v>
      </c>
      <c r="B52" s="13" t="s">
        <v>64</v>
      </c>
      <c r="C52" s="14" t="s">
        <v>80</v>
      </c>
      <c r="D52" s="19" t="s">
        <v>36</v>
      </c>
      <c r="E52" s="21" t="s">
        <v>100</v>
      </c>
      <c r="F52" s="17">
        <v>54667</v>
      </c>
      <c r="G52" s="17">
        <v>58790</v>
      </c>
      <c r="H52" s="17">
        <v>86123</v>
      </c>
      <c r="I52" s="17">
        <v>0</v>
      </c>
      <c r="J52" s="17">
        <v>199580</v>
      </c>
      <c r="K52" s="36"/>
    </row>
    <row r="53" spans="1:11" ht="22.5" x14ac:dyDescent="0.2">
      <c r="A53" s="32">
        <v>33</v>
      </c>
      <c r="B53" s="13" t="s">
        <v>65</v>
      </c>
      <c r="C53" s="14" t="s">
        <v>81</v>
      </c>
      <c r="D53" s="19" t="s">
        <v>11</v>
      </c>
      <c r="E53" s="21" t="s">
        <v>95</v>
      </c>
      <c r="F53" s="17">
        <v>1000000</v>
      </c>
      <c r="G53" s="17">
        <v>1000000</v>
      </c>
      <c r="H53" s="17">
        <v>1000000</v>
      </c>
      <c r="I53" s="17">
        <v>0</v>
      </c>
      <c r="J53" s="17">
        <v>1000000</v>
      </c>
      <c r="K53" s="36"/>
    </row>
    <row r="54" spans="1:11" x14ac:dyDescent="0.2">
      <c r="A54" s="32">
        <v>34</v>
      </c>
      <c r="B54" s="13" t="s">
        <v>66</v>
      </c>
      <c r="C54" s="14" t="s">
        <v>82</v>
      </c>
      <c r="D54" s="19" t="s">
        <v>98</v>
      </c>
      <c r="E54" s="21" t="s">
        <v>99</v>
      </c>
      <c r="F54" s="17">
        <v>50000</v>
      </c>
      <c r="G54" s="17">
        <v>100000</v>
      </c>
      <c r="H54" s="17">
        <v>100000</v>
      </c>
      <c r="I54" s="17">
        <v>0</v>
      </c>
      <c r="J54" s="17">
        <v>100000</v>
      </c>
      <c r="K54" s="36"/>
    </row>
    <row r="55" spans="1:11" ht="33.75" customHeight="1" x14ac:dyDescent="0.2">
      <c r="A55" s="32">
        <v>35</v>
      </c>
      <c r="B55" s="13" t="s">
        <v>67</v>
      </c>
      <c r="C55" s="14" t="s">
        <v>83</v>
      </c>
      <c r="D55" s="19" t="s">
        <v>96</v>
      </c>
      <c r="E55" s="21" t="s">
        <v>97</v>
      </c>
      <c r="F55" s="17">
        <v>250000</v>
      </c>
      <c r="G55" s="17">
        <v>1000000</v>
      </c>
      <c r="H55" s="17">
        <v>2000000</v>
      </c>
      <c r="I55" s="17">
        <v>0</v>
      </c>
      <c r="J55" s="17">
        <v>0</v>
      </c>
      <c r="K55" s="36" t="s">
        <v>126</v>
      </c>
    </row>
    <row r="56" spans="1:11" x14ac:dyDescent="0.2">
      <c r="A56" s="32">
        <v>36</v>
      </c>
      <c r="B56" s="13" t="s">
        <v>68</v>
      </c>
      <c r="C56" s="14" t="s">
        <v>84</v>
      </c>
      <c r="D56" s="19" t="s">
        <v>11</v>
      </c>
      <c r="E56" s="21" t="s">
        <v>95</v>
      </c>
      <c r="F56" s="17">
        <v>100000</v>
      </c>
      <c r="G56" s="17">
        <v>200000</v>
      </c>
      <c r="H56" s="17">
        <v>200000</v>
      </c>
      <c r="I56" s="17">
        <v>0</v>
      </c>
      <c r="J56" s="17">
        <v>200000</v>
      </c>
      <c r="K56" s="36"/>
    </row>
    <row r="57" spans="1:11" x14ac:dyDescent="0.2">
      <c r="A57" s="32">
        <v>37</v>
      </c>
      <c r="B57" s="13" t="s">
        <v>69</v>
      </c>
      <c r="C57" s="14" t="s">
        <v>85</v>
      </c>
      <c r="D57" s="19" t="s">
        <v>36</v>
      </c>
      <c r="E57" s="21" t="s">
        <v>100</v>
      </c>
      <c r="F57" s="17">
        <v>34008</v>
      </c>
      <c r="G57" s="17">
        <v>0</v>
      </c>
      <c r="H57" s="17">
        <v>0</v>
      </c>
      <c r="I57" s="17">
        <v>0</v>
      </c>
      <c r="J57" s="17">
        <v>0</v>
      </c>
      <c r="K57" s="36">
        <v>2022</v>
      </c>
    </row>
    <row r="58" spans="1:11" x14ac:dyDescent="0.2">
      <c r="A58" s="32">
        <v>38</v>
      </c>
      <c r="B58" s="13" t="s">
        <v>70</v>
      </c>
      <c r="C58" s="14" t="s">
        <v>86</v>
      </c>
      <c r="D58" s="19" t="s">
        <v>98</v>
      </c>
      <c r="E58" s="21" t="s">
        <v>99</v>
      </c>
      <c r="F58" s="17">
        <v>1475783</v>
      </c>
      <c r="G58" s="17">
        <v>2238085</v>
      </c>
      <c r="H58" s="17">
        <v>0</v>
      </c>
      <c r="I58" s="17">
        <v>0</v>
      </c>
      <c r="J58" s="17">
        <v>0</v>
      </c>
      <c r="K58" s="36">
        <v>2023</v>
      </c>
    </row>
    <row r="59" spans="1:11" ht="27.75" customHeight="1" x14ac:dyDescent="0.2">
      <c r="A59" s="32">
        <v>39</v>
      </c>
      <c r="B59" s="13" t="s">
        <v>71</v>
      </c>
      <c r="C59" s="14" t="s">
        <v>87</v>
      </c>
      <c r="D59" s="19" t="s">
        <v>11</v>
      </c>
      <c r="E59" s="21" t="s">
        <v>95</v>
      </c>
      <c r="F59" s="17">
        <v>60000</v>
      </c>
      <c r="G59" s="17">
        <v>0</v>
      </c>
      <c r="H59" s="17">
        <v>0</v>
      </c>
      <c r="I59" s="17">
        <v>0</v>
      </c>
      <c r="J59" s="17">
        <v>0</v>
      </c>
      <c r="K59" s="36">
        <v>2022</v>
      </c>
    </row>
    <row r="60" spans="1:11" ht="24" customHeight="1" x14ac:dyDescent="0.2">
      <c r="A60" s="32">
        <v>40</v>
      </c>
      <c r="B60" s="13" t="s">
        <v>72</v>
      </c>
      <c r="C60" s="14" t="s">
        <v>88</v>
      </c>
      <c r="D60" s="19" t="s">
        <v>36</v>
      </c>
      <c r="E60" s="21" t="s">
        <v>100</v>
      </c>
      <c r="F60" s="17">
        <v>322850</v>
      </c>
      <c r="G60" s="17">
        <v>322850</v>
      </c>
      <c r="H60" s="17">
        <v>322850</v>
      </c>
      <c r="I60" s="17">
        <v>0</v>
      </c>
      <c r="J60" s="17">
        <v>322850</v>
      </c>
      <c r="K60" s="36"/>
    </row>
    <row r="61" spans="1:11" x14ac:dyDescent="0.2">
      <c r="A61" s="32">
        <v>41</v>
      </c>
      <c r="B61" s="13" t="s">
        <v>73</v>
      </c>
      <c r="C61" s="14" t="s">
        <v>89</v>
      </c>
      <c r="D61" s="19" t="s">
        <v>98</v>
      </c>
      <c r="E61" s="21" t="s">
        <v>99</v>
      </c>
      <c r="F61" s="17">
        <v>96800</v>
      </c>
      <c r="G61" s="17">
        <v>798600</v>
      </c>
      <c r="H61" s="17">
        <v>689700</v>
      </c>
      <c r="I61" s="17">
        <v>0</v>
      </c>
      <c r="J61" s="17">
        <v>0</v>
      </c>
      <c r="K61" s="36">
        <v>2024</v>
      </c>
    </row>
    <row r="62" spans="1:11" ht="24" customHeight="1" x14ac:dyDescent="0.2">
      <c r="A62" s="32">
        <v>42</v>
      </c>
      <c r="B62" s="13" t="s">
        <v>74</v>
      </c>
      <c r="C62" s="14" t="s">
        <v>90</v>
      </c>
      <c r="D62" s="19" t="s">
        <v>96</v>
      </c>
      <c r="E62" s="21" t="s">
        <v>97</v>
      </c>
      <c r="F62" s="17">
        <v>259923</v>
      </c>
      <c r="G62" s="17">
        <v>259923</v>
      </c>
      <c r="H62" s="17">
        <v>259923</v>
      </c>
      <c r="I62" s="17">
        <v>0</v>
      </c>
      <c r="J62" s="17">
        <v>259923</v>
      </c>
      <c r="K62" s="36"/>
    </row>
    <row r="63" spans="1:11" x14ac:dyDescent="0.2">
      <c r="A63" s="32">
        <v>43</v>
      </c>
      <c r="B63" s="13" t="s">
        <v>75</v>
      </c>
      <c r="C63" s="14" t="s">
        <v>91</v>
      </c>
      <c r="D63" s="19" t="s">
        <v>98</v>
      </c>
      <c r="E63" s="21" t="s">
        <v>99</v>
      </c>
      <c r="F63" s="17">
        <v>370049</v>
      </c>
      <c r="G63" s="17">
        <v>370049</v>
      </c>
      <c r="H63" s="17">
        <v>370049</v>
      </c>
      <c r="I63" s="17">
        <v>0</v>
      </c>
      <c r="J63" s="17">
        <v>370049</v>
      </c>
      <c r="K63" s="36"/>
    </row>
    <row r="64" spans="1:11" ht="36" customHeight="1" x14ac:dyDescent="0.2">
      <c r="A64" s="32">
        <v>44</v>
      </c>
      <c r="B64" s="13" t="s">
        <v>76</v>
      </c>
      <c r="C64" s="14" t="s">
        <v>92</v>
      </c>
      <c r="D64" s="19" t="s">
        <v>96</v>
      </c>
      <c r="E64" s="21" t="s">
        <v>97</v>
      </c>
      <c r="F64" s="17">
        <v>550000</v>
      </c>
      <c r="G64" s="17">
        <v>3000000</v>
      </c>
      <c r="H64" s="17">
        <v>6000000</v>
      </c>
      <c r="I64" s="17">
        <v>31000000</v>
      </c>
      <c r="J64" s="17">
        <v>0</v>
      </c>
      <c r="K64" s="36" t="s">
        <v>127</v>
      </c>
    </row>
    <row r="65" spans="1:11" x14ac:dyDescent="0.2">
      <c r="A65" s="32">
        <v>45</v>
      </c>
      <c r="B65" s="22" t="s">
        <v>94</v>
      </c>
      <c r="C65" s="23" t="s">
        <v>93</v>
      </c>
      <c r="D65" s="19" t="s">
        <v>98</v>
      </c>
      <c r="E65" s="35" t="s">
        <v>99</v>
      </c>
      <c r="F65" s="17">
        <v>1760199</v>
      </c>
      <c r="G65" s="17">
        <v>2841150</v>
      </c>
      <c r="H65" s="17">
        <v>12752750</v>
      </c>
      <c r="I65" s="17">
        <v>40000000</v>
      </c>
      <c r="J65" s="17">
        <v>0</v>
      </c>
      <c r="K65" s="36">
        <v>2027</v>
      </c>
    </row>
    <row r="66" spans="1:11" ht="12" x14ac:dyDescent="0.2">
      <c r="A66" s="25"/>
      <c r="B66" s="61"/>
      <c r="C66" s="61"/>
      <c r="D66" s="24"/>
      <c r="E66" s="24"/>
    </row>
    <row r="67" spans="1:11" ht="12" x14ac:dyDescent="0.2">
      <c r="A67" s="25"/>
      <c r="B67" s="59"/>
      <c r="C67" s="59"/>
    </row>
    <row r="68" spans="1:11" ht="12" x14ac:dyDescent="0.2">
      <c r="A68" s="25"/>
      <c r="B68" s="60"/>
      <c r="C68" s="60"/>
    </row>
    <row r="69" spans="1:11" ht="12" x14ac:dyDescent="0.2">
      <c r="A69" s="25"/>
      <c r="B69" s="59"/>
      <c r="C69" s="59"/>
    </row>
    <row r="72" spans="1:11" x14ac:dyDescent="0.2">
      <c r="C72" s="11" t="s">
        <v>12</v>
      </c>
      <c r="D72" s="2"/>
      <c r="E72" s="1" t="s">
        <v>13</v>
      </c>
    </row>
    <row r="73" spans="1:11" x14ac:dyDescent="0.2">
      <c r="D73" s="2"/>
      <c r="E73" s="34"/>
    </row>
    <row r="74" spans="1:11" ht="11.25" customHeight="1" x14ac:dyDescent="0.2">
      <c r="A74" s="58" t="s">
        <v>16</v>
      </c>
      <c r="B74" s="58"/>
      <c r="D74" s="2"/>
      <c r="E74" s="34"/>
    </row>
    <row r="75" spans="1:11" x14ac:dyDescent="0.2">
      <c r="A75" s="58"/>
      <c r="B75" s="58"/>
      <c r="D75" s="2"/>
      <c r="E75" s="34"/>
    </row>
    <row r="76" spans="1:11" ht="11.25" customHeight="1" x14ac:dyDescent="0.2">
      <c r="D76" s="2"/>
      <c r="E76" s="34"/>
    </row>
    <row r="77" spans="1:11" x14ac:dyDescent="0.2">
      <c r="D77" s="2"/>
      <c r="E77" s="34"/>
    </row>
    <row r="78" spans="1:11" ht="11.25" customHeight="1" x14ac:dyDescent="0.2">
      <c r="D78" s="2"/>
      <c r="E78" s="34"/>
    </row>
    <row r="79" spans="1:11" ht="11.25" customHeight="1" x14ac:dyDescent="0.2"/>
  </sheetData>
  <mergeCells count="20">
    <mergeCell ref="A14:E14"/>
    <mergeCell ref="A27:E27"/>
    <mergeCell ref="A16:E16"/>
    <mergeCell ref="A24:E24"/>
    <mergeCell ref="A74:B75"/>
    <mergeCell ref="B67:C67"/>
    <mergeCell ref="B68:C68"/>
    <mergeCell ref="B66:C66"/>
    <mergeCell ref="B69:C69"/>
    <mergeCell ref="A32:E32"/>
    <mergeCell ref="A34:E34"/>
    <mergeCell ref="A40:E40"/>
    <mergeCell ref="A43:E43"/>
    <mergeCell ref="A48:E48"/>
    <mergeCell ref="G1:K1"/>
    <mergeCell ref="F6:J6"/>
    <mergeCell ref="A4:J4"/>
    <mergeCell ref="A9:E9"/>
    <mergeCell ref="D7:E7"/>
    <mergeCell ref="A8:E8"/>
  </mergeCells>
  <dataValidations disablePrompts="1" count="1">
    <dataValidation errorStyle="information" allowBlank="1" showInputMessage="1" showErrorMessage="1" sqref="C10:C12"/>
  </dataValidations>
  <pageMargins left="0.31496062992125984" right="0.31496062992125984" top="0.35433070866141736" bottom="0.55118110236220474" header="0.31496062992125984" footer="0.31496062992125984"/>
  <pageSetup paperSize="9" scale="64" fitToHeight="0" orientation="landscape" r:id="rId1"/>
  <headerFooter>
    <oddFooter>&amp;L&amp;"Arial,Regular"&amp;8FMzinp3_180821_PP&amp;R&amp;"Arial,Regular"&amp;8&amp;P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pielikums informatīvajam ziņojumam "Par ministriju un citu centrālo valsts iestāžu prioritārajiem pasākumiem 2022., 2023. un 2024.gadam"</dc:title>
  <dc:subject>Pielikums</dc:subject>
  <dc:creator>Edgars Vigups</dc:creator>
  <cp:keywords>edgars.vigups@fm.gov.lv T.67095676</cp:keywords>
  <dc:description>67095676, edgars.vigups@fm.gov.lv</dc:description>
  <cp:lastModifiedBy>Klinta Stafecka</cp:lastModifiedBy>
  <cp:lastPrinted>2020-08-24T10:32:23Z</cp:lastPrinted>
  <dcterms:created xsi:type="dcterms:W3CDTF">2016-07-26T10:37:07Z</dcterms:created>
  <dcterms:modified xsi:type="dcterms:W3CDTF">2021-08-18T12:06:41Z</dcterms:modified>
</cp:coreProperties>
</file>