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1\8_Augusts_2021\Mājas lapai\"/>
    </mc:Choice>
  </mc:AlternateContent>
  <xr:revisionPtr revIDLastSave="0" documentId="8_{28BEFCA7-D5AF-4EDC-B2F1-756DA0750E26}" xr6:coauthVersionLast="46" xr6:coauthVersionMax="46" xr10:uidLastSave="{00000000-0000-0000-0000-000000000000}"/>
  <bookViews>
    <workbookView xWindow="-110" yWindow="-110" windowWidth="19420" windowHeight="10560" xr2:uid="{2E9A02B9-5606-4525-8880-40522DBF289E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1" l="1"/>
  <c r="P49" i="1"/>
  <c r="N49" i="1"/>
  <c r="L49" i="1"/>
  <c r="J49" i="1"/>
  <c r="H49" i="1"/>
  <c r="F49" i="1"/>
  <c r="D49" i="1"/>
  <c r="P48" i="1"/>
  <c r="N48" i="1"/>
  <c r="L48" i="1"/>
  <c r="J48" i="1"/>
  <c r="H48" i="1"/>
  <c r="F48" i="1"/>
  <c r="D48" i="1"/>
  <c r="P47" i="1"/>
  <c r="N47" i="1"/>
  <c r="L47" i="1"/>
  <c r="J47" i="1"/>
  <c r="H47" i="1"/>
  <c r="F47" i="1"/>
  <c r="D47" i="1"/>
  <c r="P46" i="1"/>
  <c r="N46" i="1"/>
  <c r="L46" i="1"/>
  <c r="J46" i="1"/>
  <c r="H46" i="1"/>
  <c r="F46" i="1"/>
  <c r="D46" i="1"/>
  <c r="P45" i="1"/>
  <c r="N45" i="1"/>
  <c r="L45" i="1"/>
  <c r="J45" i="1"/>
  <c r="H45" i="1"/>
  <c r="F45" i="1"/>
  <c r="D45" i="1"/>
  <c r="P44" i="1"/>
  <c r="N44" i="1"/>
  <c r="L44" i="1"/>
  <c r="J44" i="1"/>
  <c r="H44" i="1"/>
  <c r="F44" i="1"/>
  <c r="D44" i="1"/>
  <c r="P43" i="1"/>
  <c r="N43" i="1"/>
  <c r="L43" i="1"/>
  <c r="J43" i="1"/>
  <c r="H43" i="1"/>
  <c r="F43" i="1"/>
  <c r="D43" i="1"/>
  <c r="P42" i="1"/>
  <c r="N42" i="1"/>
  <c r="L42" i="1"/>
  <c r="J42" i="1"/>
  <c r="H42" i="1"/>
  <c r="F42" i="1"/>
  <c r="D42" i="1"/>
  <c r="P41" i="1"/>
  <c r="N41" i="1"/>
  <c r="L41" i="1"/>
  <c r="J41" i="1"/>
  <c r="H41" i="1"/>
  <c r="F41" i="1"/>
  <c r="D41" i="1"/>
  <c r="P40" i="1"/>
  <c r="N40" i="1"/>
  <c r="L40" i="1"/>
  <c r="J40" i="1"/>
  <c r="H40" i="1"/>
  <c r="F40" i="1"/>
  <c r="D40" i="1"/>
  <c r="P39" i="1"/>
  <c r="N39" i="1"/>
  <c r="L39" i="1"/>
  <c r="J39" i="1"/>
  <c r="H39" i="1"/>
  <c r="F39" i="1"/>
  <c r="D39" i="1"/>
  <c r="P38" i="1"/>
  <c r="N38" i="1"/>
  <c r="L38" i="1"/>
  <c r="J38" i="1"/>
  <c r="H38" i="1"/>
  <c r="F38" i="1"/>
  <c r="D38" i="1"/>
  <c r="P37" i="1"/>
  <c r="N37" i="1"/>
  <c r="L37" i="1"/>
  <c r="J37" i="1"/>
  <c r="H37" i="1"/>
  <c r="F37" i="1"/>
  <c r="D37" i="1"/>
  <c r="P36" i="1"/>
  <c r="N36" i="1"/>
  <c r="L36" i="1"/>
  <c r="J36" i="1"/>
  <c r="H36" i="1"/>
  <c r="F36" i="1"/>
  <c r="D36" i="1"/>
  <c r="P35" i="1"/>
  <c r="N35" i="1"/>
  <c r="L35" i="1"/>
  <c r="J35" i="1"/>
  <c r="H35" i="1"/>
  <c r="F35" i="1"/>
  <c r="D35" i="1"/>
  <c r="P34" i="1"/>
  <c r="N34" i="1"/>
  <c r="L34" i="1"/>
  <c r="J34" i="1"/>
  <c r="H34" i="1"/>
  <c r="F34" i="1"/>
  <c r="D34" i="1"/>
  <c r="P33" i="1"/>
  <c r="N33" i="1"/>
  <c r="L33" i="1"/>
  <c r="J33" i="1"/>
  <c r="H33" i="1"/>
  <c r="F33" i="1"/>
  <c r="D33" i="1"/>
  <c r="P32" i="1"/>
  <c r="N32" i="1"/>
  <c r="L32" i="1"/>
  <c r="J32" i="1"/>
  <c r="H32" i="1"/>
  <c r="F32" i="1"/>
  <c r="D32" i="1"/>
  <c r="P31" i="1"/>
  <c r="N31" i="1"/>
  <c r="L31" i="1"/>
  <c r="J31" i="1"/>
  <c r="H31" i="1"/>
  <c r="F31" i="1"/>
  <c r="D31" i="1"/>
  <c r="P30" i="1"/>
  <c r="N30" i="1"/>
  <c r="L30" i="1"/>
  <c r="J30" i="1"/>
  <c r="H30" i="1"/>
  <c r="F30" i="1"/>
  <c r="D30" i="1"/>
  <c r="P29" i="1"/>
  <c r="N29" i="1"/>
  <c r="L29" i="1"/>
  <c r="J29" i="1"/>
  <c r="H29" i="1"/>
  <c r="F29" i="1"/>
  <c r="D29" i="1"/>
  <c r="P28" i="1"/>
  <c r="N28" i="1"/>
  <c r="L28" i="1"/>
  <c r="J28" i="1"/>
  <c r="H28" i="1"/>
  <c r="F28" i="1"/>
  <c r="D28" i="1"/>
  <c r="P27" i="1"/>
  <c r="N27" i="1"/>
  <c r="L27" i="1"/>
  <c r="J27" i="1"/>
  <c r="H27" i="1"/>
  <c r="F27" i="1"/>
  <c r="D27" i="1"/>
  <c r="P26" i="1"/>
  <c r="N26" i="1"/>
  <c r="L26" i="1"/>
  <c r="J26" i="1"/>
  <c r="H26" i="1"/>
  <c r="F26" i="1"/>
  <c r="D26" i="1"/>
  <c r="P25" i="1"/>
  <c r="N25" i="1"/>
  <c r="L25" i="1"/>
  <c r="J25" i="1"/>
  <c r="H25" i="1"/>
  <c r="F25" i="1"/>
  <c r="D25" i="1"/>
  <c r="P24" i="1"/>
  <c r="N24" i="1"/>
  <c r="L24" i="1"/>
  <c r="J24" i="1"/>
  <c r="H24" i="1"/>
  <c r="F24" i="1"/>
  <c r="D24" i="1"/>
  <c r="P23" i="1"/>
  <c r="N23" i="1"/>
  <c r="L23" i="1"/>
  <c r="J23" i="1"/>
  <c r="H23" i="1"/>
  <c r="F23" i="1"/>
  <c r="D23" i="1"/>
  <c r="P22" i="1"/>
  <c r="N22" i="1"/>
  <c r="L22" i="1"/>
  <c r="J22" i="1"/>
  <c r="H22" i="1"/>
  <c r="F22" i="1"/>
  <c r="D22" i="1"/>
  <c r="P21" i="1"/>
  <c r="N21" i="1"/>
  <c r="L21" i="1"/>
  <c r="J21" i="1"/>
  <c r="H21" i="1"/>
  <c r="F21" i="1"/>
  <c r="D21" i="1"/>
  <c r="P20" i="1"/>
  <c r="N20" i="1"/>
  <c r="L20" i="1"/>
  <c r="J20" i="1"/>
  <c r="H20" i="1"/>
  <c r="F20" i="1"/>
  <c r="D20" i="1"/>
  <c r="P19" i="1"/>
  <c r="N19" i="1"/>
  <c r="L19" i="1"/>
  <c r="J19" i="1"/>
  <c r="H19" i="1"/>
  <c r="F19" i="1"/>
  <c r="D19" i="1"/>
  <c r="P18" i="1"/>
  <c r="N18" i="1"/>
  <c r="L18" i="1"/>
  <c r="J18" i="1"/>
  <c r="H18" i="1"/>
  <c r="F18" i="1"/>
  <c r="D18" i="1"/>
  <c r="P17" i="1"/>
  <c r="N17" i="1"/>
  <c r="L17" i="1"/>
  <c r="J17" i="1"/>
  <c r="H17" i="1"/>
  <c r="F17" i="1"/>
  <c r="D17" i="1"/>
  <c r="P16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P14" i="1"/>
  <c r="N14" i="1"/>
  <c r="L14" i="1"/>
  <c r="J14" i="1"/>
  <c r="H14" i="1"/>
  <c r="F14" i="1"/>
  <c r="D14" i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N11" i="1"/>
  <c r="L11" i="1"/>
  <c r="J11" i="1"/>
  <c r="H11" i="1"/>
  <c r="F11" i="1"/>
  <c r="D11" i="1"/>
  <c r="P10" i="1"/>
  <c r="N10" i="1"/>
  <c r="L10" i="1"/>
  <c r="J10" i="1"/>
  <c r="H10" i="1"/>
  <c r="F10" i="1"/>
  <c r="D10" i="1"/>
  <c r="P9" i="1"/>
  <c r="N9" i="1"/>
  <c r="L9" i="1"/>
  <c r="J9" i="1"/>
  <c r="H9" i="1"/>
  <c r="F9" i="1"/>
  <c r="D9" i="1"/>
  <c r="P8" i="1"/>
  <c r="N8" i="1"/>
  <c r="L8" i="1"/>
  <c r="J8" i="1"/>
  <c r="H8" i="1"/>
  <c r="F8" i="1"/>
  <c r="D8" i="1"/>
  <c r="P7" i="1"/>
  <c r="N7" i="1"/>
  <c r="L7" i="1"/>
  <c r="J7" i="1"/>
  <c r="H7" i="1"/>
  <c r="F7" i="1"/>
  <c r="D7" i="1"/>
  <c r="Q6" i="1"/>
  <c r="R6" i="1" s="1"/>
  <c r="O6" i="1"/>
  <c r="M6" i="1"/>
  <c r="K6" i="1"/>
  <c r="L6" i="1" s="1"/>
  <c r="I6" i="1"/>
  <c r="J6" i="1" s="1"/>
  <c r="H6" i="1"/>
  <c r="G6" i="1"/>
  <c r="F6" i="1"/>
  <c r="E6" i="1"/>
  <c r="C6" i="1"/>
  <c r="D6" i="1" s="1"/>
  <c r="B6" i="1"/>
  <c r="P6" i="1" s="1"/>
  <c r="N6" i="1" l="1"/>
</calcChain>
</file>

<file path=xl/sharedStrings.xml><?xml version="1.0" encoding="utf-8"?>
<sst xmlns="http://schemas.openxmlformats.org/spreadsheetml/2006/main" count="79" uniqueCount="68">
  <si>
    <t>Pašvaldību saistības (aizņēmumi, galvojumi, ilgtermiņa saistības) uz 31.08.2021., EUR</t>
  </si>
  <si>
    <t xml:space="preserve">Pašvaldība </t>
  </si>
  <si>
    <t>Plānotie pamatbudžeta ieņēmumi bez mērķdotācijām un iemaksām PFIF (uz 31.08.2021.)</t>
  </si>
  <si>
    <t xml:space="preserve">Saistības 2021.gadā </t>
  </si>
  <si>
    <t xml:space="preserve">Saistības 2022.gadā </t>
  </si>
  <si>
    <t xml:space="preserve">Saistības 2023.gadā </t>
  </si>
  <si>
    <t xml:space="preserve">Saistības 2024.gadā </t>
  </si>
  <si>
    <t xml:space="preserve">Saistības 2025.gadā </t>
  </si>
  <si>
    <t xml:space="preserve">Saistības 2026.gadā </t>
  </si>
  <si>
    <t xml:space="preserve">Saistības 2027.gadā </t>
  </si>
  <si>
    <t xml:space="preserve">Saistības turpmākajos gados </t>
  </si>
  <si>
    <t xml:space="preserve">Saistības kopā </t>
  </si>
  <si>
    <t>Saistību apmērs, EUR</t>
  </si>
  <si>
    <t>Saistību apmērs, %</t>
  </si>
  <si>
    <t xml:space="preserve">Saistību apmērs, EUR </t>
  </si>
  <si>
    <t>4=3/2</t>
  </si>
  <si>
    <t>6=5/2</t>
  </si>
  <si>
    <t>8=7/2</t>
  </si>
  <si>
    <t>10=9/2</t>
  </si>
  <si>
    <t>12=11/2</t>
  </si>
  <si>
    <t>14=13/2</t>
  </si>
  <si>
    <t>16=15/2</t>
  </si>
  <si>
    <t>18=3+5+7+9+11+13+15+17</t>
  </si>
  <si>
    <t>Pilsētas un novadi kopā</t>
  </si>
  <si>
    <t>Rīga</t>
  </si>
  <si>
    <t>Daugavpils</t>
  </si>
  <si>
    <t>Jelgava</t>
  </si>
  <si>
    <t>Jūrmala</t>
  </si>
  <si>
    <t>Liepāja</t>
  </si>
  <si>
    <t xml:space="preserve"> 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</si>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</sst>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3" fontId="5" fillId="0" borderId="2" xfId="0" applyNumberFormat="1" applyFont="1" applyBorder="1"/>
    <xf numFmtId="3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3" fontId="5" fillId="0" borderId="1" xfId="2" applyNumberFormat="1" applyFont="1" applyBorder="1" applyAlignment="1">
      <alignment horizontal="right" vertical="center"/>
    </xf>
    <xf numFmtId="3" fontId="1" fillId="2" borderId="0" xfId="0" applyNumberFormat="1" applyFont="1" applyFill="1"/>
    <xf numFmtId="0" fontId="1" fillId="2" borderId="0" xfId="0" applyFont="1" applyFill="1"/>
    <xf numFmtId="0" fontId="4" fillId="0" borderId="1" xfId="0" applyFont="1" applyBorder="1" applyAlignment="1">
      <alignment horizontal="left" vertical="center"/>
    </xf>
    <xf numFmtId="3" fontId="4" fillId="0" borderId="2" xfId="3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right" vertical="center"/>
    </xf>
    <xf numFmtId="3" fontId="2" fillId="0" borderId="0" xfId="0" applyNumberFormat="1" applyFont="1"/>
    <xf numFmtId="0" fontId="7" fillId="0" borderId="0" xfId="4" applyFont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</cellXfs>
  <cellStyles count="5">
    <cellStyle name="Normal 10" xfId="3" xr:uid="{DFDC6207-3A0F-4848-B493-B2C828C9F8BB}"/>
    <cellStyle name="Normal 11 2" xfId="2" xr:uid="{0E186CBB-CD54-43A7-B682-CC847D7E1963}"/>
    <cellStyle name="Normal 2" xfId="1" xr:uid="{3C26AB64-73A1-4605-9D81-66752628399F}"/>
    <cellStyle name="Normal 3" xfId="4" xr:uid="{3429B562-04E6-4213-96D9-7C93187818D6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CB0D-7048-4AFC-989F-A119101753AA}">
  <dimension ref="A1:U129"/>
  <sheetViews>
    <sheetView tabSelected="1" topLeftCell="A16" workbookViewId="0">
      <selection activeCell="B10" sqref="B10"/>
    </sheetView>
  </sheetViews>
  <sheetFormatPr defaultColWidth="9.81640625" defaultRowHeight="15.5" x14ac:dyDescent="0.35"/>
  <cols>
    <col min="1" max="1" width="23.81640625" style="3" customWidth="1"/>
    <col min="2" max="2" width="15.54296875" style="2" customWidth="1"/>
    <col min="3" max="3" width="14.26953125" style="2" customWidth="1"/>
    <col min="4" max="4" width="11" style="5" customWidth="1"/>
    <col min="5" max="5" width="14.26953125" style="2" customWidth="1"/>
    <col min="6" max="6" width="9.81640625" style="3"/>
    <col min="7" max="7" width="14.7265625" style="2" customWidth="1"/>
    <col min="8" max="8" width="9.81640625" style="3"/>
    <col min="9" max="9" width="14.1796875" style="2" customWidth="1"/>
    <col min="10" max="10" width="10.453125" style="3" customWidth="1"/>
    <col min="11" max="11" width="16.08984375" style="3" customWidth="1"/>
    <col min="12" max="12" width="10.453125" style="3" customWidth="1"/>
    <col min="13" max="13" width="15.08984375" style="3" customWidth="1"/>
    <col min="14" max="14" width="10.453125" style="3" customWidth="1"/>
    <col min="15" max="15" width="16.7265625" style="3" customWidth="1"/>
    <col min="16" max="16" width="10.453125" style="3" customWidth="1"/>
    <col min="17" max="17" width="15.36328125" style="2" customWidth="1"/>
    <col min="18" max="18" width="15.54296875" style="2" customWidth="1"/>
    <col min="19" max="19" width="12.54296875" style="2" customWidth="1"/>
    <col min="20" max="16384" width="9.81640625" style="2"/>
  </cols>
  <sheetData>
    <row r="1" spans="1: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35">
      <c r="B2" s="4"/>
      <c r="C2" s="4"/>
      <c r="E2" s="4"/>
      <c r="G2" s="4"/>
      <c r="I2" s="4"/>
      <c r="Q2" s="3"/>
      <c r="R2" s="4"/>
    </row>
    <row r="3" spans="1:21" ht="20.25" customHeight="1" x14ac:dyDescent="0.35">
      <c r="A3" s="6" t="s">
        <v>1</v>
      </c>
      <c r="B3" s="7" t="s">
        <v>2</v>
      </c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7" t="s">
        <v>8</v>
      </c>
      <c r="N3" s="7"/>
      <c r="O3" s="7" t="s">
        <v>9</v>
      </c>
      <c r="P3" s="7"/>
      <c r="Q3" s="7" t="s">
        <v>10</v>
      </c>
      <c r="R3" s="7" t="s">
        <v>11</v>
      </c>
    </row>
    <row r="4" spans="1:21" ht="88.5" customHeight="1" x14ac:dyDescent="0.35">
      <c r="A4" s="6"/>
      <c r="B4" s="7"/>
      <c r="C4" s="8" t="s">
        <v>12</v>
      </c>
      <c r="D4" s="8" t="s">
        <v>13</v>
      </c>
      <c r="E4" s="8" t="s">
        <v>12</v>
      </c>
      <c r="F4" s="8" t="s">
        <v>13</v>
      </c>
      <c r="G4" s="8" t="s">
        <v>12</v>
      </c>
      <c r="H4" s="8" t="s">
        <v>13</v>
      </c>
      <c r="I4" s="8" t="s">
        <v>14</v>
      </c>
      <c r="J4" s="8" t="s">
        <v>13</v>
      </c>
      <c r="K4" s="8" t="s">
        <v>14</v>
      </c>
      <c r="L4" s="8" t="s">
        <v>13</v>
      </c>
      <c r="M4" s="8" t="s">
        <v>14</v>
      </c>
      <c r="N4" s="8" t="s">
        <v>13</v>
      </c>
      <c r="O4" s="8" t="s">
        <v>14</v>
      </c>
      <c r="P4" s="8" t="s">
        <v>13</v>
      </c>
      <c r="Q4" s="7"/>
      <c r="R4" s="7"/>
    </row>
    <row r="5" spans="1:21" s="13" customFormat="1" ht="28" x14ac:dyDescent="0.3">
      <c r="A5" s="9">
        <v>1</v>
      </c>
      <c r="B5" s="10">
        <v>2</v>
      </c>
      <c r="C5" s="10">
        <v>3</v>
      </c>
      <c r="D5" s="10" t="s">
        <v>15</v>
      </c>
      <c r="E5" s="10">
        <v>5</v>
      </c>
      <c r="F5" s="11" t="s">
        <v>16</v>
      </c>
      <c r="G5" s="10">
        <v>7</v>
      </c>
      <c r="H5" s="11" t="s">
        <v>17</v>
      </c>
      <c r="I5" s="11">
        <v>9</v>
      </c>
      <c r="J5" s="11" t="s">
        <v>18</v>
      </c>
      <c r="K5" s="11">
        <v>11</v>
      </c>
      <c r="L5" s="11" t="s">
        <v>19</v>
      </c>
      <c r="M5" s="11">
        <v>13</v>
      </c>
      <c r="N5" s="11" t="s">
        <v>20</v>
      </c>
      <c r="O5" s="11">
        <v>15</v>
      </c>
      <c r="P5" s="11" t="s">
        <v>21</v>
      </c>
      <c r="Q5" s="11">
        <v>17</v>
      </c>
      <c r="R5" s="12" t="s">
        <v>22</v>
      </c>
    </row>
    <row r="6" spans="1:21" s="22" customFormat="1" ht="15" x14ac:dyDescent="0.3">
      <c r="A6" s="14" t="s">
        <v>23</v>
      </c>
      <c r="B6" s="15">
        <f>SUM(B7:B49)</f>
        <v>2131409193</v>
      </c>
      <c r="C6" s="16">
        <f>SUM(C7:C49)</f>
        <v>186128475</v>
      </c>
      <c r="D6" s="17">
        <f>C6/B6*100</f>
        <v>8.7326485975234327</v>
      </c>
      <c r="E6" s="16">
        <f>SUM(E7:E49)</f>
        <v>209630755</v>
      </c>
      <c r="F6" s="17">
        <f>E6/B6*100</f>
        <v>9.835312510074175</v>
      </c>
      <c r="G6" s="16">
        <f>SUM(G7:G49)</f>
        <v>207520951</v>
      </c>
      <c r="H6" s="17">
        <f>G6/B6*100</f>
        <v>9.7363261677552515</v>
      </c>
      <c r="I6" s="16">
        <f>SUM(I7:I49)</f>
        <v>203381846</v>
      </c>
      <c r="J6" s="17">
        <f>I6/B6*100</f>
        <v>9.5421304678589696</v>
      </c>
      <c r="K6" s="18">
        <f>SUM(K7:K49)</f>
        <v>181784399</v>
      </c>
      <c r="L6" s="19">
        <f>K6/B6*100</f>
        <v>8.5288362083178839</v>
      </c>
      <c r="M6" s="18">
        <f>SUM(M7:M49)</f>
        <v>163191707</v>
      </c>
      <c r="N6" s="19">
        <f>M6/B6*100</f>
        <v>7.6565169905411024</v>
      </c>
      <c r="O6" s="18">
        <f>SUM(O7:O49)</f>
        <v>141748284</v>
      </c>
      <c r="P6" s="17">
        <f>O6/B6*100</f>
        <v>6.6504491237783636</v>
      </c>
      <c r="Q6" s="16">
        <f>SUM(Q7:Q49)</f>
        <v>1166093678</v>
      </c>
      <c r="R6" s="20">
        <f>Q6+C6+E6+G6+I6+K6+M6+O6</f>
        <v>2459480095</v>
      </c>
      <c r="S6" s="21"/>
    </row>
    <row r="7" spans="1:21" x14ac:dyDescent="0.35">
      <c r="A7" s="23" t="s">
        <v>24</v>
      </c>
      <c r="B7" s="24">
        <v>719233464</v>
      </c>
      <c r="C7" s="25">
        <v>73939144</v>
      </c>
      <c r="D7" s="26">
        <f>C7/B7*100</f>
        <v>10.280270273964895</v>
      </c>
      <c r="E7" s="25">
        <v>79760861</v>
      </c>
      <c r="F7" s="26">
        <f>E7/B7*100</f>
        <v>11.089703829464753</v>
      </c>
      <c r="G7" s="25">
        <v>82929232</v>
      </c>
      <c r="H7" s="26">
        <f>G7/B7*100</f>
        <v>11.530224350072787</v>
      </c>
      <c r="I7" s="25">
        <v>83021950</v>
      </c>
      <c r="J7" s="26">
        <f>I7/B7*100</f>
        <v>11.543115574500021</v>
      </c>
      <c r="K7" s="27">
        <v>71130991</v>
      </c>
      <c r="L7" s="28">
        <f t="shared" ref="L7:L49" si="0">K7/B7*100</f>
        <v>9.8898333518029968</v>
      </c>
      <c r="M7" s="27">
        <v>58089203</v>
      </c>
      <c r="N7" s="28">
        <f t="shared" ref="N7:N49" si="1">M7/B7*100</f>
        <v>8.0765434184525109</v>
      </c>
      <c r="O7" s="27">
        <v>42820562</v>
      </c>
      <c r="P7" s="26">
        <f t="shared" ref="P7:P49" si="2">O7/B7*100</f>
        <v>5.9536387200137284</v>
      </c>
      <c r="Q7" s="25">
        <v>250392604</v>
      </c>
      <c r="R7" s="29">
        <v>742084547</v>
      </c>
      <c r="S7" s="30"/>
      <c r="T7" s="30"/>
    </row>
    <row r="8" spans="1:21" ht="15.75" customHeight="1" x14ac:dyDescent="0.35">
      <c r="A8" s="23" t="s">
        <v>25</v>
      </c>
      <c r="B8" s="24">
        <v>70144205</v>
      </c>
      <c r="C8" s="25">
        <v>9591247</v>
      </c>
      <c r="D8" s="26">
        <f t="shared" ref="D8:D49" si="3">C8/B8*100</f>
        <v>13.673612809497234</v>
      </c>
      <c r="E8" s="25">
        <v>10001605</v>
      </c>
      <c r="F8" s="26">
        <f t="shared" ref="F8:F49" si="4">E8/B8*100</f>
        <v>14.258633339703545</v>
      </c>
      <c r="G8" s="25">
        <v>10813174</v>
      </c>
      <c r="H8" s="26">
        <f t="shared" ref="H8:H49" si="5">G8/B8*100</f>
        <v>15.415634121165105</v>
      </c>
      <c r="I8" s="25">
        <v>10779112</v>
      </c>
      <c r="J8" s="26">
        <f t="shared" ref="J8:J49" si="6">I8/B8*100</f>
        <v>15.36707415815747</v>
      </c>
      <c r="K8" s="27">
        <v>7310208</v>
      </c>
      <c r="L8" s="28">
        <f t="shared" si="0"/>
        <v>10.421684870475046</v>
      </c>
      <c r="M8" s="27">
        <v>6600682</v>
      </c>
      <c r="N8" s="28">
        <f t="shared" si="1"/>
        <v>9.4101601123000833</v>
      </c>
      <c r="O8" s="27">
        <v>6439161</v>
      </c>
      <c r="P8" s="26">
        <f t="shared" si="2"/>
        <v>9.1798901990549329</v>
      </c>
      <c r="Q8" s="25">
        <v>53249105</v>
      </c>
      <c r="R8" s="29">
        <v>114784294</v>
      </c>
      <c r="S8" s="30"/>
      <c r="T8" s="30"/>
    </row>
    <row r="9" spans="1:21" x14ac:dyDescent="0.35">
      <c r="A9" s="23" t="s">
        <v>26</v>
      </c>
      <c r="B9" s="24">
        <v>65488267</v>
      </c>
      <c r="C9" s="25">
        <v>5962645</v>
      </c>
      <c r="D9" s="26">
        <f t="shared" si="3"/>
        <v>9.104905768845585</v>
      </c>
      <c r="E9" s="25">
        <v>5451354</v>
      </c>
      <c r="F9" s="26">
        <f t="shared" si="4"/>
        <v>8.3241689690765526</v>
      </c>
      <c r="G9" s="25">
        <v>5422922</v>
      </c>
      <c r="H9" s="26">
        <f t="shared" si="5"/>
        <v>8.28075355849621</v>
      </c>
      <c r="I9" s="25">
        <v>5394989</v>
      </c>
      <c r="J9" s="26">
        <f t="shared" si="6"/>
        <v>8.2381001164681908</v>
      </c>
      <c r="K9" s="27">
        <v>5521737</v>
      </c>
      <c r="L9" s="28">
        <f t="shared" si="0"/>
        <v>8.4316431827398937</v>
      </c>
      <c r="M9" s="27">
        <v>5568358</v>
      </c>
      <c r="N9" s="28">
        <f t="shared" si="1"/>
        <v>8.5028330341983249</v>
      </c>
      <c r="O9" s="27">
        <v>4448265</v>
      </c>
      <c r="P9" s="26">
        <f t="shared" si="2"/>
        <v>6.7924610067937818</v>
      </c>
      <c r="Q9" s="25">
        <v>69305565</v>
      </c>
      <c r="R9" s="29">
        <v>107075835</v>
      </c>
      <c r="S9" s="30"/>
      <c r="T9" s="30"/>
    </row>
    <row r="10" spans="1:21" x14ac:dyDescent="0.35">
      <c r="A10" s="23" t="s">
        <v>27</v>
      </c>
      <c r="B10" s="24">
        <v>73790820</v>
      </c>
      <c r="C10" s="25">
        <v>6432656</v>
      </c>
      <c r="D10" s="26">
        <f t="shared" si="3"/>
        <v>8.7174204054108628</v>
      </c>
      <c r="E10" s="25">
        <v>13315202</v>
      </c>
      <c r="F10" s="26">
        <f t="shared" si="4"/>
        <v>18.044523695494913</v>
      </c>
      <c r="G10" s="25">
        <v>8312505</v>
      </c>
      <c r="H10" s="26">
        <f t="shared" si="5"/>
        <v>11.264958161462362</v>
      </c>
      <c r="I10" s="25">
        <v>8225379</v>
      </c>
      <c r="J10" s="26">
        <f t="shared" si="6"/>
        <v>11.146886563938441</v>
      </c>
      <c r="K10" s="27">
        <v>5684179</v>
      </c>
      <c r="L10" s="28">
        <f t="shared" si="0"/>
        <v>7.7030977566044125</v>
      </c>
      <c r="M10" s="27">
        <v>5083949</v>
      </c>
      <c r="N10" s="28">
        <f t="shared" si="1"/>
        <v>6.8896767917743702</v>
      </c>
      <c r="O10" s="27">
        <v>4634644</v>
      </c>
      <c r="P10" s="26">
        <f t="shared" si="2"/>
        <v>6.2807866886422996</v>
      </c>
      <c r="Q10" s="25">
        <v>43008723</v>
      </c>
      <c r="R10" s="29">
        <v>94697237</v>
      </c>
      <c r="S10" s="30"/>
      <c r="T10" s="30"/>
    </row>
    <row r="11" spans="1:21" ht="15.75" customHeight="1" x14ac:dyDescent="0.35">
      <c r="A11" s="23" t="s">
        <v>28</v>
      </c>
      <c r="B11" s="24">
        <v>76763529</v>
      </c>
      <c r="C11" s="25">
        <v>3366640</v>
      </c>
      <c r="D11" s="26">
        <f t="shared" si="3"/>
        <v>4.3857285404374782</v>
      </c>
      <c r="E11" s="25">
        <v>5172928</v>
      </c>
      <c r="F11" s="26">
        <f t="shared" si="4"/>
        <v>6.7387834657783907</v>
      </c>
      <c r="G11" s="25">
        <v>4586674</v>
      </c>
      <c r="H11" s="26">
        <f t="shared" si="5"/>
        <v>5.9750692285134521</v>
      </c>
      <c r="I11" s="25">
        <v>4775747</v>
      </c>
      <c r="J11" s="26">
        <f t="shared" si="6"/>
        <v>6.2213749969728465</v>
      </c>
      <c r="K11" s="27">
        <v>4788805</v>
      </c>
      <c r="L11" s="28">
        <f t="shared" si="0"/>
        <v>6.2383856792201406</v>
      </c>
      <c r="M11" s="27">
        <v>4774156</v>
      </c>
      <c r="N11" s="28">
        <f t="shared" si="1"/>
        <v>6.2193023981479536</v>
      </c>
      <c r="O11" s="27">
        <v>4739772</v>
      </c>
      <c r="P11" s="26">
        <f t="shared" si="2"/>
        <v>6.1745102938141363</v>
      </c>
      <c r="Q11" s="25">
        <v>28423584</v>
      </c>
      <c r="R11" s="29">
        <v>60628306</v>
      </c>
      <c r="S11" s="30"/>
      <c r="T11" s="30"/>
      <c r="U11" s="2" t="s">
        <v>29</v>
      </c>
    </row>
    <row r="12" spans="1:21" ht="15.75" customHeight="1" x14ac:dyDescent="0.35">
      <c r="A12" s="23" t="s">
        <v>30</v>
      </c>
      <c r="B12" s="24">
        <v>35483911</v>
      </c>
      <c r="C12" s="25">
        <v>2157611</v>
      </c>
      <c r="D12" s="26">
        <f t="shared" si="3"/>
        <v>6.0805332309620548</v>
      </c>
      <c r="E12" s="25">
        <v>3768159</v>
      </c>
      <c r="F12" s="26">
        <f t="shared" si="4"/>
        <v>10.619345201266004</v>
      </c>
      <c r="G12" s="25">
        <v>3834877</v>
      </c>
      <c r="H12" s="26">
        <f t="shared" si="5"/>
        <v>10.807368443687055</v>
      </c>
      <c r="I12" s="25">
        <v>3967531</v>
      </c>
      <c r="J12" s="26">
        <f t="shared" si="6"/>
        <v>11.181211112833644</v>
      </c>
      <c r="K12" s="27">
        <v>3947318</v>
      </c>
      <c r="L12" s="28">
        <f t="shared" si="0"/>
        <v>11.124247268008309</v>
      </c>
      <c r="M12" s="27">
        <v>3921387</v>
      </c>
      <c r="N12" s="28">
        <f t="shared" si="1"/>
        <v>11.051169077726522</v>
      </c>
      <c r="O12" s="27">
        <v>3878165</v>
      </c>
      <c r="P12" s="26">
        <f t="shared" si="2"/>
        <v>10.92936176060187</v>
      </c>
      <c r="Q12" s="25">
        <v>62980657</v>
      </c>
      <c r="R12" s="29">
        <v>88455705</v>
      </c>
      <c r="S12" s="30"/>
      <c r="T12" s="30"/>
    </row>
    <row r="13" spans="1:21" x14ac:dyDescent="0.35">
      <c r="A13" s="23" t="s">
        <v>31</v>
      </c>
      <c r="B13" s="24">
        <v>48180995</v>
      </c>
      <c r="C13" s="25">
        <v>1266907</v>
      </c>
      <c r="D13" s="26">
        <f t="shared" si="3"/>
        <v>2.629474546966081</v>
      </c>
      <c r="E13" s="25">
        <v>1437094</v>
      </c>
      <c r="F13" s="26">
        <f t="shared" si="4"/>
        <v>2.9826988836573425</v>
      </c>
      <c r="G13" s="25">
        <v>1839299</v>
      </c>
      <c r="H13" s="26">
        <f t="shared" si="5"/>
        <v>3.8174782401235174</v>
      </c>
      <c r="I13" s="25">
        <v>1636585</v>
      </c>
      <c r="J13" s="26">
        <f t="shared" si="6"/>
        <v>3.3967438821053819</v>
      </c>
      <c r="K13" s="27">
        <v>1605683</v>
      </c>
      <c r="L13" s="28">
        <f t="shared" si="0"/>
        <v>3.3326065599101886</v>
      </c>
      <c r="M13" s="27">
        <v>1541972</v>
      </c>
      <c r="N13" s="28">
        <f t="shared" si="1"/>
        <v>3.2003739233695776</v>
      </c>
      <c r="O13" s="27">
        <v>1527068</v>
      </c>
      <c r="P13" s="26">
        <f t="shared" si="2"/>
        <v>3.1694405646873833</v>
      </c>
      <c r="Q13" s="25">
        <v>9307663</v>
      </c>
      <c r="R13" s="29">
        <v>20162271</v>
      </c>
      <c r="S13" s="30"/>
      <c r="T13" s="30"/>
    </row>
    <row r="14" spans="1:21" x14ac:dyDescent="0.35">
      <c r="A14" s="23" t="s">
        <v>32</v>
      </c>
      <c r="B14" s="24">
        <v>24819617</v>
      </c>
      <c r="C14" s="25">
        <v>2590677</v>
      </c>
      <c r="D14" s="26">
        <f t="shared" si="3"/>
        <v>10.438021666490663</v>
      </c>
      <c r="E14" s="25">
        <v>2898741</v>
      </c>
      <c r="F14" s="26">
        <f t="shared" si="4"/>
        <v>11.679233406381734</v>
      </c>
      <c r="G14" s="25">
        <v>2850124</v>
      </c>
      <c r="H14" s="26">
        <f t="shared" si="5"/>
        <v>11.483352059784</v>
      </c>
      <c r="I14" s="25">
        <v>2557743</v>
      </c>
      <c r="J14" s="26">
        <f t="shared" si="6"/>
        <v>10.30532824096359</v>
      </c>
      <c r="K14" s="27">
        <v>2279011</v>
      </c>
      <c r="L14" s="28">
        <f t="shared" si="0"/>
        <v>9.1822972127249187</v>
      </c>
      <c r="M14" s="27">
        <v>2109982</v>
      </c>
      <c r="N14" s="28">
        <f t="shared" si="1"/>
        <v>8.5012673644399896</v>
      </c>
      <c r="O14" s="27">
        <v>1856151</v>
      </c>
      <c r="P14" s="26">
        <f t="shared" si="2"/>
        <v>7.47856423408951</v>
      </c>
      <c r="Q14" s="25">
        <v>13408499</v>
      </c>
      <c r="R14" s="29">
        <v>30550928</v>
      </c>
      <c r="S14" s="30"/>
      <c r="T14" s="30"/>
    </row>
    <row r="15" spans="1:21" x14ac:dyDescent="0.35">
      <c r="A15" s="23" t="s">
        <v>33</v>
      </c>
      <c r="B15" s="24">
        <v>13287036</v>
      </c>
      <c r="C15" s="25">
        <v>1932633</v>
      </c>
      <c r="D15" s="26">
        <f t="shared" si="3"/>
        <v>14.545252981929153</v>
      </c>
      <c r="E15" s="25">
        <v>2082908</v>
      </c>
      <c r="F15" s="26">
        <f t="shared" si="4"/>
        <v>15.676242617239842</v>
      </c>
      <c r="G15" s="25">
        <v>2208516</v>
      </c>
      <c r="H15" s="26">
        <f t="shared" si="5"/>
        <v>16.621585130047063</v>
      </c>
      <c r="I15" s="25">
        <v>2003399</v>
      </c>
      <c r="J15" s="26">
        <f t="shared" si="6"/>
        <v>15.077847309211775</v>
      </c>
      <c r="K15" s="27">
        <v>1884413</v>
      </c>
      <c r="L15" s="28">
        <f t="shared" si="0"/>
        <v>14.182342849074841</v>
      </c>
      <c r="M15" s="27">
        <v>1783462</v>
      </c>
      <c r="N15" s="28">
        <f t="shared" si="1"/>
        <v>13.422572197441173</v>
      </c>
      <c r="O15" s="27">
        <v>1695583</v>
      </c>
      <c r="P15" s="26">
        <f t="shared" si="2"/>
        <v>12.761183156273528</v>
      </c>
      <c r="Q15" s="25">
        <v>14019073</v>
      </c>
      <c r="R15" s="29">
        <v>27609987</v>
      </c>
      <c r="S15" s="30"/>
      <c r="T15" s="30"/>
    </row>
    <row r="16" spans="1:21" ht="15.75" customHeight="1" x14ac:dyDescent="0.35">
      <c r="A16" s="23" t="s">
        <v>34</v>
      </c>
      <c r="B16" s="24">
        <v>25291030</v>
      </c>
      <c r="C16" s="25">
        <v>1634962</v>
      </c>
      <c r="D16" s="26">
        <f t="shared" si="3"/>
        <v>6.4645923871032531</v>
      </c>
      <c r="E16" s="25">
        <v>1629124</v>
      </c>
      <c r="F16" s="26">
        <f t="shared" si="4"/>
        <v>6.4415091042160002</v>
      </c>
      <c r="G16" s="25">
        <v>1603449</v>
      </c>
      <c r="H16" s="26">
        <f t="shared" si="5"/>
        <v>6.3399908979586836</v>
      </c>
      <c r="I16" s="25">
        <v>1600991</v>
      </c>
      <c r="J16" s="26">
        <f t="shared" si="6"/>
        <v>6.3302720371610013</v>
      </c>
      <c r="K16" s="27">
        <v>1443157</v>
      </c>
      <c r="L16" s="28">
        <f t="shared" si="0"/>
        <v>5.7062009732304295</v>
      </c>
      <c r="M16" s="27">
        <v>1268456</v>
      </c>
      <c r="N16" s="28">
        <f t="shared" si="1"/>
        <v>5.0154382798960739</v>
      </c>
      <c r="O16" s="27">
        <v>1230655</v>
      </c>
      <c r="P16" s="26">
        <f t="shared" si="2"/>
        <v>4.8659742208996635</v>
      </c>
      <c r="Q16" s="25">
        <v>10949976</v>
      </c>
      <c r="R16" s="29">
        <v>21360770</v>
      </c>
      <c r="S16" s="30"/>
      <c r="T16" s="30"/>
    </row>
    <row r="17" spans="1:20" x14ac:dyDescent="0.35">
      <c r="A17" s="23" t="s">
        <v>35</v>
      </c>
      <c r="B17" s="24">
        <v>23507937</v>
      </c>
      <c r="C17" s="25">
        <v>3145218</v>
      </c>
      <c r="D17" s="26">
        <f t="shared" si="3"/>
        <v>13.379387565995263</v>
      </c>
      <c r="E17" s="25">
        <v>3200412</v>
      </c>
      <c r="F17" s="26">
        <f t="shared" si="4"/>
        <v>13.614176352437902</v>
      </c>
      <c r="G17" s="25">
        <v>3350474</v>
      </c>
      <c r="H17" s="26">
        <f t="shared" si="5"/>
        <v>14.252522456564352</v>
      </c>
      <c r="I17" s="25">
        <v>3145674</v>
      </c>
      <c r="J17" s="26">
        <f t="shared" si="6"/>
        <v>13.38132733638005</v>
      </c>
      <c r="K17" s="27">
        <v>3068780</v>
      </c>
      <c r="L17" s="28">
        <f t="shared" si="0"/>
        <v>13.054229301363197</v>
      </c>
      <c r="M17" s="27">
        <v>3105434</v>
      </c>
      <c r="N17" s="28">
        <f t="shared" si="1"/>
        <v>13.210151107687587</v>
      </c>
      <c r="O17" s="27">
        <v>2978861</v>
      </c>
      <c r="P17" s="26">
        <f t="shared" si="2"/>
        <v>12.671724447789698</v>
      </c>
      <c r="Q17" s="25">
        <v>37346703</v>
      </c>
      <c r="R17" s="29">
        <v>59341556</v>
      </c>
      <c r="S17" s="30"/>
      <c r="T17" s="30"/>
    </row>
    <row r="18" spans="1:20" x14ac:dyDescent="0.35">
      <c r="A18" s="23" t="s">
        <v>36</v>
      </c>
      <c r="B18" s="24">
        <v>22789122</v>
      </c>
      <c r="C18" s="25">
        <v>1763487</v>
      </c>
      <c r="D18" s="26">
        <f t="shared" si="3"/>
        <v>7.73828408132617</v>
      </c>
      <c r="E18" s="25">
        <v>1739522</v>
      </c>
      <c r="F18" s="26">
        <f t="shared" si="4"/>
        <v>7.6331242598990867</v>
      </c>
      <c r="G18" s="25">
        <v>1541656</v>
      </c>
      <c r="H18" s="26">
        <f t="shared" si="5"/>
        <v>6.7648766810761733</v>
      </c>
      <c r="I18" s="25">
        <v>1416512</v>
      </c>
      <c r="J18" s="26">
        <f t="shared" si="6"/>
        <v>6.2157374908958758</v>
      </c>
      <c r="K18" s="27">
        <v>1351359</v>
      </c>
      <c r="L18" s="28">
        <f t="shared" si="0"/>
        <v>5.9298423168738141</v>
      </c>
      <c r="M18" s="27">
        <v>1274774</v>
      </c>
      <c r="N18" s="28">
        <f t="shared" si="1"/>
        <v>5.5937828583303917</v>
      </c>
      <c r="O18" s="27">
        <v>1683705</v>
      </c>
      <c r="P18" s="26">
        <f t="shared" si="2"/>
        <v>7.3881959998283397</v>
      </c>
      <c r="Q18" s="25">
        <v>9750976</v>
      </c>
      <c r="R18" s="29">
        <v>20521991</v>
      </c>
      <c r="S18" s="30"/>
      <c r="T18" s="30"/>
    </row>
    <row r="19" spans="1:20" ht="15" customHeight="1" x14ac:dyDescent="0.35">
      <c r="A19" s="23" t="s">
        <v>37</v>
      </c>
      <c r="B19" s="24">
        <v>43579708</v>
      </c>
      <c r="C19" s="25">
        <v>3744717</v>
      </c>
      <c r="D19" s="26">
        <f t="shared" si="3"/>
        <v>8.5927996580426846</v>
      </c>
      <c r="E19" s="25">
        <v>4045662</v>
      </c>
      <c r="F19" s="26">
        <f t="shared" si="4"/>
        <v>9.2833618802585818</v>
      </c>
      <c r="G19" s="25">
        <v>4135700</v>
      </c>
      <c r="H19" s="26">
        <f t="shared" si="5"/>
        <v>9.4899672113452436</v>
      </c>
      <c r="I19" s="25">
        <v>3885453</v>
      </c>
      <c r="J19" s="26">
        <f t="shared" si="6"/>
        <v>8.9157389489622094</v>
      </c>
      <c r="K19" s="27">
        <v>3684808</v>
      </c>
      <c r="L19" s="28">
        <f t="shared" si="0"/>
        <v>8.4553297144625201</v>
      </c>
      <c r="M19" s="27">
        <v>3566122</v>
      </c>
      <c r="N19" s="28">
        <f t="shared" si="1"/>
        <v>8.1829873665055306</v>
      </c>
      <c r="O19" s="27">
        <v>3365535</v>
      </c>
      <c r="P19" s="26">
        <f t="shared" si="2"/>
        <v>7.7227112214703224</v>
      </c>
      <c r="Q19" s="25">
        <v>36123663</v>
      </c>
      <c r="R19" s="29">
        <v>62551660</v>
      </c>
      <c r="S19" s="30"/>
      <c r="T19" s="30"/>
    </row>
    <row r="20" spans="1:20" x14ac:dyDescent="0.35">
      <c r="A20" s="23" t="s">
        <v>38</v>
      </c>
      <c r="B20" s="24">
        <v>44873078</v>
      </c>
      <c r="C20" s="25">
        <v>4037598</v>
      </c>
      <c r="D20" s="26">
        <f t="shared" si="3"/>
        <v>8.9978182463881797</v>
      </c>
      <c r="E20" s="25">
        <v>4147493</v>
      </c>
      <c r="F20" s="26">
        <f t="shared" si="4"/>
        <v>9.2427201004575625</v>
      </c>
      <c r="G20" s="25">
        <v>4026283</v>
      </c>
      <c r="H20" s="26">
        <f t="shared" si="5"/>
        <v>8.9726026817237727</v>
      </c>
      <c r="I20" s="25">
        <v>3722867</v>
      </c>
      <c r="J20" s="26">
        <f t="shared" si="6"/>
        <v>8.2964377883772542</v>
      </c>
      <c r="K20" s="27">
        <v>3272280</v>
      </c>
      <c r="L20" s="28">
        <f t="shared" si="0"/>
        <v>7.2923011878079773</v>
      </c>
      <c r="M20" s="27">
        <v>3042256</v>
      </c>
      <c r="N20" s="28">
        <f t="shared" si="1"/>
        <v>6.7796909318322216</v>
      </c>
      <c r="O20" s="27">
        <v>2729311</v>
      </c>
      <c r="P20" s="26">
        <f t="shared" si="2"/>
        <v>6.0822905885796379</v>
      </c>
      <c r="Q20" s="25">
        <v>19374037</v>
      </c>
      <c r="R20" s="29">
        <v>44352125</v>
      </c>
      <c r="S20" s="30"/>
      <c r="T20" s="30"/>
    </row>
    <row r="21" spans="1:20" x14ac:dyDescent="0.35">
      <c r="A21" s="23" t="s">
        <v>39</v>
      </c>
      <c r="B21" s="24">
        <v>34008353</v>
      </c>
      <c r="C21" s="25">
        <v>2180746</v>
      </c>
      <c r="D21" s="26">
        <f t="shared" si="3"/>
        <v>6.4123834517949163</v>
      </c>
      <c r="E21" s="25">
        <v>2197591</v>
      </c>
      <c r="F21" s="26">
        <f t="shared" si="4"/>
        <v>6.4619154006076096</v>
      </c>
      <c r="G21" s="25">
        <v>2100117</v>
      </c>
      <c r="H21" s="26">
        <f t="shared" si="5"/>
        <v>6.1752975805679267</v>
      </c>
      <c r="I21" s="25">
        <v>1784579</v>
      </c>
      <c r="J21" s="26">
        <f t="shared" si="6"/>
        <v>5.2474725841618968</v>
      </c>
      <c r="K21" s="27">
        <v>1651533</v>
      </c>
      <c r="L21" s="28">
        <f t="shared" si="0"/>
        <v>4.8562569319366924</v>
      </c>
      <c r="M21" s="27">
        <v>1540668</v>
      </c>
      <c r="N21" s="28">
        <f t="shared" si="1"/>
        <v>4.530263491442823</v>
      </c>
      <c r="O21" s="27">
        <v>1414415</v>
      </c>
      <c r="P21" s="26">
        <f t="shared" si="2"/>
        <v>4.1590223437165568</v>
      </c>
      <c r="Q21" s="25">
        <v>12784499</v>
      </c>
      <c r="R21" s="29">
        <v>25654148</v>
      </c>
      <c r="S21" s="30"/>
      <c r="T21" s="30"/>
    </row>
    <row r="22" spans="1:20" x14ac:dyDescent="0.35">
      <c r="A22" s="23" t="s">
        <v>40</v>
      </c>
      <c r="B22" s="24">
        <v>32672467</v>
      </c>
      <c r="C22" s="25">
        <v>2524095</v>
      </c>
      <c r="D22" s="26">
        <f t="shared" si="3"/>
        <v>7.7254496882650461</v>
      </c>
      <c r="E22" s="25">
        <v>2401758</v>
      </c>
      <c r="F22" s="26">
        <f t="shared" si="4"/>
        <v>7.3510151529114705</v>
      </c>
      <c r="G22" s="25">
        <v>2274212</v>
      </c>
      <c r="H22" s="26">
        <f t="shared" si="5"/>
        <v>6.9606375300646866</v>
      </c>
      <c r="I22" s="25">
        <v>2192881</v>
      </c>
      <c r="J22" s="26">
        <f t="shared" si="6"/>
        <v>6.7117092810897931</v>
      </c>
      <c r="K22" s="27">
        <v>2171444</v>
      </c>
      <c r="L22" s="28">
        <f t="shared" si="0"/>
        <v>6.6460974618170088</v>
      </c>
      <c r="M22" s="27">
        <v>1945704</v>
      </c>
      <c r="N22" s="28">
        <f t="shared" si="1"/>
        <v>5.9551793257607395</v>
      </c>
      <c r="O22" s="27">
        <v>1846874</v>
      </c>
      <c r="P22" s="26">
        <f t="shared" si="2"/>
        <v>5.6526922194152034</v>
      </c>
      <c r="Q22" s="25">
        <v>19443495</v>
      </c>
      <c r="R22" s="29">
        <v>34800463</v>
      </c>
      <c r="S22" s="30"/>
      <c r="T22" s="30"/>
    </row>
    <row r="23" spans="1:20" x14ac:dyDescent="0.35">
      <c r="A23" s="23" t="s">
        <v>41</v>
      </c>
      <c r="B23" s="24">
        <v>19531506</v>
      </c>
      <c r="C23" s="25">
        <v>845195</v>
      </c>
      <c r="D23" s="26">
        <f t="shared" si="3"/>
        <v>4.3273416806671232</v>
      </c>
      <c r="E23" s="25">
        <v>871301</v>
      </c>
      <c r="F23" s="26">
        <f t="shared" si="4"/>
        <v>4.4610026487460823</v>
      </c>
      <c r="G23" s="25">
        <v>869718</v>
      </c>
      <c r="H23" s="26">
        <f t="shared" si="5"/>
        <v>4.4528977949780213</v>
      </c>
      <c r="I23" s="25">
        <v>841470</v>
      </c>
      <c r="J23" s="26">
        <f t="shared" si="6"/>
        <v>4.3082699306443653</v>
      </c>
      <c r="K23" s="27">
        <v>836268</v>
      </c>
      <c r="L23" s="28">
        <f t="shared" si="0"/>
        <v>4.2816360397400999</v>
      </c>
      <c r="M23" s="27">
        <v>828072</v>
      </c>
      <c r="N23" s="28">
        <f t="shared" si="1"/>
        <v>4.2396730697571403</v>
      </c>
      <c r="O23" s="27">
        <v>821776</v>
      </c>
      <c r="P23" s="26">
        <f t="shared" si="2"/>
        <v>4.2074379722690098</v>
      </c>
      <c r="Q23" s="25">
        <v>11072732</v>
      </c>
      <c r="R23" s="29">
        <v>16986532</v>
      </c>
      <c r="S23" s="30"/>
      <c r="T23" s="30"/>
    </row>
    <row r="24" spans="1:20" x14ac:dyDescent="0.35">
      <c r="A24" s="23" t="s">
        <v>42</v>
      </c>
      <c r="B24" s="24">
        <v>37403479</v>
      </c>
      <c r="C24" s="25">
        <v>2901859</v>
      </c>
      <c r="D24" s="26">
        <f t="shared" si="3"/>
        <v>7.7582595993276451</v>
      </c>
      <c r="E24" s="25">
        <v>2731588</v>
      </c>
      <c r="F24" s="26">
        <f t="shared" si="4"/>
        <v>7.303031891766004</v>
      </c>
      <c r="G24" s="25">
        <v>2511622</v>
      </c>
      <c r="H24" s="26">
        <f t="shared" si="5"/>
        <v>6.7149422116589736</v>
      </c>
      <c r="I24" s="25">
        <v>2258506</v>
      </c>
      <c r="J24" s="26">
        <f t="shared" si="6"/>
        <v>6.0382244122264677</v>
      </c>
      <c r="K24" s="27">
        <v>2025897</v>
      </c>
      <c r="L24" s="28">
        <f t="shared" si="0"/>
        <v>5.4163330635634184</v>
      </c>
      <c r="M24" s="27">
        <v>1791326</v>
      </c>
      <c r="N24" s="28">
        <f t="shared" si="1"/>
        <v>4.7891962135393875</v>
      </c>
      <c r="O24" s="27">
        <v>1721593</v>
      </c>
      <c r="P24" s="26">
        <f t="shared" si="2"/>
        <v>4.6027616842807584</v>
      </c>
      <c r="Q24" s="25">
        <v>16224613</v>
      </c>
      <c r="R24" s="29">
        <v>32167004</v>
      </c>
      <c r="S24" s="30"/>
      <c r="T24" s="30"/>
    </row>
    <row r="25" spans="1:20" x14ac:dyDescent="0.35">
      <c r="A25" s="23" t="s">
        <v>43</v>
      </c>
      <c r="B25" s="24">
        <v>51756465</v>
      </c>
      <c r="C25" s="25">
        <v>3714419</v>
      </c>
      <c r="D25" s="26">
        <f t="shared" si="3"/>
        <v>7.1767246855054729</v>
      </c>
      <c r="E25" s="25">
        <v>4242549</v>
      </c>
      <c r="F25" s="26">
        <f t="shared" si="4"/>
        <v>8.1971382705522871</v>
      </c>
      <c r="G25" s="25">
        <v>4320799</v>
      </c>
      <c r="H25" s="26">
        <f t="shared" si="5"/>
        <v>8.348327112371372</v>
      </c>
      <c r="I25" s="25">
        <v>4527301</v>
      </c>
      <c r="J25" s="26">
        <f t="shared" si="6"/>
        <v>8.7473149489633801</v>
      </c>
      <c r="K25" s="27">
        <v>4488649</v>
      </c>
      <c r="L25" s="28">
        <f t="shared" si="0"/>
        <v>8.6726344235449613</v>
      </c>
      <c r="M25" s="27">
        <v>4381177</v>
      </c>
      <c r="N25" s="28">
        <f t="shared" si="1"/>
        <v>8.4649850023567108</v>
      </c>
      <c r="O25" s="27">
        <v>4234904</v>
      </c>
      <c r="P25" s="26">
        <f t="shared" si="2"/>
        <v>8.1823671690097086</v>
      </c>
      <c r="Q25" s="25">
        <v>52853356</v>
      </c>
      <c r="R25" s="29">
        <v>82763154</v>
      </c>
      <c r="S25" s="30"/>
      <c r="T25" s="30"/>
    </row>
    <row r="26" spans="1:20" x14ac:dyDescent="0.35">
      <c r="A26" s="23" t="s">
        <v>44</v>
      </c>
      <c r="B26" s="24">
        <v>19195773</v>
      </c>
      <c r="C26" s="25">
        <v>1498278</v>
      </c>
      <c r="D26" s="26">
        <f t="shared" si="3"/>
        <v>7.805249624487641</v>
      </c>
      <c r="E26" s="25">
        <v>1150600</v>
      </c>
      <c r="F26" s="26">
        <f t="shared" si="4"/>
        <v>5.994027956050533</v>
      </c>
      <c r="G26" s="25">
        <v>1242797</v>
      </c>
      <c r="H26" s="26">
        <f t="shared" si="5"/>
        <v>6.474326405089287</v>
      </c>
      <c r="I26" s="25">
        <v>1276674</v>
      </c>
      <c r="J26" s="26">
        <f t="shared" si="6"/>
        <v>6.6508079669414712</v>
      </c>
      <c r="K26" s="27">
        <v>1179414</v>
      </c>
      <c r="L26" s="28">
        <f t="shared" si="0"/>
        <v>6.1441339194832114</v>
      </c>
      <c r="M26" s="27">
        <v>1055651</v>
      </c>
      <c r="N26" s="28">
        <f t="shared" si="1"/>
        <v>5.4993930174106556</v>
      </c>
      <c r="O26" s="27">
        <v>1001047</v>
      </c>
      <c r="P26" s="26">
        <f t="shared" si="2"/>
        <v>5.2149345587697873</v>
      </c>
      <c r="Q26" s="25">
        <v>7261273</v>
      </c>
      <c r="R26" s="29">
        <v>15665734</v>
      </c>
      <c r="S26" s="30"/>
      <c r="T26" s="30"/>
    </row>
    <row r="27" spans="1:20" x14ac:dyDescent="0.35">
      <c r="A27" s="23" t="s">
        <v>45</v>
      </c>
      <c r="B27" s="24">
        <v>30450955</v>
      </c>
      <c r="C27" s="25">
        <v>2433503</v>
      </c>
      <c r="D27" s="26">
        <f t="shared" si="3"/>
        <v>7.9915490335196386</v>
      </c>
      <c r="E27" s="25">
        <v>2637032</v>
      </c>
      <c r="F27" s="26">
        <f t="shared" si="4"/>
        <v>8.659932011984516</v>
      </c>
      <c r="G27" s="25">
        <v>2465542</v>
      </c>
      <c r="H27" s="26">
        <f t="shared" si="5"/>
        <v>8.0967641244749142</v>
      </c>
      <c r="I27" s="25">
        <v>2204683</v>
      </c>
      <c r="J27" s="26">
        <f t="shared" si="6"/>
        <v>7.2401111886310296</v>
      </c>
      <c r="K27" s="27">
        <v>2129888</v>
      </c>
      <c r="L27" s="28">
        <f t="shared" si="0"/>
        <v>6.9944867082165407</v>
      </c>
      <c r="M27" s="27">
        <v>2005783</v>
      </c>
      <c r="N27" s="28">
        <f t="shared" si="1"/>
        <v>6.5869297038467263</v>
      </c>
      <c r="O27" s="27">
        <v>1959021</v>
      </c>
      <c r="P27" s="26">
        <f t="shared" si="2"/>
        <v>6.4333647335526916</v>
      </c>
      <c r="Q27" s="25">
        <v>12951178</v>
      </c>
      <c r="R27" s="29">
        <v>28786630</v>
      </c>
      <c r="S27" s="30"/>
      <c r="T27" s="30"/>
    </row>
    <row r="28" spans="1:20" x14ac:dyDescent="0.35">
      <c r="A28" s="23" t="s">
        <v>46</v>
      </c>
      <c r="B28" s="24">
        <v>37505607</v>
      </c>
      <c r="C28" s="25">
        <v>3268893</v>
      </c>
      <c r="D28" s="26">
        <f t="shared" si="3"/>
        <v>8.7157448218342406</v>
      </c>
      <c r="E28" s="25">
        <v>3579203</v>
      </c>
      <c r="F28" s="26">
        <f t="shared" si="4"/>
        <v>9.5431144468612388</v>
      </c>
      <c r="G28" s="25">
        <v>3299308</v>
      </c>
      <c r="H28" s="26">
        <f t="shared" si="5"/>
        <v>8.7968393632450734</v>
      </c>
      <c r="I28" s="25">
        <v>3139285</v>
      </c>
      <c r="J28" s="26">
        <f t="shared" si="6"/>
        <v>8.3701751580770321</v>
      </c>
      <c r="K28" s="27">
        <v>3134607</v>
      </c>
      <c r="L28" s="28">
        <f t="shared" si="0"/>
        <v>8.3577023563436796</v>
      </c>
      <c r="M28" s="27">
        <v>3009091</v>
      </c>
      <c r="N28" s="28">
        <f t="shared" si="1"/>
        <v>8.0230430612681456</v>
      </c>
      <c r="O28" s="27">
        <v>2861226</v>
      </c>
      <c r="P28" s="26">
        <f t="shared" si="2"/>
        <v>7.6287953425203865</v>
      </c>
      <c r="Q28" s="25">
        <v>16207521</v>
      </c>
      <c r="R28" s="29">
        <v>38499134</v>
      </c>
      <c r="S28" s="30"/>
      <c r="T28" s="30"/>
    </row>
    <row r="29" spans="1:20" x14ac:dyDescent="0.35">
      <c r="A29" s="23" t="s">
        <v>47</v>
      </c>
      <c r="B29" s="24">
        <v>26617017</v>
      </c>
      <c r="C29" s="25">
        <v>2904480</v>
      </c>
      <c r="D29" s="26">
        <f t="shared" si="3"/>
        <v>10.912116861179449</v>
      </c>
      <c r="E29" s="25">
        <v>3238626</v>
      </c>
      <c r="F29" s="26">
        <f t="shared" si="4"/>
        <v>12.167501715162146</v>
      </c>
      <c r="G29" s="25">
        <v>3189295</v>
      </c>
      <c r="H29" s="26">
        <f t="shared" si="5"/>
        <v>11.982165394416661</v>
      </c>
      <c r="I29" s="25">
        <v>3086090</v>
      </c>
      <c r="J29" s="26">
        <f t="shared" si="6"/>
        <v>11.594424724603812</v>
      </c>
      <c r="K29" s="27">
        <v>3047640</v>
      </c>
      <c r="L29" s="28">
        <f t="shared" si="0"/>
        <v>11.449968266541664</v>
      </c>
      <c r="M29" s="27">
        <v>2964148</v>
      </c>
      <c r="N29" s="28">
        <f t="shared" si="1"/>
        <v>11.136289239323851</v>
      </c>
      <c r="O29" s="27">
        <v>2765097</v>
      </c>
      <c r="P29" s="26">
        <f t="shared" si="2"/>
        <v>10.388455625962894</v>
      </c>
      <c r="Q29" s="25">
        <v>17793384</v>
      </c>
      <c r="R29" s="29">
        <v>38988760</v>
      </c>
      <c r="S29" s="30"/>
      <c r="T29" s="30"/>
    </row>
    <row r="30" spans="1:20" x14ac:dyDescent="0.35">
      <c r="A30" s="23" t="s">
        <v>48</v>
      </c>
      <c r="B30" s="24">
        <v>10905415</v>
      </c>
      <c r="C30" s="25">
        <v>966934</v>
      </c>
      <c r="D30" s="26">
        <f t="shared" si="3"/>
        <v>8.8665493243494176</v>
      </c>
      <c r="E30" s="25">
        <v>1004531</v>
      </c>
      <c r="F30" s="26">
        <f t="shared" si="4"/>
        <v>9.2113046591991221</v>
      </c>
      <c r="G30" s="25">
        <v>1016823</v>
      </c>
      <c r="H30" s="26">
        <f t="shared" si="5"/>
        <v>9.3240193060053205</v>
      </c>
      <c r="I30" s="25">
        <v>870848</v>
      </c>
      <c r="J30" s="26">
        <f t="shared" si="6"/>
        <v>7.9854641020080388</v>
      </c>
      <c r="K30" s="27">
        <v>799362</v>
      </c>
      <c r="L30" s="28">
        <f t="shared" si="0"/>
        <v>7.3299548893829352</v>
      </c>
      <c r="M30" s="27">
        <v>739797</v>
      </c>
      <c r="N30" s="28">
        <f t="shared" si="1"/>
        <v>6.7837583439052977</v>
      </c>
      <c r="O30" s="27">
        <v>688220</v>
      </c>
      <c r="P30" s="26">
        <f t="shared" si="2"/>
        <v>6.3108098132900023</v>
      </c>
      <c r="Q30" s="25">
        <v>8212560</v>
      </c>
      <c r="R30" s="29">
        <v>14299075</v>
      </c>
      <c r="S30" s="30"/>
      <c r="T30" s="30"/>
    </row>
    <row r="31" spans="1:20" x14ac:dyDescent="0.35">
      <c r="A31" s="23" t="s">
        <v>49</v>
      </c>
      <c r="B31" s="24">
        <v>23182622</v>
      </c>
      <c r="C31" s="25">
        <v>1607361</v>
      </c>
      <c r="D31" s="26">
        <f t="shared" si="3"/>
        <v>6.9334737028451752</v>
      </c>
      <c r="E31" s="25">
        <v>1884175</v>
      </c>
      <c r="F31" s="26">
        <f t="shared" si="4"/>
        <v>8.1275319073053947</v>
      </c>
      <c r="G31" s="25">
        <v>1829590</v>
      </c>
      <c r="H31" s="26">
        <f t="shared" si="5"/>
        <v>7.8920753657632003</v>
      </c>
      <c r="I31" s="25">
        <v>1906347</v>
      </c>
      <c r="J31" s="26">
        <f t="shared" si="6"/>
        <v>8.2231725125829165</v>
      </c>
      <c r="K31" s="27">
        <v>1895673</v>
      </c>
      <c r="L31" s="28">
        <f t="shared" si="0"/>
        <v>8.1771294032228106</v>
      </c>
      <c r="M31" s="27">
        <v>1829717</v>
      </c>
      <c r="N31" s="28">
        <f t="shared" si="1"/>
        <v>7.8926231899049206</v>
      </c>
      <c r="O31" s="27">
        <v>1723246</v>
      </c>
      <c r="P31" s="26">
        <f t="shared" si="2"/>
        <v>7.4333524482260893</v>
      </c>
      <c r="Q31" s="25">
        <v>14365405</v>
      </c>
      <c r="R31" s="29">
        <v>27041514</v>
      </c>
      <c r="S31" s="30"/>
      <c r="T31" s="30"/>
    </row>
    <row r="32" spans="1:20" x14ac:dyDescent="0.35">
      <c r="A32" s="23" t="s">
        <v>50</v>
      </c>
      <c r="B32" s="24">
        <v>31932372</v>
      </c>
      <c r="C32" s="25">
        <v>2774210</v>
      </c>
      <c r="D32" s="26">
        <f t="shared" si="3"/>
        <v>8.6877667590744583</v>
      </c>
      <c r="E32" s="25">
        <v>3057267</v>
      </c>
      <c r="F32" s="26">
        <f t="shared" si="4"/>
        <v>9.5741932356293482</v>
      </c>
      <c r="G32" s="25">
        <v>2895288</v>
      </c>
      <c r="H32" s="26">
        <f t="shared" si="5"/>
        <v>9.0669368376392452</v>
      </c>
      <c r="I32" s="25">
        <v>3064505</v>
      </c>
      <c r="J32" s="26">
        <f t="shared" si="6"/>
        <v>9.5968598887674244</v>
      </c>
      <c r="K32" s="27">
        <v>3029135</v>
      </c>
      <c r="L32" s="28">
        <f t="shared" si="0"/>
        <v>9.4860945500697547</v>
      </c>
      <c r="M32" s="27">
        <v>2962966</v>
      </c>
      <c r="N32" s="28">
        <f t="shared" si="1"/>
        <v>9.2788784998496201</v>
      </c>
      <c r="O32" s="27">
        <v>2669130</v>
      </c>
      <c r="P32" s="26">
        <f t="shared" si="2"/>
        <v>8.3586963098137534</v>
      </c>
      <c r="Q32" s="25">
        <v>19235003</v>
      </c>
      <c r="R32" s="29">
        <v>39687504</v>
      </c>
      <c r="S32" s="30"/>
      <c r="T32" s="30"/>
    </row>
    <row r="33" spans="1:20" x14ac:dyDescent="0.35">
      <c r="A33" s="23" t="s">
        <v>51</v>
      </c>
      <c r="B33" s="24">
        <v>39323803</v>
      </c>
      <c r="C33" s="25">
        <v>3223296</v>
      </c>
      <c r="D33" s="26">
        <f t="shared" si="3"/>
        <v>8.1968063973873537</v>
      </c>
      <c r="E33" s="25">
        <v>3725938</v>
      </c>
      <c r="F33" s="26">
        <f t="shared" si="4"/>
        <v>9.4750194939182251</v>
      </c>
      <c r="G33" s="25">
        <v>4207206</v>
      </c>
      <c r="H33" s="26">
        <f t="shared" si="5"/>
        <v>10.698878742729944</v>
      </c>
      <c r="I33" s="25">
        <v>4136753</v>
      </c>
      <c r="J33" s="26">
        <f t="shared" si="6"/>
        <v>10.519717535966702</v>
      </c>
      <c r="K33" s="27">
        <v>4001906</v>
      </c>
      <c r="L33" s="28">
        <f t="shared" si="0"/>
        <v>10.176803093027397</v>
      </c>
      <c r="M33" s="27">
        <v>3900453</v>
      </c>
      <c r="N33" s="28">
        <f t="shared" si="1"/>
        <v>9.9188092260557816</v>
      </c>
      <c r="O33" s="27">
        <v>3744455</v>
      </c>
      <c r="P33" s="26">
        <f t="shared" si="2"/>
        <v>9.5221080219530148</v>
      </c>
      <c r="Q33" s="25">
        <v>32290374</v>
      </c>
      <c r="R33" s="29">
        <v>59230381</v>
      </c>
      <c r="S33" s="30"/>
      <c r="T33" s="30"/>
    </row>
    <row r="34" spans="1:20" x14ac:dyDescent="0.35">
      <c r="A34" s="23" t="s">
        <v>52</v>
      </c>
      <c r="B34" s="24">
        <v>62974949</v>
      </c>
      <c r="C34" s="25">
        <v>5400391</v>
      </c>
      <c r="D34" s="26">
        <f t="shared" si="3"/>
        <v>8.5754591083511631</v>
      </c>
      <c r="E34" s="25">
        <v>5721340</v>
      </c>
      <c r="F34" s="26">
        <f t="shared" si="4"/>
        <v>9.0851046183459392</v>
      </c>
      <c r="G34" s="25">
        <v>6320925</v>
      </c>
      <c r="H34" s="26">
        <f t="shared" si="5"/>
        <v>10.037205429098481</v>
      </c>
      <c r="I34" s="25">
        <v>6140258</v>
      </c>
      <c r="J34" s="26">
        <f t="shared" si="6"/>
        <v>9.750318336899328</v>
      </c>
      <c r="K34" s="27">
        <v>5929751</v>
      </c>
      <c r="L34" s="28">
        <f t="shared" si="0"/>
        <v>9.4160473238334816</v>
      </c>
      <c r="M34" s="27">
        <v>5791475</v>
      </c>
      <c r="N34" s="28">
        <f t="shared" si="1"/>
        <v>9.1964742996457218</v>
      </c>
      <c r="O34" s="27">
        <v>5513971</v>
      </c>
      <c r="P34" s="26">
        <f t="shared" si="2"/>
        <v>8.7558165390495191</v>
      </c>
      <c r="Q34" s="25">
        <v>49332985</v>
      </c>
      <c r="R34" s="29">
        <v>90151096</v>
      </c>
      <c r="S34" s="30"/>
      <c r="T34" s="30"/>
    </row>
    <row r="35" spans="1:20" x14ac:dyDescent="0.35">
      <c r="A35" s="23" t="s">
        <v>53</v>
      </c>
      <c r="B35" s="24">
        <v>19610545</v>
      </c>
      <c r="C35" s="25">
        <v>726005</v>
      </c>
      <c r="D35" s="26">
        <f t="shared" si="3"/>
        <v>3.7021153670130023</v>
      </c>
      <c r="E35" s="25">
        <v>729154</v>
      </c>
      <c r="F35" s="26">
        <f t="shared" si="4"/>
        <v>3.718173054343977</v>
      </c>
      <c r="G35" s="25">
        <v>834447</v>
      </c>
      <c r="H35" s="26">
        <f t="shared" si="5"/>
        <v>4.2550933694091624</v>
      </c>
      <c r="I35" s="25">
        <v>789991</v>
      </c>
      <c r="J35" s="26">
        <f t="shared" si="6"/>
        <v>4.0283990067588631</v>
      </c>
      <c r="K35" s="27">
        <v>745728</v>
      </c>
      <c r="L35" s="28">
        <f t="shared" si="0"/>
        <v>3.8026888084956334</v>
      </c>
      <c r="M35" s="27">
        <v>686344</v>
      </c>
      <c r="N35" s="28">
        <f t="shared" si="1"/>
        <v>3.4998721351191411</v>
      </c>
      <c r="O35" s="27">
        <v>452735</v>
      </c>
      <c r="P35" s="26">
        <f t="shared" si="2"/>
        <v>2.308630382276474</v>
      </c>
      <c r="Q35" s="25">
        <v>2814527</v>
      </c>
      <c r="R35" s="29">
        <v>7778931</v>
      </c>
      <c r="S35" s="30"/>
      <c r="T35" s="30"/>
    </row>
    <row r="36" spans="1:20" x14ac:dyDescent="0.35">
      <c r="A36" s="23" t="s">
        <v>54</v>
      </c>
      <c r="B36" s="24">
        <v>17529817</v>
      </c>
      <c r="C36" s="25">
        <v>1368072</v>
      </c>
      <c r="D36" s="26">
        <f t="shared" si="3"/>
        <v>7.8042571693703362</v>
      </c>
      <c r="E36" s="25">
        <v>1534562</v>
      </c>
      <c r="F36" s="26">
        <f t="shared" si="4"/>
        <v>8.7540103812835017</v>
      </c>
      <c r="G36" s="25">
        <v>1701027</v>
      </c>
      <c r="H36" s="26">
        <f t="shared" si="5"/>
        <v>9.7036209790438761</v>
      </c>
      <c r="I36" s="25">
        <v>1567776</v>
      </c>
      <c r="J36" s="26">
        <f t="shared" si="6"/>
        <v>8.9434818401127636</v>
      </c>
      <c r="K36" s="27">
        <v>1499393</v>
      </c>
      <c r="L36" s="28">
        <f t="shared" si="0"/>
        <v>8.5533864957061443</v>
      </c>
      <c r="M36" s="27">
        <v>1387657</v>
      </c>
      <c r="N36" s="28">
        <f t="shared" si="1"/>
        <v>7.9159810966651856</v>
      </c>
      <c r="O36" s="27">
        <v>1313502</v>
      </c>
      <c r="P36" s="26">
        <f t="shared" si="2"/>
        <v>7.492958996662658</v>
      </c>
      <c r="Q36" s="25">
        <v>11746090</v>
      </c>
      <c r="R36" s="29">
        <v>22118079</v>
      </c>
      <c r="S36" s="30"/>
      <c r="T36" s="30"/>
    </row>
    <row r="37" spans="1:20" x14ac:dyDescent="0.35">
      <c r="A37" s="23" t="s">
        <v>55</v>
      </c>
      <c r="B37" s="24">
        <v>29702480</v>
      </c>
      <c r="C37" s="25">
        <v>496974</v>
      </c>
      <c r="D37" s="26">
        <f t="shared" si="3"/>
        <v>1.6731734185158949</v>
      </c>
      <c r="E37" s="25">
        <v>1363810</v>
      </c>
      <c r="F37" s="26">
        <f t="shared" si="4"/>
        <v>4.5915694581731898</v>
      </c>
      <c r="G37" s="25">
        <v>1238744</v>
      </c>
      <c r="H37" s="26">
        <f t="shared" si="5"/>
        <v>4.1705069745017926</v>
      </c>
      <c r="I37" s="25">
        <v>1212122</v>
      </c>
      <c r="J37" s="26">
        <f t="shared" si="6"/>
        <v>4.0808780950277557</v>
      </c>
      <c r="K37" s="27">
        <v>1163713</v>
      </c>
      <c r="L37" s="28">
        <f t="shared" si="0"/>
        <v>3.9178984381102184</v>
      </c>
      <c r="M37" s="27">
        <v>1093177</v>
      </c>
      <c r="N37" s="28">
        <f t="shared" si="1"/>
        <v>3.6804233181875721</v>
      </c>
      <c r="O37" s="27">
        <v>1016224</v>
      </c>
      <c r="P37" s="26">
        <f t="shared" si="2"/>
        <v>3.4213439416506635</v>
      </c>
      <c r="Q37" s="25">
        <v>7525987</v>
      </c>
      <c r="R37" s="29">
        <v>15110751</v>
      </c>
      <c r="S37" s="30"/>
      <c r="T37" s="30"/>
    </row>
    <row r="38" spans="1:20" x14ac:dyDescent="0.35">
      <c r="A38" s="23" t="s">
        <v>56</v>
      </c>
      <c r="B38" s="24">
        <v>39767303</v>
      </c>
      <c r="C38" s="25">
        <v>1829187</v>
      </c>
      <c r="D38" s="26">
        <f t="shared" si="3"/>
        <v>4.599726061382639</v>
      </c>
      <c r="E38" s="25">
        <v>2150262</v>
      </c>
      <c r="F38" s="26">
        <f t="shared" si="4"/>
        <v>5.4071104595652359</v>
      </c>
      <c r="G38" s="25">
        <v>2026091</v>
      </c>
      <c r="H38" s="26">
        <f t="shared" si="5"/>
        <v>5.0948665037706977</v>
      </c>
      <c r="I38" s="25">
        <v>1902666</v>
      </c>
      <c r="J38" s="26">
        <f t="shared" si="6"/>
        <v>4.784498460959246</v>
      </c>
      <c r="K38" s="27">
        <v>1827334</v>
      </c>
      <c r="L38" s="28">
        <f t="shared" si="0"/>
        <v>4.5950664544688884</v>
      </c>
      <c r="M38" s="27">
        <v>1520826</v>
      </c>
      <c r="N38" s="28">
        <f t="shared" si="1"/>
        <v>3.8243126520297341</v>
      </c>
      <c r="O38" s="27">
        <v>1485457</v>
      </c>
      <c r="P38" s="26">
        <f t="shared" si="2"/>
        <v>3.7353727508249683</v>
      </c>
      <c r="Q38" s="25">
        <v>15184573</v>
      </c>
      <c r="R38" s="29">
        <v>27926396</v>
      </c>
      <c r="S38" s="30"/>
      <c r="T38" s="30"/>
    </row>
    <row r="39" spans="1:20" x14ac:dyDescent="0.35">
      <c r="A39" s="23" t="s">
        <v>57</v>
      </c>
      <c r="B39" s="24">
        <v>19896635</v>
      </c>
      <c r="C39" s="25">
        <v>894658</v>
      </c>
      <c r="D39" s="26">
        <f t="shared" si="3"/>
        <v>4.4965291869705606</v>
      </c>
      <c r="E39" s="25">
        <v>1184630</v>
      </c>
      <c r="F39" s="26">
        <f t="shared" si="4"/>
        <v>5.9539213540380072</v>
      </c>
      <c r="G39" s="25">
        <v>1069028</v>
      </c>
      <c r="H39" s="26">
        <f t="shared" si="5"/>
        <v>5.372908534533603</v>
      </c>
      <c r="I39" s="25">
        <v>1042907</v>
      </c>
      <c r="J39" s="26">
        <f t="shared" si="6"/>
        <v>5.2416250285538233</v>
      </c>
      <c r="K39" s="27">
        <v>1016052</v>
      </c>
      <c r="L39" s="28">
        <f t="shared" si="0"/>
        <v>5.1066524565586091</v>
      </c>
      <c r="M39" s="27">
        <v>867596</v>
      </c>
      <c r="N39" s="28">
        <f t="shared" si="1"/>
        <v>4.3605162380472882</v>
      </c>
      <c r="O39" s="27">
        <v>636106</v>
      </c>
      <c r="P39" s="26">
        <f t="shared" si="2"/>
        <v>3.1970531700460909</v>
      </c>
      <c r="Q39" s="25">
        <v>2384872</v>
      </c>
      <c r="R39" s="29">
        <v>9095849</v>
      </c>
      <c r="S39" s="30"/>
      <c r="T39" s="30"/>
    </row>
    <row r="40" spans="1:20" x14ac:dyDescent="0.35">
      <c r="A40" s="23" t="s">
        <v>58</v>
      </c>
      <c r="B40" s="24">
        <v>31235730</v>
      </c>
      <c r="C40" s="25">
        <v>2805066</v>
      </c>
      <c r="D40" s="26">
        <f t="shared" si="3"/>
        <v>8.9803119696578246</v>
      </c>
      <c r="E40" s="25">
        <v>2891256</v>
      </c>
      <c r="F40" s="26">
        <f t="shared" si="4"/>
        <v>9.2562459721607269</v>
      </c>
      <c r="G40" s="25">
        <v>3345392</v>
      </c>
      <c r="H40" s="26">
        <f t="shared" si="5"/>
        <v>10.710145080649628</v>
      </c>
      <c r="I40" s="25">
        <v>3078594</v>
      </c>
      <c r="J40" s="26">
        <f t="shared" si="6"/>
        <v>9.8560014444996167</v>
      </c>
      <c r="K40" s="27">
        <v>2960490</v>
      </c>
      <c r="L40" s="28">
        <f t="shared" si="0"/>
        <v>9.4778959864232402</v>
      </c>
      <c r="M40" s="27">
        <v>2918049</v>
      </c>
      <c r="N40" s="28">
        <f t="shared" si="1"/>
        <v>9.3420227412645698</v>
      </c>
      <c r="O40" s="27">
        <v>2917114</v>
      </c>
      <c r="P40" s="26">
        <f t="shared" si="2"/>
        <v>9.3390293743735135</v>
      </c>
      <c r="Q40" s="25">
        <v>27558051</v>
      </c>
      <c r="R40" s="29">
        <v>48474012</v>
      </c>
      <c r="S40" s="30"/>
      <c r="T40" s="30"/>
    </row>
    <row r="41" spans="1:20" x14ac:dyDescent="0.35">
      <c r="A41" s="23" t="s">
        <v>59</v>
      </c>
      <c r="B41" s="24">
        <v>9587870</v>
      </c>
      <c r="C41" s="25">
        <v>857416</v>
      </c>
      <c r="D41" s="26">
        <f t="shared" si="3"/>
        <v>8.9427161611494519</v>
      </c>
      <c r="E41" s="25">
        <v>986257</v>
      </c>
      <c r="F41" s="26">
        <f t="shared" si="4"/>
        <v>10.286507847937029</v>
      </c>
      <c r="G41" s="25">
        <v>929391</v>
      </c>
      <c r="H41" s="26">
        <f t="shared" si="5"/>
        <v>9.6934042701872265</v>
      </c>
      <c r="I41" s="25">
        <v>842056</v>
      </c>
      <c r="J41" s="26">
        <f t="shared" si="6"/>
        <v>8.7825137387136039</v>
      </c>
      <c r="K41" s="27">
        <v>779189</v>
      </c>
      <c r="L41" s="28">
        <f t="shared" si="0"/>
        <v>8.1268206598545873</v>
      </c>
      <c r="M41" s="27">
        <v>664174</v>
      </c>
      <c r="N41" s="28">
        <f t="shared" si="1"/>
        <v>6.9272320129496956</v>
      </c>
      <c r="O41" s="27">
        <v>606314</v>
      </c>
      <c r="P41" s="26">
        <f t="shared" si="2"/>
        <v>6.3237611690604902</v>
      </c>
      <c r="Q41" s="25">
        <v>3770539</v>
      </c>
      <c r="R41" s="29">
        <v>9435336</v>
      </c>
      <c r="S41" s="30"/>
      <c r="T41" s="30"/>
    </row>
    <row r="42" spans="1:20" x14ac:dyDescent="0.35">
      <c r="A42" s="23" t="s">
        <v>60</v>
      </c>
      <c r="B42" s="24">
        <v>30888221</v>
      </c>
      <c r="C42" s="25">
        <v>3725978</v>
      </c>
      <c r="D42" s="26">
        <f t="shared" si="3"/>
        <v>12.06277953009984</v>
      </c>
      <c r="E42" s="25">
        <v>4223776</v>
      </c>
      <c r="F42" s="26">
        <f t="shared" si="4"/>
        <v>13.674390635834936</v>
      </c>
      <c r="G42" s="25">
        <v>4028520</v>
      </c>
      <c r="H42" s="26">
        <f t="shared" si="5"/>
        <v>13.042253226561673</v>
      </c>
      <c r="I42" s="25">
        <v>3982884</v>
      </c>
      <c r="J42" s="26">
        <f t="shared" si="6"/>
        <v>12.894507585917623</v>
      </c>
      <c r="K42" s="27">
        <v>3924440</v>
      </c>
      <c r="L42" s="28">
        <f t="shared" si="0"/>
        <v>12.705296300489433</v>
      </c>
      <c r="M42" s="27">
        <v>3762876</v>
      </c>
      <c r="N42" s="28">
        <f t="shared" si="1"/>
        <v>12.182236069859769</v>
      </c>
      <c r="O42" s="27">
        <v>3498364</v>
      </c>
      <c r="P42" s="26">
        <f t="shared" si="2"/>
        <v>11.325883740601313</v>
      </c>
      <c r="Q42" s="25">
        <v>32672043</v>
      </c>
      <c r="R42" s="29">
        <v>59818881</v>
      </c>
      <c r="S42" s="30"/>
      <c r="T42" s="30"/>
    </row>
    <row r="43" spans="1:20" x14ac:dyDescent="0.35">
      <c r="A43" s="23" t="s">
        <v>61</v>
      </c>
      <c r="B43" s="24">
        <v>19034070</v>
      </c>
      <c r="C43" s="25">
        <v>1381446</v>
      </c>
      <c r="D43" s="26">
        <f t="shared" si="3"/>
        <v>7.2577541219507964</v>
      </c>
      <c r="E43" s="25">
        <v>1566078</v>
      </c>
      <c r="F43" s="26">
        <f t="shared" si="4"/>
        <v>8.2277621128849479</v>
      </c>
      <c r="G43" s="25">
        <v>1613472</v>
      </c>
      <c r="H43" s="26">
        <f t="shared" si="5"/>
        <v>8.4767577296920731</v>
      </c>
      <c r="I43" s="25">
        <v>1649870</v>
      </c>
      <c r="J43" s="26">
        <f t="shared" si="6"/>
        <v>8.6679832531875736</v>
      </c>
      <c r="K43" s="27">
        <v>1598440</v>
      </c>
      <c r="L43" s="28">
        <f t="shared" si="0"/>
        <v>8.3977835533861125</v>
      </c>
      <c r="M43" s="27">
        <v>1556307</v>
      </c>
      <c r="N43" s="28">
        <f t="shared" si="1"/>
        <v>8.1764278475386512</v>
      </c>
      <c r="O43" s="27">
        <v>1475493</v>
      </c>
      <c r="P43" s="26">
        <f t="shared" si="2"/>
        <v>7.7518523363631626</v>
      </c>
      <c r="Q43" s="25">
        <v>14752235</v>
      </c>
      <c r="R43" s="29">
        <v>25593341</v>
      </c>
      <c r="S43" s="30"/>
      <c r="T43" s="30"/>
    </row>
    <row r="44" spans="1:20" x14ac:dyDescent="0.35">
      <c r="A44" s="23" t="s">
        <v>62</v>
      </c>
      <c r="B44" s="24">
        <v>36356931</v>
      </c>
      <c r="C44" s="25">
        <v>2625965</v>
      </c>
      <c r="D44" s="26">
        <f t="shared" si="3"/>
        <v>7.2227356043886095</v>
      </c>
      <c r="E44" s="25">
        <v>3018336</v>
      </c>
      <c r="F44" s="26">
        <f t="shared" si="4"/>
        <v>8.3019548597212456</v>
      </c>
      <c r="G44" s="25">
        <v>2489770</v>
      </c>
      <c r="H44" s="26">
        <f t="shared" si="5"/>
        <v>6.8481302781029569</v>
      </c>
      <c r="I44" s="25">
        <v>2370692</v>
      </c>
      <c r="J44" s="26">
        <f t="shared" si="6"/>
        <v>6.5206053833311728</v>
      </c>
      <c r="K44" s="27">
        <v>2275554</v>
      </c>
      <c r="L44" s="28">
        <f t="shared" si="0"/>
        <v>6.258927630607765</v>
      </c>
      <c r="M44" s="27">
        <v>2125499</v>
      </c>
      <c r="N44" s="28">
        <f t="shared" si="1"/>
        <v>5.8462002747151569</v>
      </c>
      <c r="O44" s="27">
        <v>1911112</v>
      </c>
      <c r="P44" s="26">
        <f t="shared" si="2"/>
        <v>5.2565272904910483</v>
      </c>
      <c r="Q44" s="25">
        <v>9887103</v>
      </c>
      <c r="R44" s="29">
        <v>26704031</v>
      </c>
      <c r="S44" s="30"/>
      <c r="T44" s="30"/>
    </row>
    <row r="45" spans="1:20" x14ac:dyDescent="0.35">
      <c r="A45" s="23" t="s">
        <v>63</v>
      </c>
      <c r="B45" s="24">
        <v>44602511</v>
      </c>
      <c r="C45" s="25">
        <v>5127052</v>
      </c>
      <c r="D45" s="26">
        <f t="shared" si="3"/>
        <v>11.494985114178885</v>
      </c>
      <c r="E45" s="25">
        <v>5043825</v>
      </c>
      <c r="F45" s="26">
        <f t="shared" si="4"/>
        <v>11.308387996361908</v>
      </c>
      <c r="G45" s="25">
        <v>4631948</v>
      </c>
      <c r="H45" s="26">
        <f t="shared" si="5"/>
        <v>10.3849489550039</v>
      </c>
      <c r="I45" s="25">
        <v>4245723</v>
      </c>
      <c r="J45" s="26">
        <f t="shared" si="6"/>
        <v>9.5190223707360335</v>
      </c>
      <c r="K45" s="27">
        <v>3925156</v>
      </c>
      <c r="L45" s="28">
        <f t="shared" si="0"/>
        <v>8.8003027452871425</v>
      </c>
      <c r="M45" s="27">
        <v>3510760</v>
      </c>
      <c r="N45" s="28">
        <f t="shared" si="1"/>
        <v>7.8712160398323769</v>
      </c>
      <c r="O45" s="27">
        <v>3012131</v>
      </c>
      <c r="P45" s="26">
        <f t="shared" si="2"/>
        <v>6.7532767381639118</v>
      </c>
      <c r="Q45" s="25">
        <v>20125676</v>
      </c>
      <c r="R45" s="29">
        <v>49622271</v>
      </c>
      <c r="S45" s="30"/>
      <c r="T45" s="30"/>
    </row>
    <row r="46" spans="1:20" x14ac:dyDescent="0.35">
      <c r="A46" s="23" t="s">
        <v>64</v>
      </c>
      <c r="B46" s="24">
        <v>11116374</v>
      </c>
      <c r="C46" s="25">
        <v>1288949</v>
      </c>
      <c r="D46" s="26">
        <f t="shared" si="3"/>
        <v>11.595048889143168</v>
      </c>
      <c r="E46" s="25">
        <v>1505934</v>
      </c>
      <c r="F46" s="26">
        <f t="shared" si="4"/>
        <v>13.546989333032517</v>
      </c>
      <c r="G46" s="25">
        <v>1501036</v>
      </c>
      <c r="H46" s="26">
        <f t="shared" si="5"/>
        <v>13.502928203027354</v>
      </c>
      <c r="I46" s="25">
        <v>1383131</v>
      </c>
      <c r="J46" s="26">
        <f t="shared" si="6"/>
        <v>12.442285587008858</v>
      </c>
      <c r="K46" s="27">
        <v>1233952</v>
      </c>
      <c r="L46" s="28">
        <f t="shared" si="0"/>
        <v>11.100310227057852</v>
      </c>
      <c r="M46" s="27">
        <v>1193911</v>
      </c>
      <c r="N46" s="28">
        <f t="shared" si="1"/>
        <v>10.740111838626516</v>
      </c>
      <c r="O46" s="27">
        <v>1158010</v>
      </c>
      <c r="P46" s="26">
        <f t="shared" si="2"/>
        <v>10.417155809979045</v>
      </c>
      <c r="Q46" s="25">
        <v>13784666</v>
      </c>
      <c r="R46" s="29">
        <v>23049589</v>
      </c>
      <c r="S46" s="30"/>
      <c r="T46" s="30"/>
    </row>
    <row r="47" spans="1:20" x14ac:dyDescent="0.35">
      <c r="A47" s="23" t="s">
        <v>65</v>
      </c>
      <c r="B47" s="24">
        <v>60696527</v>
      </c>
      <c r="C47" s="25">
        <v>3445446</v>
      </c>
      <c r="D47" s="26">
        <f t="shared" si="3"/>
        <v>5.6765125951934614</v>
      </c>
      <c r="E47" s="25">
        <v>4537605</v>
      </c>
      <c r="F47" s="26">
        <f t="shared" si="4"/>
        <v>7.4758890240952338</v>
      </c>
      <c r="G47" s="25">
        <v>4370553</v>
      </c>
      <c r="H47" s="26">
        <f t="shared" si="5"/>
        <v>7.2006640511738009</v>
      </c>
      <c r="I47" s="25">
        <v>4191590</v>
      </c>
      <c r="J47" s="26">
        <f t="shared" si="6"/>
        <v>6.9058152206962351</v>
      </c>
      <c r="K47" s="27">
        <v>4061254</v>
      </c>
      <c r="L47" s="28">
        <f t="shared" si="0"/>
        <v>6.6910813529742814</v>
      </c>
      <c r="M47" s="27">
        <v>3990936</v>
      </c>
      <c r="N47" s="28">
        <f t="shared" si="1"/>
        <v>6.5752295843879178</v>
      </c>
      <c r="O47" s="27">
        <v>3893996</v>
      </c>
      <c r="P47" s="26">
        <f t="shared" si="2"/>
        <v>6.4155169866638326</v>
      </c>
      <c r="Q47" s="25">
        <v>43106583</v>
      </c>
      <c r="R47" s="29">
        <v>71597963</v>
      </c>
      <c r="S47" s="30"/>
      <c r="T47" s="30"/>
    </row>
    <row r="48" spans="1:20" x14ac:dyDescent="0.35">
      <c r="A48" s="23" t="s">
        <v>66</v>
      </c>
      <c r="B48" s="24">
        <v>2634720</v>
      </c>
      <c r="C48" s="25">
        <v>213139</v>
      </c>
      <c r="D48" s="26">
        <f t="shared" si="3"/>
        <v>8.089626222141252</v>
      </c>
      <c r="E48" s="25">
        <v>227903</v>
      </c>
      <c r="F48" s="26">
        <f t="shared" si="4"/>
        <v>8.6499893726847628</v>
      </c>
      <c r="G48" s="25">
        <v>226871</v>
      </c>
      <c r="H48" s="26">
        <f t="shared" si="5"/>
        <v>8.610820125098682</v>
      </c>
      <c r="I48" s="25">
        <v>226037</v>
      </c>
      <c r="J48" s="26">
        <f t="shared" si="6"/>
        <v>8.5791659075727207</v>
      </c>
      <c r="K48" s="27">
        <v>225166</v>
      </c>
      <c r="L48" s="28">
        <f t="shared" si="0"/>
        <v>8.5461073662476483</v>
      </c>
      <c r="M48" s="27">
        <v>224097</v>
      </c>
      <c r="N48" s="28">
        <f t="shared" si="1"/>
        <v>8.5055337948624512</v>
      </c>
      <c r="O48" s="27">
        <v>190043</v>
      </c>
      <c r="P48" s="26">
        <f t="shared" si="2"/>
        <v>7.2130245339163181</v>
      </c>
      <c r="Q48" s="25">
        <v>1385075</v>
      </c>
      <c r="R48" s="29">
        <v>2918331</v>
      </c>
      <c r="S48" s="30"/>
      <c r="T48" s="30"/>
    </row>
    <row r="49" spans="1:20" x14ac:dyDescent="0.35">
      <c r="A49" s="23" t="s">
        <v>67</v>
      </c>
      <c r="B49" s="24">
        <v>14055957</v>
      </c>
      <c r="C49" s="25">
        <v>1533320</v>
      </c>
      <c r="D49" s="26">
        <f t="shared" si="3"/>
        <v>10.908684481604491</v>
      </c>
      <c r="E49" s="25">
        <v>1572803</v>
      </c>
      <c r="F49" s="26">
        <f t="shared" si="4"/>
        <v>11.189583178150018</v>
      </c>
      <c r="G49" s="25">
        <v>1516534</v>
      </c>
      <c r="H49" s="26">
        <f t="shared" si="5"/>
        <v>10.789261805510646</v>
      </c>
      <c r="I49" s="25">
        <v>1331695</v>
      </c>
      <c r="J49" s="26">
        <f t="shared" si="6"/>
        <v>9.4742392851657122</v>
      </c>
      <c r="K49" s="27">
        <v>1254642</v>
      </c>
      <c r="L49" s="28">
        <f t="shared" si="0"/>
        <v>8.9260517800388843</v>
      </c>
      <c r="M49" s="27">
        <v>1213277</v>
      </c>
      <c r="N49" s="28">
        <f t="shared" si="1"/>
        <v>8.6317637425897065</v>
      </c>
      <c r="O49" s="27">
        <v>1189270</v>
      </c>
      <c r="P49" s="26">
        <f t="shared" si="2"/>
        <v>8.4609678302231561</v>
      </c>
      <c r="Q49" s="25">
        <v>11726452</v>
      </c>
      <c r="R49" s="29">
        <v>21337993</v>
      </c>
      <c r="S49" s="30"/>
      <c r="T49" s="30"/>
    </row>
    <row r="50" spans="1:20" x14ac:dyDescent="0.35">
      <c r="A50" s="31"/>
      <c r="B50" s="30"/>
      <c r="C50" s="30"/>
      <c r="D50" s="2"/>
      <c r="F50" s="2"/>
      <c r="H50" s="2"/>
      <c r="J50" s="2"/>
      <c r="K50" s="2"/>
      <c r="L50" s="2"/>
      <c r="M50" s="2"/>
      <c r="N50" s="2"/>
      <c r="O50" s="2"/>
      <c r="P50" s="2"/>
      <c r="R50" s="30">
        <f>SUM(R7:R49)</f>
        <v>2459480095</v>
      </c>
    </row>
    <row r="51" spans="1:20" x14ac:dyDescent="0.35">
      <c r="A51" s="31"/>
      <c r="B51" s="30"/>
      <c r="C51" s="30"/>
      <c r="D51" s="2"/>
      <c r="F51" s="2"/>
      <c r="H51" s="2"/>
      <c r="J51" s="2"/>
      <c r="K51" s="2"/>
      <c r="L51" s="2"/>
      <c r="M51" s="2"/>
      <c r="N51" s="2"/>
      <c r="O51" s="2"/>
      <c r="P51" s="2"/>
    </row>
    <row r="52" spans="1:20" x14ac:dyDescent="0.35">
      <c r="A52" s="31"/>
      <c r="B52" s="30"/>
      <c r="C52" s="30"/>
      <c r="D52" s="2"/>
      <c r="F52" s="2"/>
      <c r="H52" s="2"/>
      <c r="J52" s="2"/>
      <c r="K52" s="2"/>
      <c r="L52" s="2"/>
      <c r="M52" s="2"/>
      <c r="N52" s="2"/>
      <c r="O52" s="2"/>
      <c r="P52" s="2"/>
    </row>
    <row r="53" spans="1:20" x14ac:dyDescent="0.35">
      <c r="A53" s="31"/>
      <c r="B53" s="30"/>
      <c r="C53" s="30"/>
      <c r="D53" s="2"/>
      <c r="F53" s="2"/>
      <c r="H53" s="2"/>
      <c r="J53" s="2"/>
      <c r="K53" s="2"/>
      <c r="L53" s="2"/>
      <c r="M53" s="2"/>
      <c r="N53" s="2"/>
      <c r="O53" s="2"/>
      <c r="P53" s="2"/>
    </row>
    <row r="54" spans="1:20" x14ac:dyDescent="0.35">
      <c r="A54" s="31"/>
      <c r="B54" s="30"/>
      <c r="C54" s="30"/>
      <c r="D54" s="2"/>
      <c r="F54" s="2"/>
      <c r="H54" s="2"/>
      <c r="J54" s="2"/>
      <c r="K54" s="2"/>
      <c r="L54" s="2"/>
      <c r="M54" s="2"/>
      <c r="N54" s="2"/>
      <c r="O54" s="2"/>
      <c r="P54" s="2"/>
    </row>
    <row r="55" spans="1:20" x14ac:dyDescent="0.35">
      <c r="A55" s="31"/>
      <c r="B55" s="30"/>
      <c r="C55" s="30"/>
      <c r="D55" s="2"/>
      <c r="F55" s="2"/>
      <c r="H55" s="2"/>
      <c r="J55" s="2"/>
      <c r="K55" s="2"/>
      <c r="L55" s="2"/>
      <c r="M55" s="2"/>
      <c r="N55" s="2"/>
      <c r="O55" s="2"/>
      <c r="P55" s="2"/>
    </row>
    <row r="56" spans="1:20" x14ac:dyDescent="0.35">
      <c r="A56" s="31"/>
      <c r="B56" s="30"/>
      <c r="C56" s="30"/>
      <c r="D56" s="2"/>
      <c r="F56" s="2"/>
      <c r="H56" s="2"/>
      <c r="J56" s="2"/>
      <c r="K56" s="2"/>
      <c r="L56" s="2"/>
      <c r="M56" s="2"/>
      <c r="N56" s="2"/>
      <c r="O56" s="2"/>
      <c r="P56" s="2"/>
    </row>
    <row r="57" spans="1:20" x14ac:dyDescent="0.35">
      <c r="A57" s="31"/>
      <c r="B57" s="30"/>
      <c r="C57" s="30"/>
      <c r="D57" s="2"/>
      <c r="F57" s="2"/>
      <c r="H57" s="2"/>
      <c r="J57" s="2"/>
      <c r="K57" s="2"/>
      <c r="L57" s="2"/>
      <c r="M57" s="2"/>
      <c r="N57" s="2"/>
      <c r="O57" s="2"/>
      <c r="P57" s="2"/>
    </row>
    <row r="58" spans="1:20" x14ac:dyDescent="0.35">
      <c r="A58" s="31"/>
      <c r="B58" s="30"/>
      <c r="C58" s="30"/>
      <c r="D58" s="2"/>
      <c r="F58" s="2"/>
      <c r="H58" s="2"/>
      <c r="J58" s="2"/>
      <c r="K58" s="2"/>
      <c r="L58" s="2"/>
      <c r="M58" s="2"/>
      <c r="N58" s="2"/>
      <c r="O58" s="2"/>
      <c r="P58" s="2"/>
    </row>
    <row r="59" spans="1:20" x14ac:dyDescent="0.35">
      <c r="A59" s="31"/>
      <c r="B59" s="30"/>
      <c r="C59" s="30"/>
      <c r="D59" s="2"/>
      <c r="F59" s="2"/>
      <c r="H59" s="2"/>
      <c r="J59" s="2"/>
      <c r="K59" s="2"/>
      <c r="L59" s="2"/>
      <c r="M59" s="2"/>
      <c r="N59" s="2"/>
      <c r="O59" s="2"/>
      <c r="P59" s="2"/>
    </row>
    <row r="60" spans="1:20" x14ac:dyDescent="0.35">
      <c r="A60" s="31"/>
      <c r="B60" s="30"/>
      <c r="C60" s="30"/>
      <c r="D60" s="2"/>
      <c r="F60" s="2"/>
      <c r="H60" s="2"/>
      <c r="J60" s="2"/>
      <c r="K60" s="2"/>
      <c r="L60" s="2"/>
      <c r="M60" s="2"/>
      <c r="N60" s="2"/>
      <c r="O60" s="2"/>
      <c r="P60" s="2"/>
    </row>
    <row r="61" spans="1:20" x14ac:dyDescent="0.35">
      <c r="A61" s="31"/>
      <c r="B61" s="30"/>
      <c r="C61" s="30"/>
      <c r="D61" s="2"/>
      <c r="F61" s="2"/>
      <c r="H61" s="2"/>
      <c r="J61" s="2"/>
      <c r="K61" s="2"/>
      <c r="L61" s="2"/>
      <c r="M61" s="2"/>
      <c r="N61" s="2"/>
      <c r="O61" s="2"/>
      <c r="P61" s="2"/>
    </row>
    <row r="62" spans="1:20" x14ac:dyDescent="0.35">
      <c r="A62" s="31"/>
      <c r="B62" s="30"/>
      <c r="C62" s="30"/>
      <c r="D62" s="2"/>
      <c r="F62" s="2"/>
      <c r="H62" s="2"/>
      <c r="J62" s="2"/>
      <c r="K62" s="2"/>
      <c r="L62" s="2"/>
      <c r="M62" s="2"/>
      <c r="N62" s="2"/>
      <c r="O62" s="2"/>
      <c r="P62" s="2"/>
    </row>
    <row r="63" spans="1:20" x14ac:dyDescent="0.35">
      <c r="A63" s="31"/>
      <c r="B63" s="30"/>
      <c r="C63" s="30"/>
      <c r="D63" s="2"/>
      <c r="F63" s="2"/>
      <c r="H63" s="2"/>
      <c r="J63" s="2"/>
      <c r="K63" s="2"/>
      <c r="L63" s="2"/>
      <c r="M63" s="2"/>
      <c r="N63" s="2"/>
      <c r="O63" s="2"/>
      <c r="P63" s="2"/>
    </row>
    <row r="64" spans="1:20" x14ac:dyDescent="0.35">
      <c r="A64" s="31"/>
      <c r="B64" s="30"/>
      <c r="C64" s="30"/>
      <c r="D64" s="2"/>
      <c r="F64" s="2"/>
      <c r="H64" s="2"/>
      <c r="J64" s="2"/>
      <c r="K64" s="2"/>
      <c r="L64" s="2"/>
      <c r="M64" s="2"/>
      <c r="N64" s="2"/>
      <c r="O64" s="2"/>
      <c r="P64" s="2"/>
    </row>
    <row r="65" spans="1:16" x14ac:dyDescent="0.35">
      <c r="A65" s="31"/>
      <c r="B65" s="30"/>
      <c r="C65" s="30"/>
      <c r="D65" s="2"/>
      <c r="F65" s="2"/>
      <c r="H65" s="2"/>
      <c r="J65" s="2"/>
      <c r="K65" s="2"/>
      <c r="L65" s="2"/>
      <c r="M65" s="2"/>
      <c r="N65" s="2"/>
      <c r="O65" s="2"/>
      <c r="P65" s="2"/>
    </row>
    <row r="66" spans="1:16" x14ac:dyDescent="0.35">
      <c r="A66" s="31"/>
      <c r="B66" s="30"/>
      <c r="C66" s="30"/>
      <c r="D66" s="2"/>
      <c r="F66" s="2"/>
      <c r="H66" s="2"/>
      <c r="J66" s="2"/>
      <c r="K66" s="2"/>
      <c r="L66" s="2"/>
      <c r="M66" s="2"/>
      <c r="N66" s="2"/>
      <c r="O66" s="2"/>
      <c r="P66" s="2"/>
    </row>
    <row r="67" spans="1:16" x14ac:dyDescent="0.35">
      <c r="A67" s="31"/>
      <c r="B67" s="30"/>
      <c r="C67" s="30"/>
      <c r="D67" s="2"/>
      <c r="F67" s="2"/>
      <c r="H67" s="2"/>
      <c r="J67" s="2"/>
      <c r="K67" s="2"/>
      <c r="L67" s="2"/>
      <c r="M67" s="2"/>
      <c r="N67" s="2"/>
      <c r="O67" s="2"/>
      <c r="P67" s="2"/>
    </row>
    <row r="68" spans="1:16" x14ac:dyDescent="0.35">
      <c r="A68" s="31"/>
      <c r="B68" s="30"/>
      <c r="C68" s="30"/>
      <c r="D68" s="2"/>
      <c r="F68" s="2"/>
      <c r="H68" s="2"/>
      <c r="J68" s="2"/>
      <c r="K68" s="2"/>
      <c r="L68" s="2"/>
      <c r="M68" s="2"/>
      <c r="N68" s="2"/>
      <c r="O68" s="2"/>
      <c r="P68" s="2"/>
    </row>
    <row r="69" spans="1:16" x14ac:dyDescent="0.35">
      <c r="A69" s="31"/>
      <c r="B69" s="30"/>
      <c r="C69" s="30"/>
      <c r="D69" s="2"/>
      <c r="F69" s="2"/>
      <c r="H69" s="2"/>
      <c r="J69" s="2"/>
      <c r="K69" s="2"/>
      <c r="L69" s="2"/>
      <c r="M69" s="2"/>
      <c r="N69" s="2"/>
      <c r="O69" s="2"/>
      <c r="P69" s="2"/>
    </row>
    <row r="70" spans="1:16" x14ac:dyDescent="0.35">
      <c r="A70" s="31"/>
      <c r="B70" s="30"/>
      <c r="C70" s="30"/>
      <c r="D70" s="2"/>
      <c r="F70" s="2"/>
      <c r="H70" s="2"/>
      <c r="J70" s="2"/>
      <c r="K70" s="2"/>
      <c r="L70" s="2"/>
      <c r="M70" s="2"/>
      <c r="N70" s="2"/>
      <c r="O70" s="2"/>
      <c r="P70" s="2"/>
    </row>
    <row r="71" spans="1:16" x14ac:dyDescent="0.35">
      <c r="A71" s="31"/>
      <c r="B71" s="30"/>
      <c r="C71" s="30"/>
      <c r="D71" s="2"/>
      <c r="F71" s="2"/>
      <c r="H71" s="2"/>
      <c r="J71" s="2"/>
      <c r="K71" s="2"/>
      <c r="L71" s="2"/>
      <c r="M71" s="2"/>
      <c r="N71" s="2"/>
      <c r="O71" s="2"/>
      <c r="P71" s="2"/>
    </row>
    <row r="72" spans="1:16" x14ac:dyDescent="0.35">
      <c r="A72" s="31"/>
      <c r="B72" s="30"/>
      <c r="C72" s="30"/>
      <c r="D72" s="2"/>
      <c r="F72" s="2"/>
      <c r="H72" s="2"/>
      <c r="J72" s="2"/>
      <c r="K72" s="2"/>
      <c r="L72" s="2"/>
      <c r="M72" s="2"/>
      <c r="N72" s="2"/>
      <c r="O72" s="2"/>
      <c r="P72" s="2"/>
    </row>
    <row r="73" spans="1:16" s="32" customFormat="1" x14ac:dyDescent="0.35">
      <c r="A73" s="31"/>
      <c r="B73" s="30"/>
      <c r="C73" s="30"/>
    </row>
    <row r="74" spans="1:16" x14ac:dyDescent="0.35">
      <c r="A74" s="31"/>
      <c r="B74" s="30"/>
      <c r="C74" s="30"/>
      <c r="D74" s="2"/>
      <c r="F74" s="2"/>
      <c r="H74" s="2"/>
      <c r="J74" s="2"/>
      <c r="K74" s="2"/>
      <c r="L74" s="2"/>
      <c r="M74" s="2"/>
      <c r="N74" s="2"/>
      <c r="O74" s="2"/>
      <c r="P74" s="2"/>
    </row>
    <row r="75" spans="1:16" x14ac:dyDescent="0.35">
      <c r="A75" s="31"/>
      <c r="B75" s="30"/>
      <c r="C75" s="30"/>
      <c r="D75" s="2"/>
      <c r="F75" s="2"/>
      <c r="H75" s="2"/>
      <c r="J75" s="2"/>
      <c r="K75" s="2"/>
      <c r="L75" s="2"/>
      <c r="M75" s="2"/>
      <c r="N75" s="2"/>
      <c r="O75" s="2"/>
      <c r="P75" s="2"/>
    </row>
    <row r="76" spans="1:16" x14ac:dyDescent="0.35">
      <c r="A76" s="31"/>
      <c r="B76" s="30"/>
      <c r="C76" s="30"/>
      <c r="D76" s="2"/>
      <c r="F76" s="2"/>
      <c r="H76" s="2"/>
      <c r="J76" s="2"/>
      <c r="K76" s="2"/>
      <c r="L76" s="2"/>
      <c r="M76" s="2"/>
      <c r="N76" s="2"/>
      <c r="O76" s="2"/>
      <c r="P76" s="2"/>
    </row>
    <row r="77" spans="1:16" x14ac:dyDescent="0.35">
      <c r="A77" s="31"/>
      <c r="B77" s="30"/>
      <c r="C77" s="30"/>
      <c r="D77" s="2"/>
      <c r="F77" s="2"/>
      <c r="H77" s="2"/>
      <c r="J77" s="2"/>
      <c r="K77" s="2"/>
      <c r="L77" s="2"/>
      <c r="M77" s="2"/>
      <c r="N77" s="2"/>
      <c r="O77" s="2"/>
      <c r="P77" s="2"/>
    </row>
    <row r="78" spans="1:16" x14ac:dyDescent="0.35">
      <c r="A78" s="31"/>
      <c r="B78" s="30"/>
      <c r="C78" s="30"/>
      <c r="D78" s="2"/>
      <c r="F78" s="2"/>
      <c r="H78" s="2"/>
      <c r="J78" s="2"/>
      <c r="K78" s="2"/>
      <c r="L78" s="2"/>
      <c r="M78" s="2"/>
      <c r="N78" s="2"/>
      <c r="O78" s="2"/>
      <c r="P78" s="2"/>
    </row>
    <row r="79" spans="1:16" x14ac:dyDescent="0.35">
      <c r="A79" s="31"/>
      <c r="B79" s="30"/>
      <c r="C79" s="30"/>
      <c r="D79" s="2"/>
      <c r="F79" s="2"/>
      <c r="H79" s="2"/>
      <c r="J79" s="2"/>
      <c r="K79" s="2"/>
      <c r="L79" s="2"/>
      <c r="M79" s="2"/>
      <c r="N79" s="2"/>
      <c r="O79" s="2"/>
      <c r="P79" s="2"/>
    </row>
    <row r="80" spans="1:16" x14ac:dyDescent="0.35">
      <c r="A80" s="31"/>
      <c r="B80" s="30"/>
      <c r="C80" s="30"/>
      <c r="D80" s="2"/>
      <c r="F80" s="2"/>
      <c r="H80" s="2"/>
      <c r="J80" s="2"/>
      <c r="K80" s="2"/>
      <c r="L80" s="2"/>
      <c r="M80" s="2"/>
      <c r="N80" s="2"/>
      <c r="O80" s="2"/>
      <c r="P80" s="2"/>
    </row>
    <row r="81" spans="1:16" x14ac:dyDescent="0.35">
      <c r="A81" s="31"/>
      <c r="B81" s="30"/>
      <c r="C81" s="30"/>
      <c r="D81" s="2"/>
      <c r="F81" s="2"/>
      <c r="H81" s="2"/>
      <c r="J81" s="2"/>
      <c r="K81" s="2"/>
      <c r="L81" s="2"/>
      <c r="M81" s="2"/>
      <c r="N81" s="2"/>
      <c r="O81" s="2"/>
      <c r="P81" s="2"/>
    </row>
    <row r="82" spans="1:16" x14ac:dyDescent="0.35">
      <c r="A82" s="31"/>
      <c r="B82" s="30"/>
      <c r="C82" s="30"/>
      <c r="D82" s="2"/>
      <c r="F82" s="2"/>
      <c r="H82" s="2"/>
      <c r="J82" s="2"/>
      <c r="K82" s="2"/>
      <c r="L82" s="2"/>
      <c r="M82" s="2"/>
      <c r="N82" s="2"/>
      <c r="O82" s="2"/>
      <c r="P82" s="2"/>
    </row>
    <row r="83" spans="1:16" x14ac:dyDescent="0.35">
      <c r="A83" s="31"/>
      <c r="B83" s="30"/>
      <c r="C83" s="30"/>
      <c r="D83" s="2"/>
      <c r="F83" s="2"/>
      <c r="H83" s="2"/>
      <c r="J83" s="2"/>
      <c r="K83" s="2"/>
      <c r="L83" s="2"/>
      <c r="M83" s="2"/>
      <c r="N83" s="2"/>
      <c r="O83" s="2"/>
      <c r="P83" s="2"/>
    </row>
    <row r="84" spans="1:16" x14ac:dyDescent="0.35">
      <c r="A84" s="31"/>
      <c r="B84" s="30"/>
      <c r="C84" s="30"/>
      <c r="D84" s="2"/>
      <c r="F84" s="2"/>
      <c r="H84" s="2"/>
      <c r="J84" s="2"/>
      <c r="K84" s="2"/>
      <c r="L84" s="2"/>
      <c r="M84" s="2"/>
      <c r="N84" s="2"/>
      <c r="O84" s="2"/>
      <c r="P84" s="2"/>
    </row>
    <row r="85" spans="1:16" x14ac:dyDescent="0.35">
      <c r="A85" s="31"/>
      <c r="B85" s="30"/>
      <c r="C85" s="30"/>
      <c r="D85" s="2"/>
      <c r="F85" s="2"/>
      <c r="H85" s="2"/>
      <c r="J85" s="2"/>
      <c r="K85" s="2"/>
      <c r="L85" s="2"/>
      <c r="M85" s="2"/>
      <c r="N85" s="2"/>
      <c r="O85" s="2"/>
      <c r="P85" s="2"/>
    </row>
    <row r="86" spans="1:16" x14ac:dyDescent="0.35">
      <c r="A86" s="31"/>
      <c r="B86" s="30"/>
      <c r="C86" s="30"/>
      <c r="D86" s="2"/>
      <c r="F86" s="2"/>
      <c r="H86" s="2"/>
      <c r="J86" s="2"/>
      <c r="K86" s="2"/>
      <c r="L86" s="2"/>
      <c r="M86" s="2"/>
      <c r="N86" s="2"/>
      <c r="O86" s="2"/>
      <c r="P86" s="2"/>
    </row>
    <row r="87" spans="1:16" x14ac:dyDescent="0.35">
      <c r="A87" s="31"/>
      <c r="B87" s="30"/>
      <c r="C87" s="30"/>
      <c r="D87" s="2"/>
      <c r="F87" s="2"/>
      <c r="H87" s="2"/>
      <c r="J87" s="2"/>
      <c r="K87" s="2"/>
      <c r="L87" s="2"/>
      <c r="M87" s="2"/>
      <c r="N87" s="2"/>
      <c r="O87" s="2"/>
      <c r="P87" s="2"/>
    </row>
    <row r="88" spans="1:16" x14ac:dyDescent="0.35">
      <c r="A88" s="31"/>
      <c r="B88" s="30"/>
      <c r="C88" s="30"/>
      <c r="D88" s="2"/>
      <c r="F88" s="2"/>
      <c r="H88" s="2"/>
      <c r="J88" s="2"/>
      <c r="K88" s="2"/>
      <c r="L88" s="2"/>
      <c r="M88" s="2"/>
      <c r="N88" s="2"/>
      <c r="O88" s="2"/>
      <c r="P88" s="2"/>
    </row>
    <row r="89" spans="1:16" x14ac:dyDescent="0.35">
      <c r="A89" s="31"/>
      <c r="B89" s="30"/>
      <c r="C89" s="30"/>
      <c r="D89" s="2"/>
      <c r="F89" s="2"/>
      <c r="H89" s="2"/>
      <c r="J89" s="2"/>
      <c r="K89" s="2"/>
      <c r="L89" s="2"/>
      <c r="M89" s="2"/>
      <c r="N89" s="2"/>
      <c r="O89" s="2"/>
      <c r="P89" s="2"/>
    </row>
    <row r="90" spans="1:16" x14ac:dyDescent="0.35">
      <c r="A90" s="31"/>
      <c r="B90" s="30"/>
      <c r="C90" s="30"/>
      <c r="D90" s="2"/>
      <c r="F90" s="2"/>
      <c r="H90" s="2"/>
      <c r="J90" s="2"/>
      <c r="K90" s="2"/>
      <c r="L90" s="2"/>
      <c r="M90" s="2"/>
      <c r="N90" s="2"/>
      <c r="O90" s="2"/>
      <c r="P90" s="2"/>
    </row>
    <row r="91" spans="1:16" x14ac:dyDescent="0.35">
      <c r="A91" s="31"/>
      <c r="B91" s="30"/>
      <c r="C91" s="30"/>
      <c r="D91" s="2"/>
      <c r="F91" s="2"/>
      <c r="H91" s="2"/>
      <c r="J91" s="2"/>
      <c r="K91" s="2"/>
      <c r="L91" s="2"/>
      <c r="M91" s="2"/>
      <c r="N91" s="2"/>
      <c r="O91" s="2"/>
      <c r="P91" s="2"/>
    </row>
    <row r="92" spans="1:16" x14ac:dyDescent="0.35">
      <c r="A92" s="31"/>
      <c r="B92" s="30"/>
      <c r="C92" s="30"/>
      <c r="D92" s="2"/>
      <c r="F92" s="2"/>
      <c r="H92" s="2"/>
      <c r="J92" s="2"/>
      <c r="K92" s="2"/>
      <c r="L92" s="2"/>
      <c r="M92" s="2"/>
      <c r="N92" s="2"/>
      <c r="O92" s="2"/>
      <c r="P92" s="2"/>
    </row>
    <row r="93" spans="1:16" x14ac:dyDescent="0.35">
      <c r="A93" s="31"/>
      <c r="B93" s="30"/>
      <c r="C93" s="30"/>
      <c r="D93" s="2"/>
      <c r="F93" s="2"/>
      <c r="H93" s="2"/>
      <c r="J93" s="2"/>
      <c r="K93" s="2"/>
      <c r="L93" s="2"/>
      <c r="M93" s="2"/>
      <c r="N93" s="2"/>
      <c r="O93" s="2"/>
      <c r="P93" s="2"/>
    </row>
    <row r="94" spans="1:16" x14ac:dyDescent="0.35">
      <c r="A94" s="31"/>
      <c r="B94" s="30"/>
      <c r="C94" s="30"/>
      <c r="D94" s="2"/>
      <c r="F94" s="2"/>
      <c r="H94" s="2"/>
      <c r="J94" s="2"/>
      <c r="K94" s="2"/>
      <c r="L94" s="2"/>
      <c r="M94" s="2"/>
      <c r="N94" s="2"/>
      <c r="O94" s="2"/>
      <c r="P94" s="2"/>
    </row>
    <row r="95" spans="1:16" x14ac:dyDescent="0.35">
      <c r="A95" s="31"/>
      <c r="B95" s="30"/>
      <c r="C95" s="30"/>
      <c r="D95" s="2"/>
      <c r="F95" s="2"/>
      <c r="H95" s="2"/>
      <c r="J95" s="2"/>
      <c r="K95" s="2"/>
      <c r="L95" s="2"/>
      <c r="M95" s="2"/>
      <c r="N95" s="2"/>
      <c r="O95" s="2"/>
      <c r="P95" s="2"/>
    </row>
    <row r="96" spans="1:16" x14ac:dyDescent="0.35">
      <c r="A96" s="31"/>
      <c r="B96" s="30"/>
      <c r="C96" s="30"/>
      <c r="D96" s="2"/>
      <c r="F96" s="2"/>
      <c r="H96" s="2"/>
      <c r="J96" s="2"/>
      <c r="K96" s="2"/>
      <c r="L96" s="2"/>
      <c r="M96" s="2"/>
      <c r="N96" s="2"/>
      <c r="O96" s="2"/>
      <c r="P96" s="2"/>
    </row>
    <row r="97" spans="1:16" x14ac:dyDescent="0.35">
      <c r="A97" s="31"/>
      <c r="B97" s="30"/>
      <c r="C97" s="30"/>
      <c r="D97" s="2"/>
      <c r="F97" s="2"/>
      <c r="H97" s="2"/>
      <c r="J97" s="2"/>
      <c r="K97" s="2"/>
      <c r="L97" s="2"/>
      <c r="M97" s="2"/>
      <c r="N97" s="2"/>
      <c r="O97" s="2"/>
      <c r="P97" s="2"/>
    </row>
    <row r="98" spans="1:16" x14ac:dyDescent="0.35">
      <c r="A98" s="31"/>
      <c r="B98" s="30"/>
      <c r="C98" s="30"/>
      <c r="D98" s="2"/>
      <c r="F98" s="2"/>
      <c r="H98" s="2"/>
      <c r="J98" s="2"/>
      <c r="K98" s="2"/>
      <c r="L98" s="2"/>
      <c r="M98" s="2"/>
      <c r="N98" s="2"/>
      <c r="O98" s="2"/>
      <c r="P98" s="2"/>
    </row>
    <row r="99" spans="1:16" x14ac:dyDescent="0.35">
      <c r="A99" s="31"/>
      <c r="B99" s="30"/>
      <c r="C99" s="30"/>
      <c r="D99" s="2"/>
      <c r="F99" s="2"/>
      <c r="H99" s="2"/>
      <c r="J99" s="2"/>
      <c r="K99" s="2"/>
      <c r="L99" s="2"/>
      <c r="M99" s="2"/>
      <c r="N99" s="2"/>
      <c r="O99" s="2"/>
      <c r="P99" s="2"/>
    </row>
    <row r="100" spans="1:16" x14ac:dyDescent="0.35">
      <c r="A100" s="31"/>
      <c r="B100" s="30"/>
      <c r="C100" s="30"/>
      <c r="D100" s="2"/>
      <c r="F100" s="2"/>
      <c r="H100" s="2"/>
      <c r="J100" s="2"/>
      <c r="K100" s="2"/>
      <c r="L100" s="2"/>
      <c r="M100" s="2"/>
      <c r="N100" s="2"/>
      <c r="O100" s="2"/>
      <c r="P100" s="2"/>
    </row>
    <row r="101" spans="1:16" x14ac:dyDescent="0.35">
      <c r="A101" s="31"/>
      <c r="B101" s="30"/>
      <c r="C101" s="30"/>
      <c r="D101" s="2"/>
      <c r="F101" s="2"/>
      <c r="H101" s="2"/>
      <c r="J101" s="2"/>
      <c r="K101" s="2"/>
      <c r="L101" s="2"/>
      <c r="M101" s="2"/>
      <c r="N101" s="2"/>
      <c r="O101" s="2"/>
      <c r="P101" s="2"/>
    </row>
    <row r="102" spans="1:16" x14ac:dyDescent="0.35">
      <c r="A102" s="31"/>
      <c r="B102" s="30"/>
      <c r="C102" s="30"/>
      <c r="D102" s="2"/>
      <c r="F102" s="2"/>
      <c r="H102" s="2"/>
      <c r="J102" s="2"/>
      <c r="K102" s="2"/>
      <c r="L102" s="2"/>
      <c r="M102" s="2"/>
      <c r="N102" s="2"/>
      <c r="O102" s="2"/>
      <c r="P102" s="2"/>
    </row>
    <row r="103" spans="1:16" x14ac:dyDescent="0.35">
      <c r="A103" s="31"/>
      <c r="B103" s="30"/>
      <c r="C103" s="30"/>
      <c r="D103" s="2"/>
      <c r="F103" s="2"/>
      <c r="H103" s="2"/>
      <c r="J103" s="2"/>
      <c r="K103" s="2"/>
      <c r="L103" s="2"/>
      <c r="M103" s="2"/>
      <c r="N103" s="2"/>
      <c r="O103" s="2"/>
      <c r="P103" s="2"/>
    </row>
    <row r="104" spans="1:16" x14ac:dyDescent="0.35">
      <c r="A104" s="31"/>
      <c r="B104" s="30"/>
      <c r="C104" s="30"/>
      <c r="D104" s="2"/>
      <c r="F104" s="2"/>
      <c r="H104" s="2"/>
      <c r="J104" s="2"/>
      <c r="K104" s="2"/>
      <c r="L104" s="2"/>
      <c r="M104" s="2"/>
      <c r="N104" s="2"/>
      <c r="O104" s="2"/>
      <c r="P104" s="2"/>
    </row>
    <row r="105" spans="1:16" x14ac:dyDescent="0.35">
      <c r="A105" s="31"/>
      <c r="B105" s="30"/>
      <c r="C105" s="30"/>
      <c r="D105" s="2"/>
      <c r="F105" s="2"/>
      <c r="H105" s="2"/>
      <c r="J105" s="2"/>
      <c r="K105" s="2"/>
      <c r="L105" s="2"/>
      <c r="M105" s="2"/>
      <c r="N105" s="2"/>
      <c r="O105" s="2"/>
      <c r="P105" s="2"/>
    </row>
    <row r="106" spans="1:16" x14ac:dyDescent="0.35">
      <c r="A106" s="31"/>
      <c r="B106" s="30"/>
      <c r="C106" s="30"/>
      <c r="D106" s="2"/>
      <c r="F106" s="2"/>
      <c r="H106" s="2"/>
      <c r="J106" s="2"/>
      <c r="K106" s="2"/>
      <c r="L106" s="2"/>
      <c r="M106" s="2"/>
      <c r="N106" s="2"/>
      <c r="O106" s="2"/>
      <c r="P106" s="2"/>
    </row>
    <row r="107" spans="1:16" x14ac:dyDescent="0.35">
      <c r="A107" s="31"/>
      <c r="B107" s="30"/>
      <c r="C107" s="30"/>
      <c r="D107" s="2"/>
      <c r="F107" s="2"/>
      <c r="H107" s="2"/>
      <c r="J107" s="2"/>
      <c r="K107" s="2"/>
      <c r="L107" s="2"/>
      <c r="M107" s="2"/>
      <c r="N107" s="2"/>
      <c r="O107" s="2"/>
      <c r="P107" s="2"/>
    </row>
    <row r="108" spans="1:16" x14ac:dyDescent="0.35">
      <c r="A108" s="31"/>
      <c r="B108" s="30"/>
      <c r="C108" s="30"/>
      <c r="D108" s="2"/>
      <c r="F108" s="2"/>
      <c r="H108" s="2"/>
      <c r="J108" s="2"/>
      <c r="K108" s="2"/>
      <c r="L108" s="2"/>
      <c r="M108" s="2"/>
      <c r="N108" s="2"/>
      <c r="O108" s="2"/>
      <c r="P108" s="2"/>
    </row>
    <row r="109" spans="1:16" x14ac:dyDescent="0.35">
      <c r="A109" s="31"/>
      <c r="B109" s="30"/>
      <c r="C109" s="30"/>
      <c r="D109" s="2"/>
      <c r="F109" s="2"/>
      <c r="H109" s="2"/>
      <c r="J109" s="2"/>
      <c r="K109" s="2"/>
      <c r="L109" s="2"/>
      <c r="M109" s="2"/>
      <c r="N109" s="2"/>
      <c r="O109" s="2"/>
      <c r="P109" s="2"/>
    </row>
    <row r="110" spans="1:16" x14ac:dyDescent="0.35">
      <c r="A110" s="31"/>
      <c r="B110" s="30"/>
      <c r="C110" s="30"/>
      <c r="D110" s="2"/>
      <c r="F110" s="2"/>
      <c r="H110" s="2"/>
      <c r="J110" s="2"/>
      <c r="K110" s="2"/>
      <c r="L110" s="2"/>
      <c r="M110" s="2"/>
      <c r="N110" s="2"/>
      <c r="O110" s="2"/>
      <c r="P110" s="2"/>
    </row>
    <row r="111" spans="1:16" x14ac:dyDescent="0.35">
      <c r="A111" s="31"/>
      <c r="B111" s="30"/>
      <c r="C111" s="30"/>
      <c r="D111" s="2"/>
      <c r="F111" s="2"/>
      <c r="H111" s="2"/>
      <c r="J111" s="2"/>
      <c r="K111" s="2"/>
      <c r="L111" s="2"/>
      <c r="M111" s="2"/>
      <c r="N111" s="2"/>
      <c r="O111" s="2"/>
      <c r="P111" s="2"/>
    </row>
    <row r="112" spans="1:16" x14ac:dyDescent="0.35">
      <c r="A112" s="31"/>
      <c r="B112" s="30"/>
      <c r="C112" s="30"/>
      <c r="D112" s="2"/>
      <c r="F112" s="2"/>
      <c r="H112" s="2"/>
      <c r="J112" s="2"/>
      <c r="K112" s="2"/>
      <c r="L112" s="2"/>
      <c r="M112" s="2"/>
      <c r="N112" s="2"/>
      <c r="O112" s="2"/>
      <c r="P112" s="2"/>
    </row>
    <row r="113" spans="1:16" x14ac:dyDescent="0.35">
      <c r="A113" s="31"/>
      <c r="B113" s="30"/>
      <c r="C113" s="30"/>
      <c r="D113" s="2"/>
      <c r="F113" s="2"/>
      <c r="H113" s="2"/>
      <c r="J113" s="2"/>
      <c r="K113" s="2"/>
      <c r="L113" s="2"/>
      <c r="M113" s="2"/>
      <c r="N113" s="2"/>
      <c r="O113" s="2"/>
      <c r="P113" s="2"/>
    </row>
    <row r="114" spans="1:16" x14ac:dyDescent="0.35">
      <c r="A114" s="31"/>
      <c r="B114" s="30"/>
      <c r="C114" s="30"/>
      <c r="D114" s="2"/>
      <c r="F114" s="2"/>
      <c r="H114" s="2"/>
      <c r="J114" s="2"/>
      <c r="K114" s="2"/>
      <c r="L114" s="2"/>
      <c r="M114" s="2"/>
      <c r="N114" s="2"/>
      <c r="O114" s="2"/>
      <c r="P114" s="2"/>
    </row>
    <row r="115" spans="1:16" x14ac:dyDescent="0.35">
      <c r="A115" s="31"/>
      <c r="B115" s="30"/>
      <c r="C115" s="30"/>
      <c r="D115" s="2"/>
      <c r="F115" s="2"/>
      <c r="H115" s="2"/>
      <c r="J115" s="2"/>
      <c r="K115" s="2"/>
      <c r="L115" s="2"/>
      <c r="M115" s="2"/>
      <c r="N115" s="2"/>
      <c r="O115" s="2"/>
      <c r="P115" s="2"/>
    </row>
    <row r="116" spans="1:16" x14ac:dyDescent="0.35">
      <c r="A116" s="31"/>
      <c r="B116" s="30"/>
      <c r="C116" s="30"/>
      <c r="D116" s="2"/>
      <c r="F116" s="2"/>
      <c r="H116" s="2"/>
      <c r="J116" s="2"/>
      <c r="K116" s="2"/>
      <c r="L116" s="2"/>
      <c r="M116" s="2"/>
      <c r="N116" s="2"/>
      <c r="O116" s="2"/>
      <c r="P116" s="2"/>
    </row>
    <row r="117" spans="1:16" x14ac:dyDescent="0.35">
      <c r="A117" s="31"/>
      <c r="B117" s="30"/>
      <c r="C117" s="30"/>
      <c r="D117" s="2"/>
      <c r="F117" s="2"/>
      <c r="H117" s="2"/>
      <c r="J117" s="2"/>
      <c r="K117" s="2"/>
      <c r="L117" s="2"/>
      <c r="M117" s="2"/>
      <c r="N117" s="2"/>
      <c r="O117" s="2"/>
      <c r="P117" s="2"/>
    </row>
    <row r="118" spans="1:16" x14ac:dyDescent="0.35">
      <c r="A118" s="31"/>
      <c r="B118" s="30"/>
      <c r="C118" s="30"/>
      <c r="D118" s="2"/>
      <c r="F118" s="2"/>
      <c r="H118" s="2"/>
      <c r="J118" s="2"/>
      <c r="K118" s="2"/>
      <c r="L118" s="2"/>
      <c r="M118" s="2"/>
      <c r="N118" s="2"/>
      <c r="O118" s="2"/>
      <c r="P118" s="2"/>
    </row>
    <row r="119" spans="1:16" x14ac:dyDescent="0.35">
      <c r="A119" s="31"/>
      <c r="B119" s="30"/>
      <c r="C119" s="30"/>
      <c r="D119" s="2"/>
      <c r="F119" s="2"/>
      <c r="H119" s="2"/>
      <c r="J119" s="2"/>
      <c r="K119" s="2"/>
      <c r="L119" s="2"/>
      <c r="M119" s="2"/>
      <c r="N119" s="2"/>
      <c r="O119" s="2"/>
      <c r="P119" s="2"/>
    </row>
    <row r="120" spans="1:16" x14ac:dyDescent="0.35">
      <c r="A120" s="31"/>
      <c r="B120" s="30"/>
      <c r="C120" s="30"/>
      <c r="D120" s="2"/>
      <c r="F120" s="2"/>
      <c r="H120" s="2"/>
      <c r="J120" s="2"/>
      <c r="K120" s="2"/>
      <c r="L120" s="2"/>
      <c r="M120" s="2"/>
      <c r="N120" s="2"/>
      <c r="O120" s="2"/>
      <c r="P120" s="2"/>
    </row>
    <row r="121" spans="1:16" x14ac:dyDescent="0.35">
      <c r="A121" s="31"/>
      <c r="B121" s="30"/>
      <c r="C121" s="30"/>
      <c r="D121" s="2"/>
      <c r="F121" s="2"/>
      <c r="H121" s="2"/>
      <c r="J121" s="2"/>
      <c r="K121" s="2"/>
      <c r="L121" s="2"/>
      <c r="M121" s="2"/>
      <c r="N121" s="2"/>
      <c r="O121" s="2"/>
      <c r="P121" s="2"/>
    </row>
    <row r="122" spans="1:16" x14ac:dyDescent="0.35">
      <c r="A122" s="31"/>
      <c r="B122" s="30"/>
      <c r="C122" s="30"/>
      <c r="D122" s="2"/>
      <c r="F122" s="2"/>
      <c r="H122" s="2"/>
      <c r="J122" s="2"/>
      <c r="K122" s="2"/>
      <c r="L122" s="2"/>
      <c r="M122" s="2"/>
      <c r="N122" s="2"/>
      <c r="O122" s="2"/>
      <c r="P122" s="2"/>
    </row>
    <row r="123" spans="1:16" x14ac:dyDescent="0.35">
      <c r="A123" s="31"/>
      <c r="B123" s="30"/>
      <c r="C123" s="30"/>
      <c r="D123" s="2"/>
      <c r="F123" s="2"/>
      <c r="H123" s="2"/>
      <c r="J123" s="2"/>
      <c r="K123" s="2"/>
      <c r="L123" s="2"/>
      <c r="M123" s="2"/>
      <c r="N123" s="2"/>
      <c r="O123" s="2"/>
      <c r="P123" s="2"/>
    </row>
    <row r="124" spans="1:16" x14ac:dyDescent="0.35">
      <c r="A124" s="31"/>
      <c r="B124" s="30"/>
      <c r="C124" s="30"/>
      <c r="D124" s="2"/>
      <c r="F124" s="2"/>
      <c r="H124" s="2"/>
      <c r="J124" s="2"/>
      <c r="K124" s="2"/>
      <c r="L124" s="2"/>
      <c r="M124" s="2"/>
      <c r="N124" s="2"/>
      <c r="O124" s="2"/>
      <c r="P124" s="2"/>
    </row>
    <row r="125" spans="1:16" x14ac:dyDescent="0.35">
      <c r="A125" s="31"/>
      <c r="B125" s="30"/>
      <c r="C125" s="30"/>
      <c r="D125" s="2"/>
      <c r="F125" s="2"/>
      <c r="H125" s="2"/>
      <c r="J125" s="2"/>
      <c r="K125" s="2"/>
      <c r="L125" s="2"/>
      <c r="M125" s="2"/>
      <c r="N125" s="2"/>
      <c r="O125" s="2"/>
      <c r="P125" s="2"/>
    </row>
    <row r="126" spans="1:16" x14ac:dyDescent="0.35">
      <c r="B126" s="33"/>
    </row>
    <row r="127" spans="1:16" x14ac:dyDescent="0.35">
      <c r="B127" s="30"/>
    </row>
    <row r="128" spans="1:16" x14ac:dyDescent="0.35">
      <c r="A128" s="34"/>
      <c r="B128" s="35"/>
    </row>
    <row r="129" spans="18:18" s="2" customFormat="1" x14ac:dyDescent="0.35">
      <c r="R129" s="30"/>
    </row>
  </sheetData>
  <mergeCells count="12">
    <mergeCell ref="Q3:Q4"/>
    <mergeCell ref="R3:R4"/>
    <mergeCell ref="A1:R1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2021-09-29T12:24:46Z</dcterms:created>
  <dcterms:modified xsi:type="dcterms:W3CDTF">2021-09-29T12:26:06Z</dcterms:modified>
</cp:coreProperties>
</file>