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PD\Tautsaimniecibas_un_fiskalas_parvaldibas_nodala\_Fiskalie dati_PUBLISHED\1_Fiskalie_dati\2016.gads\12_decembris\"/>
    </mc:Choice>
  </mc:AlternateContent>
  <bookViews>
    <workbookView xWindow="0" yWindow="0" windowWidth="25080" windowHeight="9195"/>
  </bookViews>
  <sheets>
    <sheet name="Mēneša_atskaite_publicetLV" sheetId="1" r:id="rId1"/>
  </sheets>
  <externalReferences>
    <externalReference r:id="rId2"/>
    <externalReference r:id="rId3"/>
  </externalReferences>
  <definedNames>
    <definedName name="_ftn1" localSheetId="0">Mēneša_atskaite_publicetLV!#REF!</definedName>
    <definedName name="_ftnref1" localSheetId="0">Mēneša_atskaite_publicetLV!#REF!</definedName>
    <definedName name="LAUKUMS">[1]NoCSP21.10.2013!$D$2:$E$11061</definedName>
    <definedName name="_xlnm.Print_Area" localSheetId="0">Mēneša_atskaite_publicetLV!$A$2:$R$29</definedName>
    <definedName name="sektors">[1]NoCSP21.10.2013!$B$1:$I$11061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1" l="1"/>
  <c r="O25" i="1"/>
  <c r="N25" i="1"/>
  <c r="L25" i="1"/>
  <c r="K25" i="1"/>
  <c r="J25" i="1"/>
  <c r="H25" i="1"/>
  <c r="G25" i="1"/>
  <c r="F25" i="1"/>
  <c r="D25" i="1"/>
  <c r="C25" i="1"/>
  <c r="B25" i="1"/>
  <c r="E25" i="1" s="1"/>
  <c r="I25" i="1" s="1"/>
  <c r="M25" i="1" s="1"/>
  <c r="Q25" i="1" s="1"/>
  <c r="P24" i="1"/>
  <c r="O24" i="1"/>
  <c r="N24" i="1"/>
  <c r="L24" i="1"/>
  <c r="K24" i="1"/>
  <c r="J24" i="1"/>
  <c r="H24" i="1"/>
  <c r="G24" i="1"/>
  <c r="F24" i="1"/>
  <c r="D24" i="1"/>
  <c r="C24" i="1"/>
  <c r="B24" i="1"/>
  <c r="E24" i="1" s="1"/>
  <c r="P23" i="1"/>
  <c r="O23" i="1"/>
  <c r="N23" i="1"/>
  <c r="L23" i="1"/>
  <c r="K23" i="1"/>
  <c r="J23" i="1"/>
  <c r="H23" i="1"/>
  <c r="G23" i="1"/>
  <c r="F23" i="1"/>
  <c r="D23" i="1"/>
  <c r="C23" i="1"/>
  <c r="B23" i="1"/>
  <c r="P20" i="1"/>
  <c r="O20" i="1"/>
  <c r="N20" i="1"/>
  <c r="L20" i="1"/>
  <c r="K20" i="1"/>
  <c r="J20" i="1"/>
  <c r="H20" i="1"/>
  <c r="G20" i="1"/>
  <c r="F20" i="1"/>
  <c r="D20" i="1"/>
  <c r="C20" i="1"/>
  <c r="B20" i="1"/>
  <c r="E20" i="1" s="1"/>
  <c r="I20" i="1" s="1"/>
  <c r="M20" i="1" s="1"/>
  <c r="Q20" i="1" s="1"/>
  <c r="P19" i="1"/>
  <c r="O19" i="1"/>
  <c r="N19" i="1"/>
  <c r="L19" i="1"/>
  <c r="K19" i="1"/>
  <c r="J19" i="1"/>
  <c r="H19" i="1"/>
  <c r="G19" i="1"/>
  <c r="F19" i="1"/>
  <c r="D19" i="1"/>
  <c r="C19" i="1"/>
  <c r="B19" i="1"/>
  <c r="E19" i="1" s="1"/>
  <c r="P18" i="1"/>
  <c r="O18" i="1"/>
  <c r="N18" i="1"/>
  <c r="L18" i="1"/>
  <c r="K18" i="1"/>
  <c r="J18" i="1"/>
  <c r="H18" i="1"/>
  <c r="G18" i="1"/>
  <c r="F18" i="1"/>
  <c r="D18" i="1"/>
  <c r="C18" i="1"/>
  <c r="B18" i="1"/>
  <c r="P15" i="1"/>
  <c r="O15" i="1"/>
  <c r="N15" i="1"/>
  <c r="L15" i="1"/>
  <c r="K15" i="1"/>
  <c r="J15" i="1"/>
  <c r="H15" i="1"/>
  <c r="G15" i="1"/>
  <c r="F15" i="1"/>
  <c r="D15" i="1"/>
  <c r="C15" i="1"/>
  <c r="B15" i="1"/>
  <c r="E15" i="1" s="1"/>
  <c r="I15" i="1" s="1"/>
  <c r="M15" i="1" s="1"/>
  <c r="Q15" i="1" s="1"/>
  <c r="P14" i="1"/>
  <c r="O14" i="1"/>
  <c r="N14" i="1"/>
  <c r="L14" i="1"/>
  <c r="K14" i="1"/>
  <c r="J14" i="1"/>
  <c r="H14" i="1"/>
  <c r="G14" i="1"/>
  <c r="F14" i="1"/>
  <c r="D14" i="1"/>
  <c r="C14" i="1"/>
  <c r="B14" i="1"/>
  <c r="E14" i="1" s="1"/>
  <c r="P13" i="1"/>
  <c r="O13" i="1"/>
  <c r="N13" i="1"/>
  <c r="L13" i="1"/>
  <c r="K13" i="1"/>
  <c r="J13" i="1"/>
  <c r="H13" i="1"/>
  <c r="G13" i="1"/>
  <c r="F13" i="1"/>
  <c r="D13" i="1"/>
  <c r="C13" i="1"/>
  <c r="B13" i="1"/>
  <c r="P10" i="1"/>
  <c r="O10" i="1"/>
  <c r="N10" i="1"/>
  <c r="L10" i="1"/>
  <c r="K10" i="1"/>
  <c r="J10" i="1"/>
  <c r="H10" i="1"/>
  <c r="G10" i="1"/>
  <c r="F10" i="1"/>
  <c r="D10" i="1"/>
  <c r="C10" i="1"/>
  <c r="B10" i="1"/>
  <c r="E10" i="1" s="1"/>
  <c r="I10" i="1" s="1"/>
  <c r="M10" i="1" s="1"/>
  <c r="Q10" i="1" s="1"/>
  <c r="P9" i="1"/>
  <c r="O9" i="1"/>
  <c r="N9" i="1"/>
  <c r="L9" i="1"/>
  <c r="K9" i="1"/>
  <c r="J9" i="1"/>
  <c r="H9" i="1"/>
  <c r="G9" i="1"/>
  <c r="F9" i="1"/>
  <c r="D9" i="1"/>
  <c r="C9" i="1"/>
  <c r="B9" i="1"/>
  <c r="E9" i="1" s="1"/>
  <c r="P8" i="1"/>
  <c r="O8" i="1"/>
  <c r="N8" i="1"/>
  <c r="L8" i="1"/>
  <c r="K8" i="1"/>
  <c r="J8" i="1"/>
  <c r="H8" i="1"/>
  <c r="G8" i="1"/>
  <c r="F8" i="1"/>
  <c r="D8" i="1"/>
  <c r="C8" i="1"/>
  <c r="B8" i="1"/>
  <c r="I9" i="1" l="1"/>
  <c r="M9" i="1" s="1"/>
  <c r="E8" i="1"/>
  <c r="I8" i="1" s="1"/>
  <c r="I14" i="1"/>
  <c r="M14" i="1" s="1"/>
  <c r="E13" i="1"/>
  <c r="I13" i="1" s="1"/>
  <c r="I19" i="1"/>
  <c r="M19" i="1" s="1"/>
  <c r="E18" i="1"/>
  <c r="I18" i="1" s="1"/>
  <c r="I24" i="1"/>
  <c r="M24" i="1" s="1"/>
  <c r="E23" i="1"/>
  <c r="I23" i="1" s="1"/>
  <c r="Q19" i="1" l="1"/>
  <c r="M18" i="1"/>
  <c r="Q18" i="1" s="1"/>
  <c r="Q24" i="1"/>
  <c r="M23" i="1"/>
  <c r="Q23" i="1" s="1"/>
  <c r="Q14" i="1"/>
  <c r="M13" i="1"/>
  <c r="Q13" i="1" s="1"/>
  <c r="Q9" i="1"/>
  <c r="M8" i="1"/>
  <c r="Q8" i="1" s="1"/>
</calcChain>
</file>

<file path=xl/sharedStrings.xml><?xml version="1.0" encoding="utf-8"?>
<sst xmlns="http://schemas.openxmlformats.org/spreadsheetml/2006/main" count="40" uniqueCount="31">
  <si>
    <r>
      <t>Vispārējās valdības budžeta fiskālie dati</t>
    </r>
    <r>
      <rPr>
        <b/>
        <sz val="14"/>
        <color theme="1"/>
        <rFont val="Calibri"/>
        <family val="2"/>
        <charset val="186"/>
        <scheme val="minor"/>
      </rPr>
      <t xml:space="preserve"> </t>
    </r>
    <r>
      <rPr>
        <b/>
        <vertAlign val="superscript"/>
        <sz val="14"/>
        <color theme="4" tint="-0.249977111117893"/>
        <rFont val="Calibri"/>
        <family val="2"/>
        <charset val="186"/>
        <scheme val="minor"/>
      </rPr>
      <t>1</t>
    </r>
  </si>
  <si>
    <t>Milj. euro</t>
  </si>
  <si>
    <t>2016. gads</t>
  </si>
  <si>
    <t>janvāris</t>
  </si>
  <si>
    <t>februāris</t>
  </si>
  <si>
    <t>marts</t>
  </si>
  <si>
    <t>I-III</t>
  </si>
  <si>
    <t>aprīlis</t>
  </si>
  <si>
    <t>maijs</t>
  </si>
  <si>
    <t>jūnijs</t>
  </si>
  <si>
    <t>I-VI</t>
  </si>
  <si>
    <t>jūlijs</t>
  </si>
  <si>
    <t>augusts</t>
  </si>
  <si>
    <t>septembris</t>
  </si>
  <si>
    <t>I-IX</t>
  </si>
  <si>
    <t>oktobris</t>
  </si>
  <si>
    <t>novembris</t>
  </si>
  <si>
    <t>decembris</t>
  </si>
  <si>
    <t>I-XII</t>
  </si>
  <si>
    <r>
      <t>Vispārējā valdība (BRUTO</t>
    </r>
    <r>
      <rPr>
        <b/>
        <u/>
        <vertAlign val="superscript"/>
        <sz val="11"/>
        <color theme="1"/>
        <rFont val="Calibri"/>
        <family val="2"/>
        <charset val="186"/>
        <scheme val="minor"/>
      </rPr>
      <t>2</t>
    </r>
    <r>
      <rPr>
        <b/>
        <u/>
        <sz val="11"/>
        <color theme="1"/>
        <rFont val="Calibri"/>
        <family val="2"/>
        <charset val="186"/>
        <scheme val="minor"/>
      </rPr>
      <t>)</t>
    </r>
  </si>
  <si>
    <t>Bilance</t>
  </si>
  <si>
    <t>Kopējie ieņēmumi</t>
  </si>
  <si>
    <t>Kopējie izdevumi</t>
  </si>
  <si>
    <r>
      <t>Valsts struktūras (BRUTO</t>
    </r>
    <r>
      <rPr>
        <b/>
        <u/>
        <vertAlign val="superscript"/>
        <sz val="11"/>
        <color theme="1"/>
        <rFont val="Calibri"/>
        <family val="2"/>
        <charset val="186"/>
        <scheme val="minor"/>
      </rPr>
      <t>2</t>
    </r>
    <r>
      <rPr>
        <b/>
        <u/>
        <sz val="11"/>
        <color theme="1"/>
        <rFont val="Calibri"/>
        <family val="2"/>
        <charset val="186"/>
        <scheme val="minor"/>
      </rPr>
      <t>)</t>
    </r>
  </si>
  <si>
    <r>
      <t>Pašvaldību struktūras (BRUTO</t>
    </r>
    <r>
      <rPr>
        <b/>
        <u/>
        <vertAlign val="superscript"/>
        <sz val="11"/>
        <color theme="1"/>
        <rFont val="Calibri"/>
        <family val="2"/>
        <charset val="186"/>
        <scheme val="minor"/>
      </rPr>
      <t>2</t>
    </r>
    <r>
      <rPr>
        <b/>
        <u/>
        <sz val="11"/>
        <color theme="1"/>
        <rFont val="Calibri"/>
        <family val="2"/>
        <charset val="186"/>
        <scheme val="minor"/>
      </rPr>
      <t>)</t>
    </r>
  </si>
  <si>
    <t>Valsts sociālās apdrošināšanas struktūras</t>
  </si>
  <si>
    <r>
      <rPr>
        <vertAlign val="superscript"/>
        <sz val="11"/>
        <color theme="1"/>
        <rFont val="Calibri Light"/>
        <family val="2"/>
        <scheme val="major"/>
      </rPr>
      <t xml:space="preserve">1 </t>
    </r>
    <r>
      <rPr>
        <sz val="11"/>
        <color theme="1"/>
        <rFont val="Calibri Light"/>
        <family val="2"/>
        <scheme val="major"/>
      </rPr>
      <t>Informācijas avots:</t>
    </r>
  </si>
  <si>
    <t>a) Valsts kases oficiālie mēneša pārskati atbilstoši nacionālajai metodoloģijai;
b) uz vispārējās valdības sektoru pārklasificēto valsts un pašvaldību kapitālsabiedrību kopsavilkuma datu novērtējums atbilstoši Eiropas Kontu sistēmas metodoloģijai</t>
  </si>
  <si>
    <r>
      <rPr>
        <vertAlign val="superscript"/>
        <sz val="11"/>
        <color theme="1"/>
        <rFont val="Calibri Light"/>
        <family val="2"/>
        <charset val="186"/>
        <scheme val="major"/>
      </rPr>
      <t>2</t>
    </r>
    <r>
      <rPr>
        <sz val="11"/>
        <color theme="1"/>
        <rFont val="Calibri Light"/>
        <family val="2"/>
        <charset val="186"/>
        <scheme val="major"/>
      </rPr>
      <t xml:space="preserve"> BRUTO - nav veikta konsolidācija starp uz vispārējās valdības sektoru pārklasificēto valsts un pašvaldību kapitālsabiedrību kopsavilkuma datu novērtējumu un valsts pamatbudžeta, pašvaldību pamatbudžetu, pašvaldību speciālo budžetu, no valsts budžeta daļēji finansētu atvasinātu publisku personu budžetu izpildes datiem</t>
    </r>
  </si>
  <si>
    <t>Atjaunots: 2020.gada 14. janvārī.</t>
  </si>
  <si>
    <t>Publicēts 2017. gada 31. janvārī.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</si>
</sst>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Times New Roman"/>
      <family val="2"/>
      <charset val="186"/>
    </font>
    <font>
      <sz val="12"/>
      <color theme="1"/>
      <name val="Arial"/>
      <family val="2"/>
      <charset val="186"/>
    </font>
    <font>
      <b/>
      <sz val="11"/>
      <color theme="1"/>
      <name val="Calibri"/>
      <family val="2"/>
      <charset val="186"/>
      <scheme val="minor"/>
    </font>
    <font>
      <sz val="11"/>
      <color theme="1"/>
      <name val="Calibri"/>
      <family val="2"/>
      <charset val="186"/>
      <scheme val="minor"/>
    </font>
    <font>
      <b/>
      <sz val="14"/>
      <color theme="4" tint="-0.249977111117893"/>
      <name val="Calibri"/>
      <family val="2"/>
      <charset val="186"/>
      <scheme val="minor"/>
    </font>
    <font>
      <b/>
      <sz val="14"/>
      <color theme="1"/>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i/>
      <sz val="11"/>
      <color theme="1"/>
      <name val="Calibri"/>
      <family val="2"/>
      <charset val="186"/>
      <scheme val="minor"/>
    </font>
    <font>
      <b/>
      <u/>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b/>
      <sz val="11"/>
      <color theme="3" tint="0.39997558519241921"/>
      <name val="Calibri"/>
      <family val="2"/>
      <charset val="186"/>
      <scheme val="minor"/>
    </font>
    <font>
      <sz val="11"/>
      <color theme="1"/>
      <name val="Calibri Light"/>
      <family val="2"/>
      <scheme val="major"/>
    </font>
    <font>
      <vertAlign val="superscript"/>
      <sz val="11"/>
      <color theme="1"/>
      <name val="Calibri Light"/>
      <family val="2"/>
      <scheme val="major"/>
    </font>
    <font>
      <sz val="11"/>
      <color theme="1"/>
      <name val="Calibri Light"/>
      <family val="2"/>
      <charset val="186"/>
      <scheme val="major"/>
    </font>
    <font>
      <vertAlign val="superscrip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theme="1"/>
      </top>
      <bottom/>
      <diagonal/>
    </border>
  </borders>
  <cellStyleXfs count="2">
    <xf numFmtId="0" fontId="0" fillId="0" borderId="0"/>
    <xf numFmtId="0" fontId="1" fillId="0" borderId="0"/>
  </cellStyleXfs>
  <cellXfs count="31">
    <xf numFmtId="0" fontId="0" fillId="0" borderId="0" xfId="0"/>
    <xf numFmtId="0" fontId="2" fillId="2" borderId="0" xfId="1" applyFont="1" applyFill="1" applyAlignment="1">
      <alignment horizontal="center"/>
    </xf>
    <xf numFmtId="0" fontId="3" fillId="2" borderId="0" xfId="1" applyFont="1" applyFill="1"/>
    <xf numFmtId="0" fontId="3" fillId="2" borderId="0" xfId="1" applyFont="1" applyFill="1" applyAlignment="1">
      <alignment horizontal="right"/>
    </xf>
    <xf numFmtId="0" fontId="7" fillId="2" borderId="0" xfId="1" applyFont="1" applyFill="1" applyAlignment="1">
      <alignment wrapText="1"/>
    </xf>
    <xf numFmtId="0" fontId="3" fillId="2" borderId="0" xfId="1" applyFont="1" applyFill="1" applyBorder="1" applyAlignment="1"/>
    <xf numFmtId="0" fontId="8" fillId="2" borderId="0" xfId="1" applyFont="1" applyFill="1" applyBorder="1" applyAlignment="1">
      <alignment horizontal="right"/>
    </xf>
    <xf numFmtId="0" fontId="9" fillId="2" borderId="0" xfId="1" applyFont="1" applyFill="1" applyBorder="1" applyAlignment="1">
      <alignment wrapText="1"/>
    </xf>
    <xf numFmtId="0" fontId="10" fillId="2" borderId="0" xfId="1" applyFont="1" applyFill="1" applyBorder="1"/>
    <xf numFmtId="0" fontId="2" fillId="2" borderId="1" xfId="1" applyFont="1" applyFill="1" applyBorder="1" applyAlignment="1">
      <alignment horizontal="center" vertical="center"/>
    </xf>
    <xf numFmtId="1" fontId="3" fillId="2" borderId="0" xfId="1" applyNumberFormat="1" applyFont="1" applyFill="1" applyBorder="1"/>
    <xf numFmtId="0" fontId="3" fillId="2" borderId="0" xfId="1" applyFont="1" applyFill="1" applyBorder="1"/>
    <xf numFmtId="0" fontId="7" fillId="2" borderId="0" xfId="1" applyFont="1" applyFill="1" applyBorder="1"/>
    <xf numFmtId="3" fontId="7" fillId="2" borderId="0" xfId="1" applyNumberFormat="1" applyFont="1" applyFill="1" applyBorder="1" applyAlignment="1">
      <alignment horizontal="right"/>
    </xf>
    <xf numFmtId="3" fontId="7" fillId="2" borderId="0" xfId="1" applyNumberFormat="1" applyFont="1" applyFill="1"/>
    <xf numFmtId="0" fontId="7" fillId="2" borderId="0" xfId="1" applyFont="1" applyFill="1"/>
    <xf numFmtId="3" fontId="3" fillId="2" borderId="0" xfId="1" applyNumberFormat="1" applyFont="1" applyFill="1" applyBorder="1" applyAlignment="1">
      <alignment vertical="center"/>
    </xf>
    <xf numFmtId="3" fontId="12" fillId="2" borderId="0" xfId="1" applyNumberFormat="1" applyFont="1" applyFill="1"/>
    <xf numFmtId="3" fontId="3" fillId="2" borderId="0" xfId="1" applyNumberFormat="1" applyFont="1" applyFill="1" applyBorder="1" applyAlignment="1"/>
    <xf numFmtId="3" fontId="3" fillId="2" borderId="0" xfId="1" applyNumberFormat="1" applyFont="1" applyFill="1"/>
    <xf numFmtId="3" fontId="3" fillId="2" borderId="0" xfId="1" applyNumberFormat="1" applyFont="1" applyFill="1" applyBorder="1"/>
    <xf numFmtId="0" fontId="9" fillId="2" borderId="0" xfId="1" applyFont="1" applyFill="1" applyBorder="1"/>
    <xf numFmtId="1" fontId="3" fillId="2" borderId="0" xfId="1" applyNumberFormat="1" applyFont="1" applyFill="1" applyBorder="1" applyAlignment="1">
      <alignment vertical="center"/>
    </xf>
    <xf numFmtId="0" fontId="13" fillId="2" borderId="2" xfId="1" applyFont="1" applyFill="1" applyBorder="1"/>
    <xf numFmtId="0" fontId="17" fillId="0" borderId="0" xfId="0" applyFont="1"/>
    <xf numFmtId="0" fontId="3" fillId="2" borderId="0" xfId="1" applyFont="1" applyFill="1" applyAlignment="1">
      <alignment horizontal="center" wrapText="1"/>
    </xf>
    <xf numFmtId="0" fontId="4" fillId="2" borderId="0" xfId="1" applyFont="1" applyFill="1" applyAlignment="1">
      <alignment horizontal="center" vertical="center" wrapText="1"/>
    </xf>
    <xf numFmtId="0" fontId="2" fillId="2" borderId="0" xfId="1" applyFont="1" applyFill="1" applyBorder="1" applyAlignment="1">
      <alignment horizontal="center" vertical="center"/>
    </xf>
    <xf numFmtId="3" fontId="12" fillId="0" borderId="0" xfId="1" applyNumberFormat="1" applyFont="1" applyFill="1" applyBorder="1" applyAlignment="1">
      <alignment horizontal="center" wrapText="1"/>
    </xf>
    <xf numFmtId="0" fontId="15" fillId="2" borderId="0" xfId="0" applyFont="1" applyFill="1" applyAlignment="1">
      <alignment horizontal="left" vertical="top" wrapText="1" indent="2"/>
    </xf>
    <xf numFmtId="0" fontId="15" fillId="2" borderId="0" xfId="1" applyFont="1" applyFill="1" applyAlignment="1">
      <alignment horizontal="justify" wrapText="1"/>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pd\Users\bd-ozoli\Desktop\_Direktivas_85%202011_p&#257;r&#326;em&#353;ana\FMNotp_06012014_direkt&#299;v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PD/Tautsaimniecibas_un_fiskalas_parvaldibas_nodala/_Fiskalie%20dati_PUBLISHED/1_Fiskalie_dati/Datu%20labo&#353;ana/Janv&#257;ris_2020/2016/Fiskaliedati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savilkums"/>
      <sheetName val="Metadati"/>
      <sheetName val="Central basic"/>
      <sheetName val="Central derived"/>
      <sheetName val="Central social"/>
      <sheetName val="Local gov"/>
      <sheetName val="Central gov(incl. derived) (2)"/>
      <sheetName val="Central gov(incl. derived)"/>
      <sheetName val="General gov"/>
      <sheetName val="Mēneša_atskaite_LV"/>
      <sheetName val="Ceturkšņa_atskaite"/>
      <sheetName val="VF0020c"/>
      <sheetName val="VF0010c"/>
      <sheetName val="2007"/>
      <sheetName val="2008"/>
      <sheetName val="2009"/>
      <sheetName val="2010"/>
      <sheetName val="2011"/>
      <sheetName val="2012"/>
      <sheetName val="Galv_1"/>
      <sheetName val="Galv_2"/>
      <sheetName val="Galv_2_studiju_studejosa"/>
      <sheetName val="Galv_2 (2)"/>
      <sheetName val="NoCSP21.10.2013"/>
      <sheetName val="Galvojumi"/>
      <sheetName val="GalvojumiENG"/>
      <sheetName val="|AIZN_KAPSAB|"/>
      <sheetName val="|AIZN_KAPSAB| (2)"/>
      <sheetName val="|AIZN_KAPSAB| (3)"/>
      <sheetName val="Uzņēmumu saistības"/>
      <sheetName val="PPPs"/>
      <sheetName val="|8-1|"/>
      <sheetName val="|8-1| (2)"/>
      <sheetName val="|8-1| (3)"/>
      <sheetName val="Nedrošās prasības"/>
      <sheetName val="Līdzdalība_kapsab_kapitālā"/>
      <sheetName val="|7-1RADN|"/>
      <sheetName val="|7-1RADN (1)|"/>
      <sheetName val="|7-1ASOC (1)|"/>
      <sheetName val="|7-1ASOC|"/>
      <sheetName val="|7-1PAR (1)|"/>
      <sheetName val="|7-1P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NMK</v>
          </cell>
          <cell r="C1" t="str">
            <v>RNR</v>
          </cell>
          <cell r="D1" t="str">
            <v>Nosaukums</v>
          </cell>
          <cell r="E1" t="str">
            <v>Institucionāla sektora klasifikācijas kods</v>
          </cell>
          <cell r="F1" t="str">
            <v>ATVK</v>
          </cell>
          <cell r="G1" t="str">
            <v>SVTK</v>
          </cell>
          <cell r="H1" t="str">
            <v>NACE1</v>
          </cell>
          <cell r="I1" t="str">
            <v>ISK Grupa</v>
          </cell>
        </row>
        <row r="2">
          <cell r="B2">
            <v>90000158236</v>
          </cell>
          <cell r="C2" t="str">
            <v xml:space="preserve">*          </v>
          </cell>
          <cell r="D2" t="str">
            <v xml:space="preserve"> LATVIJAS BANKA </v>
          </cell>
          <cell r="E2" t="str">
            <v>S121000</v>
          </cell>
          <cell r="F2">
            <v>10000</v>
          </cell>
          <cell r="H2">
            <v>6411</v>
          </cell>
          <cell r="I2" t="str">
            <v>S121000</v>
          </cell>
        </row>
        <row r="3">
          <cell r="B3">
            <v>50003149401</v>
          </cell>
          <cell r="C3" t="str">
            <v xml:space="preserve">000314940  </v>
          </cell>
          <cell r="D3" t="str">
            <v xml:space="preserve"> ABLV BANK  AS</v>
          </cell>
          <cell r="E3" t="str">
            <v>S122000</v>
          </cell>
          <cell r="F3">
            <v>10000</v>
          </cell>
          <cell r="H3">
            <v>6419</v>
          </cell>
          <cell r="I3" t="str">
            <v>S122000</v>
          </cell>
        </row>
        <row r="4">
          <cell r="B4">
            <v>40103302074</v>
          </cell>
          <cell r="C4" t="str">
            <v xml:space="preserve">010330207  </v>
          </cell>
          <cell r="D4" t="str">
            <v>AKT SELTS EESTI KREDIIDIPANK  Latvijas filiāle</v>
          </cell>
          <cell r="E4" t="str">
            <v>S122000</v>
          </cell>
          <cell r="F4">
            <v>10000</v>
          </cell>
          <cell r="H4">
            <v>6419</v>
          </cell>
          <cell r="I4" t="str">
            <v>S122000</v>
          </cell>
        </row>
        <row r="5">
          <cell r="B5">
            <v>50103238551</v>
          </cell>
          <cell r="C5" t="str">
            <v xml:space="preserve">010323855  </v>
          </cell>
          <cell r="D5" t="str">
            <v xml:space="preserve"> ALFABETA  koop. krājaizdevu sabiedrība</v>
          </cell>
          <cell r="E5" t="str">
            <v>S122000</v>
          </cell>
          <cell r="F5">
            <v>10000</v>
          </cell>
          <cell r="H5">
            <v>6419</v>
          </cell>
          <cell r="I5" t="str">
            <v>S122000</v>
          </cell>
        </row>
        <row r="6">
          <cell r="B6">
            <v>40003525960</v>
          </cell>
          <cell r="C6" t="str">
            <v xml:space="preserve">000352596  </v>
          </cell>
          <cell r="D6" t="str">
            <v xml:space="preserve"> ALLAŽU SAIME  krājaizdevumu koop.sabiedrība</v>
          </cell>
          <cell r="E6" t="str">
            <v>S122000</v>
          </cell>
          <cell r="F6">
            <v>801642</v>
          </cell>
          <cell r="H6">
            <v>6419</v>
          </cell>
          <cell r="I6" t="str">
            <v>S122000</v>
          </cell>
        </row>
        <row r="7">
          <cell r="B7">
            <v>43603015037</v>
          </cell>
          <cell r="C7" t="str">
            <v xml:space="preserve">360301503  </v>
          </cell>
          <cell r="D7" t="str">
            <v xml:space="preserve"> AVOTS 37  krājaizdevu koop.sabiedrība</v>
          </cell>
          <cell r="E7" t="str">
            <v>S122000</v>
          </cell>
          <cell r="F7">
            <v>90000</v>
          </cell>
          <cell r="H7">
            <v>6419</v>
          </cell>
          <cell r="I7" t="str">
            <v>S122000</v>
          </cell>
        </row>
        <row r="8">
          <cell r="B8">
            <v>40003127883</v>
          </cell>
          <cell r="C8" t="str">
            <v xml:space="preserve">000312788  </v>
          </cell>
          <cell r="D8" t="str">
            <v xml:space="preserve"> BALTIC INTERNATIONAL BANK    </v>
          </cell>
          <cell r="E8" t="str">
            <v>S122000</v>
          </cell>
          <cell r="F8">
            <v>10000</v>
          </cell>
          <cell r="H8">
            <v>6419</v>
          </cell>
          <cell r="I8" t="str">
            <v>S122000</v>
          </cell>
        </row>
        <row r="9">
          <cell r="B9">
            <v>40003551060</v>
          </cell>
          <cell r="C9" t="str">
            <v xml:space="preserve">000355106  </v>
          </cell>
          <cell r="D9" t="str">
            <v xml:space="preserve"> BALTIKUMS BANK    </v>
          </cell>
          <cell r="E9" t="str">
            <v>S122000</v>
          </cell>
          <cell r="F9">
            <v>10000</v>
          </cell>
          <cell r="H9">
            <v>6419</v>
          </cell>
          <cell r="I9" t="str">
            <v>S122000</v>
          </cell>
        </row>
        <row r="10">
          <cell r="B10">
            <v>40103200513</v>
          </cell>
          <cell r="C10" t="str">
            <v xml:space="preserve">010320051  </v>
          </cell>
          <cell r="D10" t="str">
            <v xml:space="preserve"> BIGBANK AS Latvijas filiāle  ārvalsts komersanta filiāle</v>
          </cell>
          <cell r="E10" t="str">
            <v>S122000</v>
          </cell>
          <cell r="F10">
            <v>10000</v>
          </cell>
          <cell r="H10">
            <v>6419</v>
          </cell>
          <cell r="I10" t="str">
            <v>S122000</v>
          </cell>
        </row>
        <row r="11">
          <cell r="B11">
            <v>44103027353</v>
          </cell>
          <cell r="C11" t="str">
            <v xml:space="preserve">410302735  </v>
          </cell>
          <cell r="D11" t="str">
            <v xml:space="preserve"> CĒSU KOOPERATĪVĀ KRĀJIZDEVU SABIEDRĪBA  koop.sabiedrība</v>
          </cell>
          <cell r="E11" t="str">
            <v>S122000</v>
          </cell>
          <cell r="F11">
            <v>420201</v>
          </cell>
          <cell r="H11">
            <v>6419</v>
          </cell>
          <cell r="I11" t="str">
            <v>S122000</v>
          </cell>
        </row>
        <row r="12">
          <cell r="B12">
            <v>40103303559</v>
          </cell>
          <cell r="C12" t="str">
            <v xml:space="preserve">010330355  </v>
          </cell>
          <cell r="D12" t="str">
            <v xml:space="preserve"> CITADELE BANKA  AS</v>
          </cell>
          <cell r="E12" t="str">
            <v>S122000</v>
          </cell>
          <cell r="F12">
            <v>10000</v>
          </cell>
          <cell r="H12">
            <v>6419</v>
          </cell>
          <cell r="I12" t="str">
            <v>S122000</v>
          </cell>
        </row>
        <row r="13">
          <cell r="B13">
            <v>40003654405</v>
          </cell>
          <cell r="C13" t="str">
            <v xml:space="preserve">000365440  </v>
          </cell>
          <cell r="D13" t="str">
            <v xml:space="preserve">CITYCREDIT   </v>
          </cell>
          <cell r="E13" t="str">
            <v>S122000</v>
          </cell>
          <cell r="F13">
            <v>10000</v>
          </cell>
          <cell r="H13">
            <v>6419</v>
          </cell>
          <cell r="I13" t="str">
            <v>S122000</v>
          </cell>
        </row>
        <row r="14">
          <cell r="B14">
            <v>40103163202</v>
          </cell>
          <cell r="C14" t="str">
            <v xml:space="preserve">010316320  </v>
          </cell>
          <cell r="D14" t="str">
            <v xml:space="preserve"> DANSKE BANK  AS filiāle Latvijā</v>
          </cell>
          <cell r="E14" t="str">
            <v>S122000</v>
          </cell>
          <cell r="F14">
            <v>10000</v>
          </cell>
          <cell r="H14">
            <v>6419</v>
          </cell>
          <cell r="I14" t="str">
            <v>S122000</v>
          </cell>
        </row>
        <row r="15">
          <cell r="B15">
            <v>40003812282</v>
          </cell>
          <cell r="C15" t="str">
            <v xml:space="preserve">000381228  </v>
          </cell>
          <cell r="D15" t="str">
            <v xml:space="preserve">DĀVANU KARTE   </v>
          </cell>
          <cell r="E15" t="str">
            <v>S122000</v>
          </cell>
          <cell r="F15">
            <v>10000</v>
          </cell>
          <cell r="H15">
            <v>6419</v>
          </cell>
          <cell r="I15" t="str">
            <v>S122000</v>
          </cell>
        </row>
        <row r="16">
          <cell r="B16">
            <v>40003242671</v>
          </cell>
          <cell r="C16" t="str">
            <v xml:space="preserve">000324267  </v>
          </cell>
          <cell r="D16" t="str">
            <v xml:space="preserve">DIGITAL MONEY  Electronic Money Institution,  </v>
          </cell>
          <cell r="E16" t="str">
            <v>S122000</v>
          </cell>
          <cell r="F16">
            <v>10000</v>
          </cell>
          <cell r="H16">
            <v>6419</v>
          </cell>
          <cell r="I16" t="str">
            <v>S122000</v>
          </cell>
        </row>
        <row r="17">
          <cell r="B17">
            <v>40103590721</v>
          </cell>
          <cell r="C17" t="str">
            <v xml:space="preserve">010359072  </v>
          </cell>
          <cell r="D17" t="str">
            <v xml:space="preserve"> DNB BANK ASA LATVIJAS FILIĀLE  ārvalsts komersanta filiāle</v>
          </cell>
          <cell r="E17" t="str">
            <v>S122000</v>
          </cell>
          <cell r="F17">
            <v>10000</v>
          </cell>
          <cell r="H17">
            <v>6419</v>
          </cell>
          <cell r="I17" t="str">
            <v>S122000</v>
          </cell>
        </row>
        <row r="18">
          <cell r="B18">
            <v>40003024725</v>
          </cell>
          <cell r="C18" t="str">
            <v xml:space="preserve">000302472  </v>
          </cell>
          <cell r="D18" t="str">
            <v xml:space="preserve"> DNB BANKA  AS</v>
          </cell>
          <cell r="E18" t="str">
            <v>S122000</v>
          </cell>
          <cell r="F18">
            <v>10000</v>
          </cell>
          <cell r="H18">
            <v>6419</v>
          </cell>
          <cell r="I18" t="str">
            <v>S122000</v>
          </cell>
        </row>
        <row r="19">
          <cell r="B19">
            <v>40003248087</v>
          </cell>
          <cell r="C19" t="str">
            <v xml:space="preserve">000324808  </v>
          </cell>
          <cell r="D19" t="str">
            <v xml:space="preserve"> DZELZCEĻNIEKS KS  kooperatīva krājaizdevu sabiedrība</v>
          </cell>
          <cell r="E19" t="str">
            <v>S122000</v>
          </cell>
          <cell r="F19">
            <v>10000</v>
          </cell>
          <cell r="H19">
            <v>6419</v>
          </cell>
          <cell r="I19" t="str">
            <v>S122000</v>
          </cell>
        </row>
        <row r="20">
          <cell r="B20">
            <v>42103032568</v>
          </cell>
          <cell r="C20" t="str">
            <v xml:space="preserve">210303256  </v>
          </cell>
          <cell r="D20" t="str">
            <v xml:space="preserve"> DZĒSE PLUSS  krājaizdevu koop.sabiedrība</v>
          </cell>
          <cell r="E20" t="str">
            <v>S122000</v>
          </cell>
          <cell r="F20">
            <v>640888</v>
          </cell>
          <cell r="H20">
            <v>6419</v>
          </cell>
          <cell r="I20" t="str">
            <v>S122000</v>
          </cell>
        </row>
        <row r="21">
          <cell r="B21">
            <v>40003043232</v>
          </cell>
          <cell r="C21" t="str">
            <v xml:space="preserve">000304323  </v>
          </cell>
          <cell r="D21" t="str">
            <v xml:space="preserve"> EXPOBANK  AS</v>
          </cell>
          <cell r="E21" t="str">
            <v>S122000</v>
          </cell>
          <cell r="F21">
            <v>10000</v>
          </cell>
          <cell r="H21">
            <v>6419</v>
          </cell>
          <cell r="I21" t="str">
            <v>S122000</v>
          </cell>
        </row>
        <row r="22">
          <cell r="B22">
            <v>40003614436</v>
          </cell>
          <cell r="C22" t="str">
            <v xml:space="preserve">000361443  </v>
          </cell>
          <cell r="D22" t="str">
            <v xml:space="preserve">FSC EU   </v>
          </cell>
          <cell r="E22" t="str">
            <v>S122000</v>
          </cell>
          <cell r="F22">
            <v>10000</v>
          </cell>
          <cell r="H22">
            <v>6419</v>
          </cell>
          <cell r="I22" t="str">
            <v>S122000</v>
          </cell>
        </row>
        <row r="23">
          <cell r="B23">
            <v>40003090171</v>
          </cell>
          <cell r="C23" t="str">
            <v xml:space="preserve">000309017  </v>
          </cell>
          <cell r="D23" t="str">
            <v xml:space="preserve"> GE MONEY BANK  AS</v>
          </cell>
          <cell r="E23" t="str">
            <v>S122000</v>
          </cell>
          <cell r="F23">
            <v>10000</v>
          </cell>
          <cell r="H23">
            <v>6419</v>
          </cell>
          <cell r="I23" t="str">
            <v>S122000</v>
          </cell>
        </row>
        <row r="24">
          <cell r="B24">
            <v>40003675500</v>
          </cell>
          <cell r="C24" t="str">
            <v xml:space="preserve">000367550  </v>
          </cell>
          <cell r="D24" t="str">
            <v xml:space="preserve"> HANZAS KOOPERATĪVĀ KRĀJAIZDEVU SABIEDRĪBA  </v>
          </cell>
          <cell r="E24" t="str">
            <v>S122000</v>
          </cell>
          <cell r="F24">
            <v>740201</v>
          </cell>
          <cell r="H24">
            <v>6419</v>
          </cell>
          <cell r="I24" t="str">
            <v>S122000</v>
          </cell>
        </row>
        <row r="25">
          <cell r="B25">
            <v>53603046151</v>
          </cell>
          <cell r="C25" t="str">
            <v xml:space="preserve">360304615  </v>
          </cell>
          <cell r="D25" t="str">
            <v xml:space="preserve">HAPPYCARD   </v>
          </cell>
          <cell r="E25" t="str">
            <v>S122000</v>
          </cell>
          <cell r="F25">
            <v>90000</v>
          </cell>
          <cell r="H25">
            <v>6311</v>
          </cell>
          <cell r="I25" t="str">
            <v>S122000</v>
          </cell>
        </row>
        <row r="26">
          <cell r="B26">
            <v>40003475509</v>
          </cell>
          <cell r="C26" t="str">
            <v xml:space="preserve">000347550  </v>
          </cell>
          <cell r="D26" t="str">
            <v xml:space="preserve"> JŪRNIEKU FORUMS  krājaizdevu koop.sabiedrība</v>
          </cell>
          <cell r="E26" t="str">
            <v>S122000</v>
          </cell>
          <cell r="F26">
            <v>10000</v>
          </cell>
          <cell r="H26">
            <v>6419</v>
          </cell>
          <cell r="I26" t="str">
            <v>S122000</v>
          </cell>
        </row>
        <row r="27">
          <cell r="B27">
            <v>40003554758</v>
          </cell>
          <cell r="C27" t="str">
            <v xml:space="preserve">000355475  </v>
          </cell>
          <cell r="D27" t="str">
            <v xml:space="preserve"> KANDAVAS NOVADA KOOPERATĪVĀ KRĀJAIZDEVU SABIEDRĪBA  koop.sabiedrība</v>
          </cell>
          <cell r="E27" t="str">
            <v>S122000</v>
          </cell>
          <cell r="F27">
            <v>901211</v>
          </cell>
          <cell r="H27">
            <v>6419</v>
          </cell>
          <cell r="I27" t="str">
            <v>S122000</v>
          </cell>
        </row>
        <row r="28">
          <cell r="B28">
            <v>44103020247</v>
          </cell>
          <cell r="C28" t="str">
            <v xml:space="preserve">410302024  </v>
          </cell>
          <cell r="D28" t="str">
            <v xml:space="preserve"> KAUGURU KOOPERATĪVĀ KRĀJAIZDEVU SABIEDRĪBA  koop.sabiedrība</v>
          </cell>
          <cell r="E28" t="str">
            <v>S122000</v>
          </cell>
          <cell r="F28">
            <v>964762</v>
          </cell>
          <cell r="H28">
            <v>6419</v>
          </cell>
          <cell r="I28" t="str">
            <v>S122000</v>
          </cell>
        </row>
        <row r="29">
          <cell r="B29">
            <v>41203045610</v>
          </cell>
          <cell r="C29" t="str">
            <v xml:space="preserve">120304561  </v>
          </cell>
          <cell r="D29" t="str">
            <v xml:space="preserve"> KRĀJKASE  Latvijas lauksaimniecības kameras kooperatīvā krājaizdevu sabiedrība</v>
          </cell>
          <cell r="E29" t="str">
            <v>S122000</v>
          </cell>
          <cell r="F29">
            <v>620258</v>
          </cell>
          <cell r="H29">
            <v>6419</v>
          </cell>
          <cell r="I29" t="str">
            <v>S122000</v>
          </cell>
        </row>
        <row r="30">
          <cell r="B30">
            <v>40003775465</v>
          </cell>
          <cell r="C30" t="str">
            <v xml:space="preserve">000377546  </v>
          </cell>
          <cell r="D30" t="str">
            <v xml:space="preserve"> LABA KOOPERATĪVĀ KRĀJAIZDEVU SABIEDRĪBA </v>
          </cell>
          <cell r="E30" t="str">
            <v>S122000</v>
          </cell>
          <cell r="F30">
            <v>10000</v>
          </cell>
          <cell r="H30">
            <v>6419</v>
          </cell>
          <cell r="I30" t="str">
            <v>S122000</v>
          </cell>
        </row>
        <row r="31">
          <cell r="B31">
            <v>50003611111</v>
          </cell>
          <cell r="C31" t="str">
            <v xml:space="preserve">000361111  </v>
          </cell>
          <cell r="D31" t="str">
            <v xml:space="preserve"> LAKRS KS  krājaizdevu koop.sabiedrība</v>
          </cell>
          <cell r="E31" t="str">
            <v>S122000</v>
          </cell>
          <cell r="F31">
            <v>10000</v>
          </cell>
          <cell r="H31">
            <v>6419</v>
          </cell>
          <cell r="I31" t="str">
            <v>S122000</v>
          </cell>
        </row>
        <row r="32">
          <cell r="B32">
            <v>40003076407</v>
          </cell>
          <cell r="C32" t="str">
            <v xml:space="preserve">000307640  </v>
          </cell>
          <cell r="D32" t="str">
            <v xml:space="preserve"> LATVIJAS BIZNESA BANKA  AS</v>
          </cell>
          <cell r="E32" t="str">
            <v>S122000</v>
          </cell>
          <cell r="F32">
            <v>10000</v>
          </cell>
          <cell r="H32">
            <v>6419</v>
          </cell>
          <cell r="I32" t="str">
            <v>S122000</v>
          </cell>
        </row>
        <row r="33">
          <cell r="B33">
            <v>40003132437</v>
          </cell>
          <cell r="C33" t="str">
            <v xml:space="preserve">000313243  </v>
          </cell>
          <cell r="D33" t="str">
            <v xml:space="preserve"> LATVIJAS HIPOTĒKU UN ZEMES BANKA  valsts AS</v>
          </cell>
          <cell r="E33" t="str">
            <v>S122000</v>
          </cell>
          <cell r="F33">
            <v>10000</v>
          </cell>
          <cell r="H33">
            <v>6419</v>
          </cell>
          <cell r="I33" t="str">
            <v>S122000</v>
          </cell>
        </row>
        <row r="34">
          <cell r="B34">
            <v>50103189561</v>
          </cell>
          <cell r="C34" t="str">
            <v xml:space="preserve">010318956  </v>
          </cell>
          <cell r="D34" t="str">
            <v xml:space="preserve"> LATVIJAS PASTA BANKA  AS</v>
          </cell>
          <cell r="E34" t="str">
            <v>S122000</v>
          </cell>
          <cell r="F34">
            <v>10000</v>
          </cell>
          <cell r="H34">
            <v>6419</v>
          </cell>
          <cell r="I34" t="str">
            <v>S122000</v>
          </cell>
        </row>
        <row r="35">
          <cell r="B35">
            <v>40003682377</v>
          </cell>
          <cell r="C35" t="str">
            <v xml:space="preserve">000368237  </v>
          </cell>
          <cell r="D35" t="str">
            <v xml:space="preserve"> LATVIJAS VESELĪBAS UN SOCIĀLĀS APRŪPES DARBINIEKU KOOPERATĪVA KRĀJAIZDEVU SABIEDRĪBA </v>
          </cell>
          <cell r="E35" t="str">
            <v>S122000</v>
          </cell>
          <cell r="F35">
            <v>10000</v>
          </cell>
          <cell r="H35">
            <v>6419</v>
          </cell>
          <cell r="I35" t="str">
            <v>S122000</v>
          </cell>
        </row>
        <row r="36">
          <cell r="B36">
            <v>40003510946</v>
          </cell>
          <cell r="C36" t="str">
            <v xml:space="preserve">000351094  </v>
          </cell>
          <cell r="D36" t="str">
            <v xml:space="preserve"> LIELVĀRDES KOOPERATĪVĀ KRĀJAIZDEVU SABIEDRĪBA </v>
          </cell>
          <cell r="E36" t="str">
            <v>S122000</v>
          </cell>
          <cell r="F36">
            <v>741413</v>
          </cell>
          <cell r="H36">
            <v>6419</v>
          </cell>
          <cell r="I36" t="str">
            <v>S122000</v>
          </cell>
        </row>
        <row r="37">
          <cell r="B37">
            <v>40003317571</v>
          </cell>
          <cell r="C37" t="str">
            <v xml:space="preserve">000331757  </v>
          </cell>
          <cell r="D37" t="str">
            <v xml:space="preserve"> LĪGATNES DRUVA  krājaizdevu koop.sabiedrība</v>
          </cell>
          <cell r="E37" t="str">
            <v>S122000</v>
          </cell>
          <cell r="F37">
            <v>421262</v>
          </cell>
          <cell r="H37">
            <v>6419</v>
          </cell>
          <cell r="I37" t="str">
            <v>S122000</v>
          </cell>
        </row>
        <row r="38">
          <cell r="B38">
            <v>42103025392</v>
          </cell>
          <cell r="C38" t="str">
            <v xml:space="preserve">210302539  </v>
          </cell>
          <cell r="D38" t="str">
            <v xml:space="preserve"> METALURGU KOOPERATĪVĀ KRĀJAIZDEVU SABIEDRĪBA </v>
          </cell>
          <cell r="E38" t="str">
            <v>S122000</v>
          </cell>
          <cell r="F38">
            <v>170000</v>
          </cell>
          <cell r="H38">
            <v>6419</v>
          </cell>
          <cell r="I38" t="str">
            <v>S122000</v>
          </cell>
        </row>
        <row r="39">
          <cell r="B39">
            <v>40103431110</v>
          </cell>
          <cell r="C39" t="str">
            <v xml:space="preserve">010343111  </v>
          </cell>
          <cell r="D39" t="str">
            <v xml:space="preserve">MONEY GROUP   </v>
          </cell>
          <cell r="E39" t="str">
            <v>S122000</v>
          </cell>
          <cell r="F39">
            <v>10000</v>
          </cell>
          <cell r="H39">
            <v>6419</v>
          </cell>
          <cell r="I39" t="str">
            <v>S122000</v>
          </cell>
        </row>
        <row r="40">
          <cell r="B40">
            <v>48503009063</v>
          </cell>
          <cell r="C40" t="str">
            <v xml:space="preserve">850300906  </v>
          </cell>
          <cell r="D40" t="str">
            <v xml:space="preserve"> NĪGRANDE  kooperatīvā krājaizdevu sabiedrība</v>
          </cell>
          <cell r="E40" t="str">
            <v>S122000</v>
          </cell>
          <cell r="F40">
            <v>840270</v>
          </cell>
          <cell r="H40">
            <v>6419</v>
          </cell>
          <cell r="I40" t="str">
            <v>S122000</v>
          </cell>
        </row>
        <row r="41">
          <cell r="B41">
            <v>44103027762</v>
          </cell>
          <cell r="C41" t="str">
            <v xml:space="preserve">410302776  </v>
          </cell>
          <cell r="D41" t="str">
            <v xml:space="preserve"> NĪTAURES KOOPERATĪVĀ KRĀJAIZDEVU SABIEDRĪBA  koop.sabiedrība</v>
          </cell>
          <cell r="E41" t="str">
            <v>S122000</v>
          </cell>
          <cell r="F41">
            <v>424768</v>
          </cell>
          <cell r="H41">
            <v>6419</v>
          </cell>
          <cell r="I41" t="str">
            <v>S122000</v>
          </cell>
        </row>
        <row r="42">
          <cell r="B42">
            <v>40003486767</v>
          </cell>
          <cell r="C42" t="str">
            <v xml:space="preserve">000348676  </v>
          </cell>
          <cell r="D42" t="str">
            <v xml:space="preserve"> NORDEA BANK FINLAND PLC LATVIJAS FILIĀLE  ārvalsts komersanta filiāle</v>
          </cell>
          <cell r="E42" t="str">
            <v>S122000</v>
          </cell>
          <cell r="F42">
            <v>10000</v>
          </cell>
          <cell r="H42">
            <v>6419</v>
          </cell>
          <cell r="I42" t="str">
            <v>S122000</v>
          </cell>
        </row>
        <row r="43">
          <cell r="B43">
            <v>40003072918</v>
          </cell>
          <cell r="C43" t="str">
            <v xml:space="preserve">000307291  </v>
          </cell>
          <cell r="D43" t="str">
            <v xml:space="preserve"> NORVIK BANKA  AS</v>
          </cell>
          <cell r="E43" t="str">
            <v>S122000</v>
          </cell>
          <cell r="F43">
            <v>10000</v>
          </cell>
          <cell r="H43">
            <v>6419</v>
          </cell>
          <cell r="I43" t="str">
            <v>S122000</v>
          </cell>
        </row>
        <row r="44">
          <cell r="B44">
            <v>40103212230</v>
          </cell>
          <cell r="C44" t="str">
            <v xml:space="preserve">010321223  </v>
          </cell>
          <cell r="D44" t="str">
            <v xml:space="preserve"> POHJOLA BANK PLC  filiāle Latvijā</v>
          </cell>
          <cell r="E44" t="str">
            <v>S122000</v>
          </cell>
          <cell r="F44">
            <v>10000</v>
          </cell>
          <cell r="H44">
            <v>6419</v>
          </cell>
          <cell r="I44" t="str">
            <v>S122000</v>
          </cell>
        </row>
        <row r="45">
          <cell r="B45">
            <v>50003086271</v>
          </cell>
          <cell r="C45" t="str">
            <v xml:space="preserve">000308627  </v>
          </cell>
          <cell r="D45" t="str">
            <v xml:space="preserve"> PRIVATBANK  AS</v>
          </cell>
          <cell r="E45" t="str">
            <v>S122000</v>
          </cell>
          <cell r="F45">
            <v>10000</v>
          </cell>
          <cell r="H45">
            <v>6419</v>
          </cell>
          <cell r="I45" t="str">
            <v>S122000</v>
          </cell>
        </row>
        <row r="46">
          <cell r="B46">
            <v>51203013161</v>
          </cell>
          <cell r="C46" t="str">
            <v xml:space="preserve">120301316  </v>
          </cell>
          <cell r="D46" t="str">
            <v xml:space="preserve"> PŪŅU KOOPERATĪVĀ KRĀJAIZDEVU SABIEDRĪBA </v>
          </cell>
          <cell r="E46" t="str">
            <v>S122000</v>
          </cell>
          <cell r="F46">
            <v>880292</v>
          </cell>
          <cell r="H46">
            <v>6419</v>
          </cell>
          <cell r="I46" t="str">
            <v>S122000</v>
          </cell>
        </row>
        <row r="47">
          <cell r="B47">
            <v>40003545632</v>
          </cell>
          <cell r="C47" t="str">
            <v xml:space="preserve">000354563  </v>
          </cell>
          <cell r="D47" t="str">
            <v xml:space="preserve"> PŪRES KOOPERATĪVĀ KRĀJAIZDEVU SABIEDRĪBA </v>
          </cell>
          <cell r="E47" t="str">
            <v>S122000</v>
          </cell>
          <cell r="F47">
            <v>900274</v>
          </cell>
          <cell r="H47">
            <v>6419</v>
          </cell>
          <cell r="I47" t="str">
            <v>S122000</v>
          </cell>
        </row>
        <row r="48">
          <cell r="B48">
            <v>40003563375</v>
          </cell>
          <cell r="C48" t="str">
            <v xml:space="preserve">000356337  </v>
          </cell>
          <cell r="D48" t="str">
            <v xml:space="preserve"> REĢIONĀLĀ INVESTĪCIJU BANKA  AS</v>
          </cell>
          <cell r="E48" t="str">
            <v>S122000</v>
          </cell>
          <cell r="F48">
            <v>10000</v>
          </cell>
          <cell r="H48">
            <v>6419</v>
          </cell>
          <cell r="I48" t="str">
            <v>S122000</v>
          </cell>
        </row>
        <row r="49">
          <cell r="B49">
            <v>40003074497</v>
          </cell>
          <cell r="C49" t="str">
            <v xml:space="preserve">000307449  </v>
          </cell>
          <cell r="D49" t="str">
            <v xml:space="preserve"> RIETUMU BANKA  AS</v>
          </cell>
          <cell r="E49" t="str">
            <v>S122000</v>
          </cell>
          <cell r="F49">
            <v>10000</v>
          </cell>
          <cell r="H49">
            <v>6419</v>
          </cell>
          <cell r="I49" t="str">
            <v>S122000</v>
          </cell>
        </row>
        <row r="50">
          <cell r="B50">
            <v>40103429440</v>
          </cell>
          <cell r="C50" t="str">
            <v xml:space="preserve">010342944  </v>
          </cell>
          <cell r="D50" t="str">
            <v xml:space="preserve"> RIGENSIS BANK  AS</v>
          </cell>
          <cell r="E50" t="str">
            <v>S122000</v>
          </cell>
          <cell r="F50">
            <v>10000</v>
          </cell>
          <cell r="H50">
            <v>6419</v>
          </cell>
          <cell r="I50" t="str">
            <v>S122000</v>
          </cell>
        </row>
        <row r="51">
          <cell r="B51">
            <v>42103019023</v>
          </cell>
          <cell r="C51" t="str">
            <v xml:space="preserve">210301902  </v>
          </cell>
          <cell r="D51" t="str">
            <v xml:space="preserve"> RUCAVAS KRĀJAIZDEVUMU SABIEDRĪBA  koop.sabiedrība</v>
          </cell>
          <cell r="E51" t="str">
            <v>S122000</v>
          </cell>
          <cell r="F51">
            <v>648584</v>
          </cell>
          <cell r="H51">
            <v>6419</v>
          </cell>
          <cell r="I51" t="str">
            <v>S122000</v>
          </cell>
        </row>
        <row r="52">
          <cell r="B52">
            <v>54103014971</v>
          </cell>
          <cell r="C52" t="str">
            <v xml:space="preserve">410301497  </v>
          </cell>
          <cell r="D52" t="str">
            <v xml:space="preserve"> RŪJIENAS KOOPERATĪVĀ KRĀJAIZDEVU SABIEDRĪBA </v>
          </cell>
          <cell r="E52" t="str">
            <v>S122000</v>
          </cell>
          <cell r="F52">
            <v>961615</v>
          </cell>
          <cell r="H52">
            <v>6419</v>
          </cell>
          <cell r="I52" t="str">
            <v>S122000</v>
          </cell>
        </row>
        <row r="53">
          <cell r="B53">
            <v>43603017697</v>
          </cell>
          <cell r="C53" t="str">
            <v xml:space="preserve">360301769  </v>
          </cell>
          <cell r="D53" t="str">
            <v xml:space="preserve"> RUNDĀLES KOOPERATĪVĀ KRĀJAIZDEVU SABIEDRĪBA  koop.sabiedrība</v>
          </cell>
          <cell r="E53" t="str">
            <v>S122000</v>
          </cell>
          <cell r="F53">
            <v>407776</v>
          </cell>
          <cell r="H53">
            <v>6419</v>
          </cell>
          <cell r="I53" t="str">
            <v>S122000</v>
          </cell>
        </row>
        <row r="54">
          <cell r="B54">
            <v>55403009911</v>
          </cell>
          <cell r="C54" t="str">
            <v xml:space="preserve">540300991  </v>
          </cell>
          <cell r="D54" t="str">
            <v xml:space="preserve"> SALAS  krājaizdevumu koop.sabiedrība</v>
          </cell>
          <cell r="E54" t="str">
            <v>S122000</v>
          </cell>
          <cell r="F54">
            <v>568786</v>
          </cell>
          <cell r="H54">
            <v>6419</v>
          </cell>
          <cell r="I54" t="str">
            <v>S122000</v>
          </cell>
        </row>
        <row r="55">
          <cell r="B55">
            <v>50103289261</v>
          </cell>
          <cell r="C55" t="str">
            <v xml:space="preserve">010328926  </v>
          </cell>
          <cell r="D55" t="str">
            <v xml:space="preserve"> SCANIA FINANS AKTIEBOLAG LATVIJAS FILIĀLE </v>
          </cell>
          <cell r="E55" t="str">
            <v>S122000</v>
          </cell>
          <cell r="F55">
            <v>10000</v>
          </cell>
          <cell r="H55">
            <v>6419</v>
          </cell>
          <cell r="I55" t="str">
            <v>S122000</v>
          </cell>
        </row>
        <row r="56">
          <cell r="B56">
            <v>40003151743</v>
          </cell>
          <cell r="C56" t="str">
            <v xml:space="preserve">000315174  </v>
          </cell>
          <cell r="D56" t="str">
            <v xml:space="preserve"> SEB BANKA  AS</v>
          </cell>
          <cell r="E56" t="str">
            <v>S122000</v>
          </cell>
          <cell r="F56">
            <v>800870</v>
          </cell>
          <cell r="H56">
            <v>6419</v>
          </cell>
          <cell r="I56" t="str">
            <v>S122000</v>
          </cell>
        </row>
        <row r="57">
          <cell r="B57">
            <v>40003816496</v>
          </cell>
          <cell r="C57" t="str">
            <v xml:space="preserve">000381649  </v>
          </cell>
          <cell r="D57" t="str">
            <v xml:space="preserve"> SKANDINAVISKA ENSKILDA BANKEN AB  ārvalsts komersanta Rīgas filiāle</v>
          </cell>
          <cell r="E57" t="str">
            <v>S122000</v>
          </cell>
          <cell r="F57">
            <v>10000</v>
          </cell>
          <cell r="H57">
            <v>6419</v>
          </cell>
          <cell r="I57" t="str">
            <v>S122000</v>
          </cell>
        </row>
        <row r="58">
          <cell r="B58">
            <v>42403015124</v>
          </cell>
          <cell r="C58" t="str">
            <v xml:space="preserve">240301512  </v>
          </cell>
          <cell r="D58" t="str">
            <v xml:space="preserve"> ŠĶILBĒNI  kooperatīvā krājaizdevu sabiedrība</v>
          </cell>
          <cell r="E58" t="str">
            <v>S122000</v>
          </cell>
          <cell r="F58">
            <v>381682</v>
          </cell>
          <cell r="H58">
            <v>6419</v>
          </cell>
          <cell r="I58" t="str">
            <v>S122000</v>
          </cell>
        </row>
        <row r="59">
          <cell r="B59">
            <v>40003372253</v>
          </cell>
          <cell r="C59" t="str">
            <v xml:space="preserve">000337225  </v>
          </cell>
          <cell r="D59" t="str">
            <v xml:space="preserve"> SKOLU KRĀJAIZDEVU SABIEDRĪBA  koop.sabiedrība</v>
          </cell>
          <cell r="E59" t="str">
            <v>S122000</v>
          </cell>
          <cell r="F59">
            <v>10000</v>
          </cell>
          <cell r="H59">
            <v>6419</v>
          </cell>
          <cell r="I59" t="str">
            <v>S122000</v>
          </cell>
        </row>
        <row r="60">
          <cell r="B60">
            <v>40003194988</v>
          </cell>
          <cell r="C60" t="str">
            <v xml:space="preserve">000319498  </v>
          </cell>
          <cell r="D60" t="str">
            <v xml:space="preserve"> SMP BANK  AS</v>
          </cell>
          <cell r="E60" t="str">
            <v>S122000</v>
          </cell>
          <cell r="F60">
            <v>10000</v>
          </cell>
          <cell r="H60">
            <v>6419</v>
          </cell>
          <cell r="I60" t="str">
            <v>S122000</v>
          </cell>
        </row>
        <row r="61">
          <cell r="B61">
            <v>44103023597</v>
          </cell>
          <cell r="C61" t="str">
            <v xml:space="preserve">410302359  </v>
          </cell>
          <cell r="D61" t="str">
            <v xml:space="preserve"> STRAUPES KOOPERATĪVĀ KRĀJAIZDEVU SABIEDRĪBA </v>
          </cell>
          <cell r="E61" t="str">
            <v>S122000</v>
          </cell>
          <cell r="F61">
            <v>427582</v>
          </cell>
          <cell r="H61">
            <v>6419</v>
          </cell>
          <cell r="I61" t="str">
            <v>S122000</v>
          </cell>
        </row>
        <row r="62">
          <cell r="B62">
            <v>40003960512</v>
          </cell>
          <cell r="C62" t="str">
            <v xml:space="preserve">000396051  </v>
          </cell>
          <cell r="D62" t="str">
            <v xml:space="preserve"> SVENSKA HANDELSBANKEN AB  Latvijas filiāle</v>
          </cell>
          <cell r="E62" t="str">
            <v>S122000</v>
          </cell>
          <cell r="F62">
            <v>10000</v>
          </cell>
          <cell r="H62">
            <v>6419</v>
          </cell>
          <cell r="I62" t="str">
            <v>S122000</v>
          </cell>
        </row>
        <row r="63">
          <cell r="B63">
            <v>40003074764</v>
          </cell>
          <cell r="C63" t="str">
            <v xml:space="preserve">000307476  </v>
          </cell>
          <cell r="D63" t="str">
            <v xml:space="preserve"> SWEDBANK  AS</v>
          </cell>
          <cell r="E63" t="str">
            <v>S122000</v>
          </cell>
          <cell r="F63">
            <v>10000</v>
          </cell>
          <cell r="H63">
            <v>6419</v>
          </cell>
          <cell r="I63" t="str">
            <v>S122000</v>
          </cell>
        </row>
        <row r="64">
          <cell r="B64">
            <v>40003318011</v>
          </cell>
          <cell r="C64" t="str">
            <v xml:space="preserve">000331801  </v>
          </cell>
          <cell r="D64" t="str">
            <v xml:space="preserve"> TAURENES KRĀJAIZDEVU KOOPERATĪVĀ SABIEDRĪBA  koop.sabiedrība</v>
          </cell>
          <cell r="E64" t="str">
            <v>S122000</v>
          </cell>
          <cell r="F64">
            <v>429386</v>
          </cell>
          <cell r="H64">
            <v>6419</v>
          </cell>
          <cell r="I64" t="str">
            <v>S122000</v>
          </cell>
        </row>
        <row r="65">
          <cell r="B65">
            <v>44103037722</v>
          </cell>
          <cell r="C65" t="str">
            <v xml:space="preserve">410303772  </v>
          </cell>
          <cell r="D65" t="str">
            <v xml:space="preserve"> TIRZAS KOOPERATĪVĀ KRĀJAIZDEVU SABIEDRĪBA  koop.sabiedrība</v>
          </cell>
          <cell r="E65" t="str">
            <v>S122000</v>
          </cell>
          <cell r="F65">
            <v>500294</v>
          </cell>
          <cell r="H65">
            <v>6419</v>
          </cell>
          <cell r="I65" t="str">
            <v>S122000</v>
          </cell>
        </row>
        <row r="66">
          <cell r="B66">
            <v>41503033127</v>
          </cell>
          <cell r="C66" t="str">
            <v xml:space="preserve">150303312  </v>
          </cell>
          <cell r="D66" t="str">
            <v xml:space="preserve">TRANSACT PRO   </v>
          </cell>
          <cell r="E66" t="str">
            <v>S122000</v>
          </cell>
          <cell r="F66">
            <v>10000</v>
          </cell>
          <cell r="H66">
            <v>6419</v>
          </cell>
          <cell r="I66" t="str">
            <v>S122000</v>
          </cell>
        </row>
        <row r="67">
          <cell r="B67">
            <v>40003029667</v>
          </cell>
          <cell r="C67" t="str">
            <v xml:space="preserve">000302966  </v>
          </cell>
          <cell r="D67" t="str">
            <v xml:space="preserve"> TRASTA KOMERCBANKA  AS</v>
          </cell>
          <cell r="E67" t="str">
            <v>S122000</v>
          </cell>
          <cell r="F67">
            <v>10000</v>
          </cell>
          <cell r="H67">
            <v>6419</v>
          </cell>
          <cell r="I67" t="str">
            <v>S122000</v>
          </cell>
        </row>
        <row r="68">
          <cell r="B68">
            <v>40003323953</v>
          </cell>
          <cell r="C68" t="str">
            <v xml:space="preserve">000332395  </v>
          </cell>
          <cell r="D68" t="str">
            <v xml:space="preserve"> UNICREDIT BANK  AS</v>
          </cell>
          <cell r="E68" t="str">
            <v>S122000</v>
          </cell>
          <cell r="F68">
            <v>10000</v>
          </cell>
          <cell r="H68">
            <v>6419</v>
          </cell>
          <cell r="I68" t="str">
            <v>S122000</v>
          </cell>
        </row>
        <row r="69">
          <cell r="B69">
            <v>44103026023</v>
          </cell>
          <cell r="C69" t="str">
            <v xml:space="preserve">410302602  </v>
          </cell>
          <cell r="D69" t="str">
            <v xml:space="preserve"> VECPIEBALGAS KOOPERATĪVĀ KRĀJAIZDEVU SABIEDRĪBA  koop.sabiedrība</v>
          </cell>
          <cell r="E69" t="str">
            <v>S122000</v>
          </cell>
          <cell r="F69">
            <v>429392</v>
          </cell>
          <cell r="H69">
            <v>6419</v>
          </cell>
          <cell r="I69" t="str">
            <v>S122000</v>
          </cell>
        </row>
        <row r="70">
          <cell r="B70">
            <v>43603018989</v>
          </cell>
          <cell r="C70" t="str">
            <v xml:space="preserve">360301898  </v>
          </cell>
          <cell r="D70" t="str">
            <v xml:space="preserve"> VECUMNIEKU KOOPERATĪVĀ KRĀJAIZDEVUMU SABIEDRĪBA </v>
          </cell>
          <cell r="E70" t="str">
            <v>S122000</v>
          </cell>
          <cell r="F70">
            <v>409594</v>
          </cell>
          <cell r="H70">
            <v>6419</v>
          </cell>
          <cell r="I70" t="str">
            <v>S122000</v>
          </cell>
        </row>
        <row r="71">
          <cell r="B71">
            <v>40003317656</v>
          </cell>
          <cell r="C71" t="str">
            <v xml:space="preserve">000331765  </v>
          </cell>
          <cell r="D71" t="str">
            <v xml:space="preserve"> VESELAVAS KRĀJAIZDEVUMU KOOPERATĪVĀ SABIEDRĪBA  koop.sabiedrība</v>
          </cell>
          <cell r="E71" t="str">
            <v>S122000</v>
          </cell>
          <cell r="F71">
            <v>427394</v>
          </cell>
          <cell r="H71">
            <v>6419</v>
          </cell>
          <cell r="I71" t="str">
            <v>S122000</v>
          </cell>
        </row>
        <row r="72">
          <cell r="B72">
            <v>44103018793</v>
          </cell>
          <cell r="C72" t="str">
            <v xml:space="preserve">410301879  </v>
          </cell>
          <cell r="D72" t="str">
            <v xml:space="preserve"> ZOSĒNU KOOPERATĪVĀ KRĀJAIZDEVU SABIEDRĪBA </v>
          </cell>
          <cell r="E72" t="str">
            <v>S122000</v>
          </cell>
          <cell r="F72">
            <v>425798</v>
          </cell>
          <cell r="H72">
            <v>6419</v>
          </cell>
          <cell r="I72" t="str">
            <v>S122000</v>
          </cell>
        </row>
        <row r="73">
          <cell r="D73" t="str">
            <v>DNB NORD Mērķa fonds  Atvērtais ieguldījumu fonds</v>
          </cell>
          <cell r="E73" t="str">
            <v>S122000</v>
          </cell>
          <cell r="I73" t="str">
            <v>S122000</v>
          </cell>
        </row>
        <row r="74">
          <cell r="D74" t="str">
            <v>LATU REZERVES FONDS  Atvērtais ieguldījumu fonds</v>
          </cell>
          <cell r="E74" t="str">
            <v>S122000</v>
          </cell>
          <cell r="I74" t="str">
            <v>S122000</v>
          </cell>
        </row>
        <row r="75">
          <cell r="B75">
            <v>40003991692</v>
          </cell>
          <cell r="C75" t="str">
            <v xml:space="preserve">000399169  </v>
          </cell>
          <cell r="D75" t="str">
            <v xml:space="preserve"> 4FINANCE  AS</v>
          </cell>
          <cell r="E75" t="str">
            <v>S123000</v>
          </cell>
          <cell r="F75">
            <v>10000</v>
          </cell>
          <cell r="H75">
            <v>6492</v>
          </cell>
          <cell r="I75" t="str">
            <v>S123000</v>
          </cell>
        </row>
        <row r="76">
          <cell r="B76">
            <v>40003228057</v>
          </cell>
          <cell r="C76" t="str">
            <v xml:space="preserve">000322805  </v>
          </cell>
          <cell r="D76" t="str">
            <v xml:space="preserve">AA ESTATES   </v>
          </cell>
          <cell r="E76" t="str">
            <v>S123000</v>
          </cell>
          <cell r="F76">
            <v>10000</v>
          </cell>
          <cell r="H76">
            <v>6499</v>
          </cell>
          <cell r="I76" t="str">
            <v>S123000</v>
          </cell>
        </row>
        <row r="77">
          <cell r="B77">
            <v>40003814705</v>
          </cell>
          <cell r="C77" t="str">
            <v xml:space="preserve">000381470  </v>
          </cell>
          <cell r="D77" t="str">
            <v xml:space="preserve"> ABLV CAPITAL MARKETS  ieguldījumu brokeru AS</v>
          </cell>
          <cell r="E77" t="str">
            <v>S123000</v>
          </cell>
          <cell r="F77">
            <v>10000</v>
          </cell>
          <cell r="H77">
            <v>6499</v>
          </cell>
          <cell r="I77" t="str">
            <v>S123000</v>
          </cell>
        </row>
        <row r="78">
          <cell r="B78">
            <v>40103307758</v>
          </cell>
          <cell r="C78" t="str">
            <v xml:space="preserve">010330775  </v>
          </cell>
          <cell r="D78" t="str">
            <v xml:space="preserve"> ABLV PRIVATE EQUITY FUND 2010  komandītsabiedrība</v>
          </cell>
          <cell r="E78" t="str">
            <v>S123000</v>
          </cell>
          <cell r="F78">
            <v>10000</v>
          </cell>
          <cell r="H78">
            <v>6499</v>
          </cell>
          <cell r="I78" t="str">
            <v>S123000</v>
          </cell>
        </row>
        <row r="79">
          <cell r="B79">
            <v>40103526661</v>
          </cell>
          <cell r="C79" t="str">
            <v xml:space="preserve">010352666  </v>
          </cell>
          <cell r="D79" t="str">
            <v xml:space="preserve">ABSOLUTE RADIO ENTERTAINMENT   </v>
          </cell>
          <cell r="E79" t="str">
            <v>S123000</v>
          </cell>
          <cell r="F79">
            <v>10000</v>
          </cell>
          <cell r="H79">
            <v>6499</v>
          </cell>
          <cell r="I79" t="str">
            <v>S123000</v>
          </cell>
        </row>
        <row r="80">
          <cell r="B80">
            <v>40103257404</v>
          </cell>
          <cell r="C80" t="str">
            <v xml:space="preserve">010325740  </v>
          </cell>
          <cell r="D80" t="str">
            <v xml:space="preserve">ADUGS LATVIJA   </v>
          </cell>
          <cell r="E80" t="str">
            <v>S123000</v>
          </cell>
          <cell r="F80">
            <v>805200</v>
          </cell>
          <cell r="H80">
            <v>6420</v>
          </cell>
          <cell r="I80" t="str">
            <v>S123000</v>
          </cell>
        </row>
        <row r="81">
          <cell r="B81">
            <v>40103230895</v>
          </cell>
          <cell r="C81" t="str">
            <v xml:space="preserve">010323089  </v>
          </cell>
          <cell r="D81" t="str">
            <v xml:space="preserve">AGENDA CAPITAL   </v>
          </cell>
          <cell r="E81" t="str">
            <v>S123000</v>
          </cell>
          <cell r="F81">
            <v>806000</v>
          </cell>
          <cell r="H81">
            <v>6499</v>
          </cell>
          <cell r="I81" t="str">
            <v>S123000</v>
          </cell>
        </row>
        <row r="82">
          <cell r="B82">
            <v>50103184051</v>
          </cell>
          <cell r="C82" t="str">
            <v xml:space="preserve">010318405  </v>
          </cell>
          <cell r="D82" t="str">
            <v xml:space="preserve"> AGROCOM HOLDING  AS</v>
          </cell>
          <cell r="E82" t="str">
            <v>S123000</v>
          </cell>
          <cell r="F82">
            <v>10000</v>
          </cell>
          <cell r="H82">
            <v>6499</v>
          </cell>
          <cell r="I82" t="str">
            <v>S123000</v>
          </cell>
        </row>
        <row r="83">
          <cell r="B83">
            <v>40103479757</v>
          </cell>
          <cell r="C83" t="str">
            <v xml:space="preserve">010347975  </v>
          </cell>
          <cell r="D83" t="str">
            <v xml:space="preserve">AGROCREDIT LATVIA   </v>
          </cell>
          <cell r="E83" t="str">
            <v>S123000</v>
          </cell>
          <cell r="F83">
            <v>10000</v>
          </cell>
          <cell r="H83">
            <v>6492</v>
          </cell>
          <cell r="I83" t="str">
            <v>S123000</v>
          </cell>
        </row>
        <row r="84">
          <cell r="B84">
            <v>40003131889</v>
          </cell>
          <cell r="C84" t="str">
            <v xml:space="preserve">000313188  </v>
          </cell>
          <cell r="D84" t="str">
            <v xml:space="preserve"> AIZDEVUMS  lombards, AS</v>
          </cell>
          <cell r="E84" t="str">
            <v>S123000</v>
          </cell>
          <cell r="F84">
            <v>10000</v>
          </cell>
          <cell r="H84">
            <v>6492</v>
          </cell>
          <cell r="I84" t="str">
            <v>S123000</v>
          </cell>
        </row>
        <row r="85">
          <cell r="B85">
            <v>40003468776</v>
          </cell>
          <cell r="C85" t="str">
            <v xml:space="preserve">000346877  </v>
          </cell>
          <cell r="D85" t="str">
            <v xml:space="preserve">AIZDEVUMS.LV   </v>
          </cell>
          <cell r="E85" t="str">
            <v>S123000</v>
          </cell>
          <cell r="F85">
            <v>10000</v>
          </cell>
          <cell r="H85">
            <v>6492</v>
          </cell>
          <cell r="I85" t="str">
            <v>S123000</v>
          </cell>
        </row>
        <row r="86">
          <cell r="B86">
            <v>40003747029</v>
          </cell>
          <cell r="C86" t="str">
            <v xml:space="preserve">000374702  </v>
          </cell>
          <cell r="D86" t="str">
            <v xml:space="preserve">AIZDEVUMU CENTRS   </v>
          </cell>
          <cell r="E86" t="str">
            <v>S123000</v>
          </cell>
          <cell r="F86">
            <v>10000</v>
          </cell>
          <cell r="H86">
            <v>6492</v>
          </cell>
          <cell r="I86" t="str">
            <v>S123000</v>
          </cell>
        </row>
        <row r="87">
          <cell r="B87">
            <v>41203035824</v>
          </cell>
          <cell r="C87" t="str">
            <v xml:space="preserve">120303582  </v>
          </cell>
          <cell r="D87" t="str">
            <v xml:space="preserve">AKB INVESTMENTS   </v>
          </cell>
          <cell r="E87" t="str">
            <v>S123000</v>
          </cell>
          <cell r="F87">
            <v>270000</v>
          </cell>
          <cell r="H87">
            <v>6492</v>
          </cell>
          <cell r="I87" t="str">
            <v>S123000</v>
          </cell>
        </row>
        <row r="88">
          <cell r="B88">
            <v>50103260321</v>
          </cell>
          <cell r="C88" t="str">
            <v xml:space="preserve">010326032  </v>
          </cell>
          <cell r="D88" t="str">
            <v xml:space="preserve">AL INVESTĪCIJAS   </v>
          </cell>
          <cell r="E88" t="str">
            <v>S123000</v>
          </cell>
          <cell r="F88">
            <v>10000</v>
          </cell>
          <cell r="H88">
            <v>6420</v>
          </cell>
          <cell r="I88" t="str">
            <v>S123000</v>
          </cell>
        </row>
        <row r="89">
          <cell r="B89">
            <v>51203017661</v>
          </cell>
          <cell r="C89" t="str">
            <v xml:space="preserve">120301766  </v>
          </cell>
          <cell r="D89" t="str">
            <v xml:space="preserve"> ALA INVESTMENTS  AS</v>
          </cell>
          <cell r="E89" t="str">
            <v>S123000</v>
          </cell>
          <cell r="F89">
            <v>10000</v>
          </cell>
          <cell r="H89">
            <v>6499</v>
          </cell>
          <cell r="I89" t="str">
            <v>S123000</v>
          </cell>
        </row>
        <row r="90">
          <cell r="B90">
            <v>40103349588</v>
          </cell>
          <cell r="C90" t="str">
            <v xml:space="preserve">010334958  </v>
          </cell>
          <cell r="D90" t="str">
            <v xml:space="preserve">ALFA LĪZINGS   </v>
          </cell>
          <cell r="E90" t="str">
            <v>S123000</v>
          </cell>
          <cell r="F90">
            <v>10000</v>
          </cell>
          <cell r="H90">
            <v>6499</v>
          </cell>
          <cell r="I90" t="str">
            <v>S123000</v>
          </cell>
        </row>
        <row r="91">
          <cell r="B91">
            <v>44103052223</v>
          </cell>
          <cell r="C91" t="str">
            <v xml:space="preserve">410305222  </v>
          </cell>
          <cell r="D91" t="str">
            <v xml:space="preserve">ALTIUS   </v>
          </cell>
          <cell r="E91" t="str">
            <v>S123000</v>
          </cell>
          <cell r="F91">
            <v>420201</v>
          </cell>
          <cell r="H91">
            <v>6492</v>
          </cell>
          <cell r="I91" t="str">
            <v>S123000</v>
          </cell>
        </row>
        <row r="92">
          <cell r="B92">
            <v>40003875076</v>
          </cell>
          <cell r="C92" t="str">
            <v xml:space="preserve">000387507  </v>
          </cell>
          <cell r="D92" t="str">
            <v xml:space="preserve">AM BRIDGE LOANS   </v>
          </cell>
          <cell r="E92" t="str">
            <v>S123000</v>
          </cell>
          <cell r="F92">
            <v>10000</v>
          </cell>
          <cell r="H92">
            <v>6492</v>
          </cell>
          <cell r="I92" t="str">
            <v>S123000</v>
          </cell>
        </row>
        <row r="93">
          <cell r="B93">
            <v>40103579495</v>
          </cell>
          <cell r="C93" t="str">
            <v xml:space="preserve">010357949  </v>
          </cell>
          <cell r="D93" t="str">
            <v xml:space="preserve">AMBASSADORS   </v>
          </cell>
          <cell r="E93" t="str">
            <v>S123000</v>
          </cell>
          <cell r="F93">
            <v>10000</v>
          </cell>
          <cell r="H93">
            <v>6499</v>
          </cell>
          <cell r="I93" t="str">
            <v>S123000</v>
          </cell>
        </row>
        <row r="94">
          <cell r="B94">
            <v>50003383371</v>
          </cell>
          <cell r="C94" t="str">
            <v xml:space="preserve">000338337  </v>
          </cell>
          <cell r="D94" t="str">
            <v xml:space="preserve">AMTO   </v>
          </cell>
          <cell r="E94" t="str">
            <v>S123000</v>
          </cell>
          <cell r="F94">
            <v>10000</v>
          </cell>
          <cell r="H94">
            <v>6499</v>
          </cell>
          <cell r="I94" t="str">
            <v>S123000</v>
          </cell>
        </row>
        <row r="95">
          <cell r="B95">
            <v>40103289607</v>
          </cell>
          <cell r="C95" t="str">
            <v xml:space="preserve">010328960  </v>
          </cell>
          <cell r="D95" t="str">
            <v xml:space="preserve">ARJ GROUP   </v>
          </cell>
          <cell r="E95" t="str">
            <v>S123000</v>
          </cell>
          <cell r="F95">
            <v>10000</v>
          </cell>
          <cell r="H95">
            <v>6492</v>
          </cell>
          <cell r="I95" t="str">
            <v>S123000</v>
          </cell>
        </row>
        <row r="96">
          <cell r="B96">
            <v>40103168055</v>
          </cell>
          <cell r="C96" t="str">
            <v xml:space="preserve">010316805  </v>
          </cell>
          <cell r="D96" t="str">
            <v xml:space="preserve">ART FINANCE   </v>
          </cell>
          <cell r="E96" t="str">
            <v>S123000</v>
          </cell>
          <cell r="F96">
            <v>10000</v>
          </cell>
          <cell r="H96">
            <v>6499</v>
          </cell>
          <cell r="I96" t="str">
            <v>S123000</v>
          </cell>
        </row>
        <row r="97">
          <cell r="B97">
            <v>40002118826</v>
          </cell>
          <cell r="C97" t="str">
            <v xml:space="preserve">000211882  </v>
          </cell>
          <cell r="D97" t="str">
            <v xml:space="preserve"> ASTRĪDA VALDMANE  individuālais komersants</v>
          </cell>
          <cell r="E97" t="str">
            <v>S123000</v>
          </cell>
          <cell r="F97">
            <v>10000</v>
          </cell>
          <cell r="H97">
            <v>6499</v>
          </cell>
          <cell r="I97" t="str">
            <v>S123000</v>
          </cell>
        </row>
        <row r="98">
          <cell r="B98">
            <v>40103240376</v>
          </cell>
          <cell r="C98" t="str">
            <v xml:space="preserve">010324037  </v>
          </cell>
          <cell r="D98" t="str">
            <v xml:space="preserve">ĀTRĀ FINANŠU PALĪDZĪBA AVOTS   </v>
          </cell>
          <cell r="E98" t="str">
            <v>S123000</v>
          </cell>
          <cell r="F98">
            <v>10000</v>
          </cell>
          <cell r="H98">
            <v>6492</v>
          </cell>
          <cell r="I98" t="str">
            <v>S123000</v>
          </cell>
        </row>
        <row r="99">
          <cell r="B99">
            <v>40103183139</v>
          </cell>
          <cell r="C99" t="str">
            <v xml:space="preserve">010318313  </v>
          </cell>
          <cell r="D99" t="str">
            <v xml:space="preserve">ĀTRAIS KREDĪTS   </v>
          </cell>
          <cell r="E99" t="str">
            <v>S123000</v>
          </cell>
          <cell r="F99">
            <v>110000</v>
          </cell>
          <cell r="H99">
            <v>6492</v>
          </cell>
          <cell r="I99" t="str">
            <v>S123000</v>
          </cell>
        </row>
        <row r="100">
          <cell r="B100">
            <v>40103283799</v>
          </cell>
          <cell r="C100" t="str">
            <v xml:space="preserve">010328379  </v>
          </cell>
          <cell r="D100" t="str">
            <v xml:space="preserve">AUCTUS CAPITAL   </v>
          </cell>
          <cell r="E100" t="str">
            <v>S123000</v>
          </cell>
          <cell r="F100">
            <v>10000</v>
          </cell>
          <cell r="H100">
            <v>6499</v>
          </cell>
          <cell r="I100" t="str">
            <v>S123000</v>
          </cell>
        </row>
        <row r="101">
          <cell r="B101">
            <v>40103315172</v>
          </cell>
          <cell r="C101" t="str">
            <v xml:space="preserve">010331517  </v>
          </cell>
          <cell r="D101" t="str">
            <v xml:space="preserve">AUGŠVOLERI INVESTĪCIJAS   </v>
          </cell>
          <cell r="E101" t="str">
            <v>S123000</v>
          </cell>
          <cell r="F101">
            <v>10000</v>
          </cell>
          <cell r="H101">
            <v>6499</v>
          </cell>
          <cell r="I101" t="str">
            <v>S123000</v>
          </cell>
        </row>
        <row r="102">
          <cell r="B102">
            <v>40103459426</v>
          </cell>
          <cell r="C102" t="str">
            <v xml:space="preserve">010345942  </v>
          </cell>
          <cell r="D102" t="str">
            <v xml:space="preserve">AUTO KREDIT   </v>
          </cell>
          <cell r="E102" t="str">
            <v>S123000</v>
          </cell>
          <cell r="F102">
            <v>10000</v>
          </cell>
          <cell r="H102">
            <v>6492</v>
          </cell>
          <cell r="I102" t="str">
            <v>S123000</v>
          </cell>
        </row>
        <row r="103">
          <cell r="B103">
            <v>40003849942</v>
          </cell>
          <cell r="C103" t="str">
            <v xml:space="preserve">000384994  </v>
          </cell>
          <cell r="D103" t="str">
            <v xml:space="preserve">AXIO CAPITAL   </v>
          </cell>
          <cell r="E103" t="str">
            <v>S123000</v>
          </cell>
          <cell r="F103">
            <v>807600</v>
          </cell>
          <cell r="H103">
            <v>6499</v>
          </cell>
          <cell r="I103" t="str">
            <v>S123000</v>
          </cell>
        </row>
        <row r="104">
          <cell r="B104">
            <v>40003735674</v>
          </cell>
          <cell r="C104" t="str">
            <v xml:space="preserve">000373567  </v>
          </cell>
          <cell r="D104" t="str">
            <v xml:space="preserve">BALTIC CAPITAL GROUP   </v>
          </cell>
          <cell r="E104" t="str">
            <v>S123000</v>
          </cell>
          <cell r="F104">
            <v>10000</v>
          </cell>
          <cell r="H104">
            <v>6420</v>
          </cell>
          <cell r="I104" t="str">
            <v>S123000</v>
          </cell>
        </row>
        <row r="105">
          <cell r="B105">
            <v>40103498565</v>
          </cell>
          <cell r="C105" t="str">
            <v xml:space="preserve">010349856  </v>
          </cell>
          <cell r="D105" t="str">
            <v xml:space="preserve">BALTIC FINANCE FUND   </v>
          </cell>
          <cell r="E105" t="str">
            <v>S123000</v>
          </cell>
          <cell r="F105">
            <v>10000</v>
          </cell>
          <cell r="H105">
            <v>6492</v>
          </cell>
          <cell r="I105" t="str">
            <v>S123000</v>
          </cell>
        </row>
        <row r="106">
          <cell r="B106">
            <v>40103580136</v>
          </cell>
          <cell r="C106" t="str">
            <v xml:space="preserve">010358013  </v>
          </cell>
          <cell r="D106" t="str">
            <v xml:space="preserve">BALTIC FINANCIAL CONSULTING   </v>
          </cell>
          <cell r="E106" t="str">
            <v>S123000</v>
          </cell>
          <cell r="F106">
            <v>10000</v>
          </cell>
          <cell r="H106">
            <v>6499</v>
          </cell>
          <cell r="I106" t="str">
            <v>S123000</v>
          </cell>
        </row>
        <row r="107">
          <cell r="B107">
            <v>40003820294</v>
          </cell>
          <cell r="C107" t="str">
            <v xml:space="preserve">000382029  </v>
          </cell>
          <cell r="D107" t="str">
            <v xml:space="preserve"> BALTIC GOLD  AS</v>
          </cell>
          <cell r="E107" t="str">
            <v>S123000</v>
          </cell>
          <cell r="F107">
            <v>804400</v>
          </cell>
          <cell r="H107">
            <v>6499</v>
          </cell>
          <cell r="I107" t="str">
            <v>S123000</v>
          </cell>
        </row>
        <row r="108">
          <cell r="B108">
            <v>40003646840</v>
          </cell>
          <cell r="C108" t="str">
            <v xml:space="preserve">000364684  </v>
          </cell>
          <cell r="D108" t="str">
            <v xml:space="preserve">BALTIC TRANS HOLDING   </v>
          </cell>
          <cell r="E108" t="str">
            <v>S123000</v>
          </cell>
          <cell r="F108">
            <v>10000</v>
          </cell>
          <cell r="H108">
            <v>6499</v>
          </cell>
          <cell r="I108" t="str">
            <v>S123000</v>
          </cell>
        </row>
        <row r="109">
          <cell r="B109">
            <v>40103379101</v>
          </cell>
          <cell r="C109" t="str">
            <v xml:space="preserve">010337910  </v>
          </cell>
          <cell r="D109" t="str">
            <v xml:space="preserve"> BALTIC TRUST SERVICES  AS</v>
          </cell>
          <cell r="E109" t="str">
            <v>S123000</v>
          </cell>
          <cell r="F109">
            <v>10000</v>
          </cell>
          <cell r="H109">
            <v>6499</v>
          </cell>
          <cell r="I109" t="str">
            <v>S123000</v>
          </cell>
        </row>
        <row r="110">
          <cell r="B110">
            <v>40003736133</v>
          </cell>
          <cell r="C110" t="str">
            <v xml:space="preserve">000373613  </v>
          </cell>
          <cell r="D110" t="str">
            <v xml:space="preserve">BALTIJAS FINANSU FONDS   </v>
          </cell>
          <cell r="E110" t="str">
            <v>S123000</v>
          </cell>
          <cell r="F110">
            <v>10000</v>
          </cell>
          <cell r="H110">
            <v>6492</v>
          </cell>
          <cell r="I110" t="str">
            <v>S123000</v>
          </cell>
        </row>
        <row r="111">
          <cell r="B111">
            <v>40003148033</v>
          </cell>
          <cell r="C111" t="str">
            <v xml:space="preserve">000314803  </v>
          </cell>
          <cell r="D111" t="str">
            <v xml:space="preserve"> BALTIJAS HOLDINGS  AS</v>
          </cell>
          <cell r="E111" t="str">
            <v>S123000</v>
          </cell>
          <cell r="F111">
            <v>10000</v>
          </cell>
          <cell r="H111">
            <v>6499</v>
          </cell>
          <cell r="I111" t="str">
            <v>S123000</v>
          </cell>
        </row>
        <row r="112">
          <cell r="B112">
            <v>50003439571</v>
          </cell>
          <cell r="C112" t="str">
            <v xml:space="preserve">000343957  </v>
          </cell>
          <cell r="D112" t="str">
            <v xml:space="preserve">BALTIJAS INFORMĀCIJAS GRUPA   </v>
          </cell>
          <cell r="E112" t="str">
            <v>S123000</v>
          </cell>
          <cell r="F112">
            <v>10000</v>
          </cell>
          <cell r="H112">
            <v>6499</v>
          </cell>
          <cell r="I112" t="str">
            <v>S123000</v>
          </cell>
        </row>
        <row r="113">
          <cell r="B113">
            <v>40003949962</v>
          </cell>
          <cell r="C113" t="str">
            <v xml:space="preserve">000394996  </v>
          </cell>
          <cell r="D113" t="str">
            <v xml:space="preserve">BALTIJAS INVESTĪCIJU ALJANCE   </v>
          </cell>
          <cell r="E113" t="str">
            <v>S123000</v>
          </cell>
          <cell r="F113">
            <v>130000</v>
          </cell>
          <cell r="H113">
            <v>6499</v>
          </cell>
          <cell r="I113" t="str">
            <v>S123000</v>
          </cell>
        </row>
        <row r="114">
          <cell r="B114">
            <v>40003587890</v>
          </cell>
          <cell r="C114" t="str">
            <v xml:space="preserve">000358789  </v>
          </cell>
          <cell r="D114" t="str">
            <v xml:space="preserve">BALTIJAS INVESTĪCIJU GRUPA   </v>
          </cell>
          <cell r="E114" t="str">
            <v>S123000</v>
          </cell>
          <cell r="F114">
            <v>10000</v>
          </cell>
          <cell r="H114">
            <v>6499</v>
          </cell>
          <cell r="I114" t="str">
            <v>S123000</v>
          </cell>
        </row>
        <row r="115">
          <cell r="B115">
            <v>40003291179</v>
          </cell>
          <cell r="C115" t="str">
            <v xml:space="preserve">000329117  </v>
          </cell>
          <cell r="D115" t="str">
            <v xml:space="preserve"> BALTIJAS IZAUGSMES GRUPA  AS</v>
          </cell>
          <cell r="E115" t="str">
            <v>S123000</v>
          </cell>
          <cell r="F115">
            <v>10000</v>
          </cell>
          <cell r="H115">
            <v>6492</v>
          </cell>
          <cell r="I115" t="str">
            <v>S123000</v>
          </cell>
        </row>
        <row r="116">
          <cell r="B116">
            <v>40003594888</v>
          </cell>
          <cell r="C116" t="str">
            <v xml:space="preserve">000359488  </v>
          </cell>
          <cell r="D116" t="str">
            <v xml:space="preserve">BALTIJAS ZVEJNIEKS   </v>
          </cell>
          <cell r="E116" t="str">
            <v>S123000</v>
          </cell>
          <cell r="F116">
            <v>801433</v>
          </cell>
          <cell r="H116">
            <v>6499</v>
          </cell>
          <cell r="I116" t="str">
            <v>S123000</v>
          </cell>
        </row>
        <row r="117">
          <cell r="B117">
            <v>40003353587</v>
          </cell>
          <cell r="C117" t="str">
            <v xml:space="preserve">000335358  </v>
          </cell>
          <cell r="D117" t="str">
            <v xml:space="preserve"> BALTMEDIA  AS</v>
          </cell>
          <cell r="E117" t="str">
            <v>S123000</v>
          </cell>
          <cell r="F117">
            <v>10000</v>
          </cell>
          <cell r="H117">
            <v>6499</v>
          </cell>
          <cell r="I117" t="str">
            <v>S123000</v>
          </cell>
        </row>
        <row r="118">
          <cell r="B118">
            <v>40103274137</v>
          </cell>
          <cell r="C118" t="str">
            <v xml:space="preserve">010327413  </v>
          </cell>
          <cell r="D118" t="str">
            <v xml:space="preserve">BANKER   </v>
          </cell>
          <cell r="E118" t="str">
            <v>S123000</v>
          </cell>
          <cell r="F118">
            <v>10000</v>
          </cell>
          <cell r="H118">
            <v>6492</v>
          </cell>
          <cell r="I118" t="str">
            <v>S123000</v>
          </cell>
        </row>
        <row r="119">
          <cell r="B119">
            <v>40103488302</v>
          </cell>
          <cell r="C119" t="str">
            <v xml:space="preserve">010348830  </v>
          </cell>
          <cell r="D119" t="str">
            <v xml:space="preserve">BANKU EKSPERTI   </v>
          </cell>
          <cell r="E119" t="str">
            <v>S123000</v>
          </cell>
          <cell r="F119">
            <v>10000</v>
          </cell>
          <cell r="H119">
            <v>6492</v>
          </cell>
          <cell r="I119" t="str">
            <v>S123000</v>
          </cell>
        </row>
        <row r="120">
          <cell r="B120">
            <v>40003218044</v>
          </cell>
          <cell r="C120" t="str">
            <v xml:space="preserve">000321804  </v>
          </cell>
          <cell r="D120" t="str">
            <v xml:space="preserve"> BASTIONS ZS  AS</v>
          </cell>
          <cell r="E120" t="str">
            <v>S123000</v>
          </cell>
          <cell r="F120">
            <v>10000</v>
          </cell>
          <cell r="H120">
            <v>6499</v>
          </cell>
          <cell r="I120" t="str">
            <v>S123000</v>
          </cell>
        </row>
        <row r="121">
          <cell r="B121">
            <v>40003234829</v>
          </cell>
          <cell r="C121" t="str">
            <v xml:space="preserve">000323482  </v>
          </cell>
          <cell r="D121" t="str">
            <v xml:space="preserve"> BBG  AS</v>
          </cell>
          <cell r="E121" t="str">
            <v>S123000</v>
          </cell>
          <cell r="F121">
            <v>10000</v>
          </cell>
          <cell r="H121">
            <v>6499</v>
          </cell>
          <cell r="I121" t="str">
            <v>S123000</v>
          </cell>
        </row>
        <row r="122">
          <cell r="B122">
            <v>40003399313</v>
          </cell>
          <cell r="C122" t="str">
            <v xml:space="preserve">000339931  </v>
          </cell>
          <cell r="D122" t="str">
            <v xml:space="preserve"> BELOKON HOLDINGS  AS</v>
          </cell>
          <cell r="E122" t="str">
            <v>S123000</v>
          </cell>
          <cell r="F122">
            <v>10000</v>
          </cell>
          <cell r="H122">
            <v>6499</v>
          </cell>
          <cell r="I122" t="str">
            <v>S123000</v>
          </cell>
        </row>
        <row r="123">
          <cell r="B123">
            <v>41203019726</v>
          </cell>
          <cell r="C123" t="str">
            <v xml:space="preserve">120301972  </v>
          </cell>
          <cell r="D123" t="str">
            <v xml:space="preserve">BERGVIK SKOG   </v>
          </cell>
          <cell r="E123" t="str">
            <v>S123000</v>
          </cell>
          <cell r="F123">
            <v>10000</v>
          </cell>
          <cell r="H123">
            <v>6499</v>
          </cell>
          <cell r="I123" t="str">
            <v>S123000</v>
          </cell>
        </row>
        <row r="124">
          <cell r="B124">
            <v>54103053771</v>
          </cell>
          <cell r="C124" t="str">
            <v xml:space="preserve">410305377  </v>
          </cell>
          <cell r="D124" t="str">
            <v xml:space="preserve">BEST LĪZINGS   </v>
          </cell>
          <cell r="E124" t="str">
            <v>S123000</v>
          </cell>
          <cell r="F124">
            <v>360201</v>
          </cell>
          <cell r="H124">
            <v>6492</v>
          </cell>
          <cell r="I124" t="str">
            <v>S123000</v>
          </cell>
        </row>
        <row r="125">
          <cell r="B125">
            <v>40003754891</v>
          </cell>
          <cell r="C125" t="str">
            <v xml:space="preserve">000375489  </v>
          </cell>
          <cell r="D125" t="str">
            <v xml:space="preserve">BIOTOP   </v>
          </cell>
          <cell r="E125" t="str">
            <v>S123000</v>
          </cell>
          <cell r="F125">
            <v>806000</v>
          </cell>
          <cell r="H125">
            <v>6499</v>
          </cell>
          <cell r="I125" t="str">
            <v>S123000</v>
          </cell>
        </row>
        <row r="126">
          <cell r="B126">
            <v>40003508335</v>
          </cell>
          <cell r="C126" t="str">
            <v xml:space="preserve">000350833  </v>
          </cell>
          <cell r="D126" t="str">
            <v xml:space="preserve">BOOTEX   </v>
          </cell>
          <cell r="E126" t="str">
            <v>S123000</v>
          </cell>
          <cell r="F126">
            <v>10000</v>
          </cell>
          <cell r="H126">
            <v>6492</v>
          </cell>
          <cell r="I126" t="str">
            <v>S123000</v>
          </cell>
        </row>
        <row r="127">
          <cell r="B127">
            <v>40003793333</v>
          </cell>
          <cell r="C127" t="str">
            <v xml:space="preserve">000379333  </v>
          </cell>
          <cell r="D127" t="str">
            <v xml:space="preserve"> BS FINANCES  AS</v>
          </cell>
          <cell r="E127" t="str">
            <v>S123000</v>
          </cell>
          <cell r="F127">
            <v>10000</v>
          </cell>
          <cell r="H127">
            <v>6499</v>
          </cell>
          <cell r="I127" t="str">
            <v>S123000</v>
          </cell>
        </row>
        <row r="128">
          <cell r="B128">
            <v>40003616259</v>
          </cell>
          <cell r="C128" t="str">
            <v xml:space="preserve">000361625  </v>
          </cell>
          <cell r="D128" t="str">
            <v xml:space="preserve"> BZS INVESTĪCIJAS  AS</v>
          </cell>
          <cell r="E128" t="str">
            <v>S123000</v>
          </cell>
          <cell r="F128">
            <v>10000</v>
          </cell>
          <cell r="H128">
            <v>6499</v>
          </cell>
          <cell r="I128" t="str">
            <v>S123000</v>
          </cell>
        </row>
        <row r="129">
          <cell r="B129">
            <v>40003474170</v>
          </cell>
          <cell r="C129" t="str">
            <v xml:space="preserve">000347417  </v>
          </cell>
          <cell r="D129" t="str">
            <v xml:space="preserve">C &amp; R   </v>
          </cell>
          <cell r="E129" t="str">
            <v>S123000</v>
          </cell>
          <cell r="F129">
            <v>10000</v>
          </cell>
          <cell r="H129">
            <v>6499</v>
          </cell>
          <cell r="I129" t="str">
            <v>S123000</v>
          </cell>
        </row>
        <row r="130">
          <cell r="B130">
            <v>40103313951</v>
          </cell>
          <cell r="C130" t="str">
            <v xml:space="preserve">010331395  </v>
          </cell>
          <cell r="D130" t="str">
            <v xml:space="preserve">CAPITALIA FINANSES   </v>
          </cell>
          <cell r="E130" t="str">
            <v>S123000</v>
          </cell>
          <cell r="F130">
            <v>10000</v>
          </cell>
          <cell r="H130">
            <v>6492</v>
          </cell>
          <cell r="I130" t="str">
            <v>S123000</v>
          </cell>
        </row>
        <row r="131">
          <cell r="B131">
            <v>40003947317</v>
          </cell>
          <cell r="C131" t="str">
            <v xml:space="preserve">000394731  </v>
          </cell>
          <cell r="D131" t="str">
            <v xml:space="preserve"> CARGO AVIO  AS</v>
          </cell>
          <cell r="E131" t="str">
            <v>S123000</v>
          </cell>
          <cell r="F131">
            <v>10000</v>
          </cell>
          <cell r="H131">
            <v>6499</v>
          </cell>
          <cell r="I131" t="str">
            <v>S123000</v>
          </cell>
        </row>
        <row r="132">
          <cell r="B132">
            <v>40003238125</v>
          </cell>
          <cell r="C132" t="str">
            <v xml:space="preserve">000323812  </v>
          </cell>
          <cell r="D132" t="str">
            <v xml:space="preserve">CITADELE EXPRESS KREDĪTS   </v>
          </cell>
          <cell r="E132" t="str">
            <v>S123000</v>
          </cell>
          <cell r="F132">
            <v>10000</v>
          </cell>
          <cell r="H132">
            <v>6492</v>
          </cell>
          <cell r="I132" t="str">
            <v>S123000</v>
          </cell>
        </row>
        <row r="133">
          <cell r="B133">
            <v>50003760921</v>
          </cell>
          <cell r="C133" t="str">
            <v xml:space="preserve">000376092  </v>
          </cell>
          <cell r="D133" t="str">
            <v xml:space="preserve">CITADELE LĪZINGS UN FAKTORINGS   </v>
          </cell>
          <cell r="E133" t="str">
            <v>S123000</v>
          </cell>
          <cell r="F133">
            <v>10000</v>
          </cell>
          <cell r="H133">
            <v>6491</v>
          </cell>
          <cell r="I133" t="str">
            <v>S123000</v>
          </cell>
        </row>
        <row r="134">
          <cell r="B134">
            <v>40103396489</v>
          </cell>
          <cell r="C134" t="str">
            <v xml:space="preserve">010339648  </v>
          </cell>
          <cell r="D134" t="str">
            <v xml:space="preserve">CMCA   </v>
          </cell>
          <cell r="E134" t="str">
            <v>S123000</v>
          </cell>
          <cell r="F134">
            <v>10000</v>
          </cell>
          <cell r="H134">
            <v>6499</v>
          </cell>
          <cell r="I134" t="str">
            <v>S123000</v>
          </cell>
        </row>
        <row r="135">
          <cell r="B135">
            <v>40103237982</v>
          </cell>
          <cell r="C135" t="str">
            <v xml:space="preserve">010323798  </v>
          </cell>
          <cell r="D135" t="str">
            <v xml:space="preserve">CONSULTING INVESTMENT COMPANY   </v>
          </cell>
          <cell r="E135" t="str">
            <v>S123000</v>
          </cell>
          <cell r="F135">
            <v>10000</v>
          </cell>
          <cell r="H135">
            <v>6499</v>
          </cell>
          <cell r="I135" t="str">
            <v>S123000</v>
          </cell>
        </row>
        <row r="136">
          <cell r="B136">
            <v>48503015040</v>
          </cell>
          <cell r="C136" t="str">
            <v xml:space="preserve">850301504  </v>
          </cell>
          <cell r="D136" t="str">
            <v xml:space="preserve">CONTRACT   </v>
          </cell>
          <cell r="E136" t="str">
            <v>S123000</v>
          </cell>
          <cell r="F136">
            <v>840605</v>
          </cell>
          <cell r="H136">
            <v>6492</v>
          </cell>
          <cell r="I136" t="str">
            <v>S123000</v>
          </cell>
        </row>
        <row r="137">
          <cell r="B137">
            <v>40103210013</v>
          </cell>
          <cell r="C137" t="str">
            <v xml:space="preserve">010321001  </v>
          </cell>
          <cell r="D137" t="str">
            <v xml:space="preserve">CORPORATE FINANCE NO.1   </v>
          </cell>
          <cell r="E137" t="str">
            <v>S123000</v>
          </cell>
          <cell r="F137">
            <v>10000</v>
          </cell>
          <cell r="H137">
            <v>6499</v>
          </cell>
          <cell r="I137" t="str">
            <v>S123000</v>
          </cell>
        </row>
        <row r="138">
          <cell r="B138">
            <v>40103486424</v>
          </cell>
          <cell r="C138" t="str">
            <v xml:space="preserve">010348642  </v>
          </cell>
          <cell r="D138" t="str">
            <v xml:space="preserve">CR HOLDING   </v>
          </cell>
          <cell r="E138" t="str">
            <v>S123000</v>
          </cell>
          <cell r="F138">
            <v>10000</v>
          </cell>
          <cell r="H138">
            <v>6420</v>
          </cell>
          <cell r="I138" t="str">
            <v>S123000</v>
          </cell>
        </row>
        <row r="139">
          <cell r="B139">
            <v>40103179788</v>
          </cell>
          <cell r="C139" t="str">
            <v xml:space="preserve">010317978  </v>
          </cell>
          <cell r="D139" t="str">
            <v xml:space="preserve">CREATOR CAPITAL PARTNERS   </v>
          </cell>
          <cell r="E139" t="str">
            <v>S123000</v>
          </cell>
          <cell r="F139">
            <v>10000</v>
          </cell>
          <cell r="H139">
            <v>6499</v>
          </cell>
          <cell r="I139" t="str">
            <v>S123000</v>
          </cell>
        </row>
        <row r="140">
          <cell r="B140">
            <v>40103204356</v>
          </cell>
          <cell r="C140" t="str">
            <v xml:space="preserve">010320435  </v>
          </cell>
          <cell r="D140" t="str">
            <v xml:space="preserve">CREDIT LINE   </v>
          </cell>
          <cell r="E140" t="str">
            <v>S123000</v>
          </cell>
          <cell r="F140">
            <v>10000</v>
          </cell>
          <cell r="H140">
            <v>6492</v>
          </cell>
          <cell r="I140" t="str">
            <v>S123000</v>
          </cell>
        </row>
        <row r="141">
          <cell r="B141">
            <v>40103241780</v>
          </cell>
          <cell r="C141" t="str">
            <v xml:space="preserve">010324178  </v>
          </cell>
          <cell r="D141" t="str">
            <v xml:space="preserve">CREDIT TIME   </v>
          </cell>
          <cell r="E141" t="str">
            <v>S123000</v>
          </cell>
          <cell r="F141">
            <v>10000</v>
          </cell>
          <cell r="H141">
            <v>6492</v>
          </cell>
          <cell r="I141" t="str">
            <v>S123000</v>
          </cell>
        </row>
        <row r="142">
          <cell r="B142">
            <v>41203024197</v>
          </cell>
          <cell r="C142" t="str">
            <v xml:space="preserve">120302419  </v>
          </cell>
          <cell r="D142" t="str">
            <v xml:space="preserve"> D.J.M.  AS</v>
          </cell>
          <cell r="E142" t="str">
            <v>S123000</v>
          </cell>
          <cell r="F142">
            <v>620201</v>
          </cell>
          <cell r="H142">
            <v>6492</v>
          </cell>
          <cell r="I142" t="str">
            <v>S123000</v>
          </cell>
        </row>
        <row r="143">
          <cell r="B143">
            <v>40003126021</v>
          </cell>
          <cell r="C143" t="str">
            <v xml:space="preserve">000312602  </v>
          </cell>
          <cell r="D143" t="str">
            <v xml:space="preserve"> DAGNE  AS</v>
          </cell>
          <cell r="E143" t="str">
            <v>S123000</v>
          </cell>
          <cell r="F143">
            <v>50000</v>
          </cell>
          <cell r="H143">
            <v>6492</v>
          </cell>
          <cell r="I143" t="str">
            <v>S123000</v>
          </cell>
        </row>
        <row r="144">
          <cell r="B144">
            <v>40103307090</v>
          </cell>
          <cell r="C144" t="str">
            <v xml:space="preserve">010330709  </v>
          </cell>
          <cell r="D144" t="str">
            <v xml:space="preserve">DAMMA   </v>
          </cell>
          <cell r="E144" t="str">
            <v>S123000</v>
          </cell>
          <cell r="F144">
            <v>10000</v>
          </cell>
          <cell r="H144">
            <v>6499</v>
          </cell>
          <cell r="I144" t="str">
            <v>S123000</v>
          </cell>
        </row>
        <row r="145">
          <cell r="B145">
            <v>43603038078</v>
          </cell>
          <cell r="C145" t="str">
            <v xml:space="preserve">360303807  </v>
          </cell>
          <cell r="D145" t="str">
            <v xml:space="preserve">DCO   </v>
          </cell>
          <cell r="E145" t="str">
            <v>S123000</v>
          </cell>
          <cell r="F145">
            <v>546766</v>
          </cell>
          <cell r="H145">
            <v>6499</v>
          </cell>
          <cell r="I145" t="str">
            <v>S123000</v>
          </cell>
        </row>
        <row r="146">
          <cell r="B146">
            <v>42103036451</v>
          </cell>
          <cell r="C146" t="str">
            <v xml:space="preserve">210303645  </v>
          </cell>
          <cell r="D146" t="str">
            <v xml:space="preserve">DELFIN INVESTMENT   </v>
          </cell>
          <cell r="E146" t="str">
            <v>S123000</v>
          </cell>
          <cell r="F146">
            <v>10000</v>
          </cell>
          <cell r="H146">
            <v>6499</v>
          </cell>
          <cell r="I146" t="str">
            <v>S123000</v>
          </cell>
        </row>
        <row r="147">
          <cell r="B147">
            <v>40103291692</v>
          </cell>
          <cell r="C147" t="str">
            <v xml:space="preserve">010329169  </v>
          </cell>
          <cell r="D147" t="str">
            <v xml:space="preserve">DELTA CAPITAL   </v>
          </cell>
          <cell r="E147" t="str">
            <v>S123000</v>
          </cell>
          <cell r="F147">
            <v>10000</v>
          </cell>
          <cell r="H147">
            <v>6492</v>
          </cell>
          <cell r="I147" t="str">
            <v>S123000</v>
          </cell>
        </row>
        <row r="148">
          <cell r="B148">
            <v>40003600559</v>
          </cell>
          <cell r="C148" t="str">
            <v xml:space="preserve">000360055  </v>
          </cell>
          <cell r="D148" t="str">
            <v xml:space="preserve">DIGIMONEY   </v>
          </cell>
          <cell r="E148" t="str">
            <v>S123000</v>
          </cell>
          <cell r="F148">
            <v>10000</v>
          </cell>
          <cell r="H148">
            <v>6499</v>
          </cell>
          <cell r="I148" t="str">
            <v>S123000</v>
          </cell>
        </row>
        <row r="149">
          <cell r="B149">
            <v>41503033714</v>
          </cell>
          <cell r="C149" t="str">
            <v xml:space="preserve">150303371  </v>
          </cell>
          <cell r="D149" t="str">
            <v xml:space="preserve">DITTON HOLDING   </v>
          </cell>
          <cell r="E149" t="str">
            <v>S123000</v>
          </cell>
          <cell r="F149">
            <v>50000</v>
          </cell>
          <cell r="H149">
            <v>6499</v>
          </cell>
          <cell r="I149" t="str">
            <v>S123000</v>
          </cell>
        </row>
        <row r="150">
          <cell r="B150">
            <v>40103265100</v>
          </cell>
          <cell r="C150" t="str">
            <v xml:space="preserve">010326510  </v>
          </cell>
          <cell r="D150" t="str">
            <v xml:space="preserve">DIVINE INVESTMENTS   </v>
          </cell>
          <cell r="E150" t="str">
            <v>S123000</v>
          </cell>
          <cell r="F150">
            <v>801009</v>
          </cell>
          <cell r="H150">
            <v>6499</v>
          </cell>
          <cell r="I150" t="str">
            <v>S123000</v>
          </cell>
        </row>
        <row r="151">
          <cell r="B151">
            <v>40003659898</v>
          </cell>
          <cell r="C151" t="str">
            <v xml:space="preserve">000365989  </v>
          </cell>
          <cell r="D151" t="str">
            <v xml:space="preserve">DNB LĪZINGS   </v>
          </cell>
          <cell r="E151" t="str">
            <v>S123000</v>
          </cell>
          <cell r="F151">
            <v>10000</v>
          </cell>
          <cell r="H151">
            <v>6491</v>
          </cell>
          <cell r="I151" t="str">
            <v>S123000</v>
          </cell>
        </row>
        <row r="152">
          <cell r="B152">
            <v>43603038044</v>
          </cell>
          <cell r="C152" t="str">
            <v xml:space="preserve">360303804  </v>
          </cell>
          <cell r="D152" t="str">
            <v xml:space="preserve">DNJ   </v>
          </cell>
          <cell r="E152" t="str">
            <v>S123000</v>
          </cell>
          <cell r="F152">
            <v>546766</v>
          </cell>
          <cell r="H152">
            <v>6499</v>
          </cell>
          <cell r="I152" t="str">
            <v>S123000</v>
          </cell>
        </row>
        <row r="153">
          <cell r="B153">
            <v>40003738365</v>
          </cell>
          <cell r="C153" t="str">
            <v xml:space="preserve">000373836  </v>
          </cell>
          <cell r="D153" t="str">
            <v xml:space="preserve">DNOVO   </v>
          </cell>
          <cell r="E153" t="str">
            <v>S123000</v>
          </cell>
          <cell r="F153">
            <v>10000</v>
          </cell>
          <cell r="H153">
            <v>6499</v>
          </cell>
          <cell r="I153" t="str">
            <v>S123000</v>
          </cell>
        </row>
        <row r="154">
          <cell r="B154">
            <v>40103303578</v>
          </cell>
          <cell r="C154" t="str">
            <v xml:space="preserve">010330357  </v>
          </cell>
          <cell r="D154" t="str">
            <v xml:space="preserve">DOLCE INVESTMENT GROUP   </v>
          </cell>
          <cell r="E154" t="str">
            <v>S123000</v>
          </cell>
          <cell r="F154">
            <v>10000</v>
          </cell>
          <cell r="H154">
            <v>6492</v>
          </cell>
          <cell r="I154" t="str">
            <v>S123000</v>
          </cell>
        </row>
        <row r="155">
          <cell r="B155">
            <v>40003696432</v>
          </cell>
          <cell r="C155" t="str">
            <v xml:space="preserve">000369643  </v>
          </cell>
          <cell r="D155" t="str">
            <v xml:space="preserve">DOMINANTE PARK   </v>
          </cell>
          <cell r="E155" t="str">
            <v>S123000</v>
          </cell>
          <cell r="F155">
            <v>10000</v>
          </cell>
          <cell r="H155">
            <v>6499</v>
          </cell>
          <cell r="I155" t="str">
            <v>S123000</v>
          </cell>
        </row>
        <row r="156">
          <cell r="B156">
            <v>40103187465</v>
          </cell>
          <cell r="C156" t="str">
            <v xml:space="preserve">010318746  </v>
          </cell>
          <cell r="D156" t="str">
            <v xml:space="preserve">DSA INVEST   </v>
          </cell>
          <cell r="E156" t="str">
            <v>S123000</v>
          </cell>
          <cell r="F156">
            <v>10000</v>
          </cell>
          <cell r="H156">
            <v>6492</v>
          </cell>
          <cell r="I156" t="str">
            <v>S123000</v>
          </cell>
        </row>
        <row r="157">
          <cell r="B157">
            <v>40003344762</v>
          </cell>
          <cell r="C157" t="str">
            <v xml:space="preserve">000334476  </v>
          </cell>
          <cell r="D157" t="str">
            <v xml:space="preserve"> DUKASCOPY EUROPE  IBS AS</v>
          </cell>
          <cell r="E157" t="str">
            <v>S123000</v>
          </cell>
          <cell r="F157">
            <v>10000</v>
          </cell>
          <cell r="H157">
            <v>6499</v>
          </cell>
          <cell r="I157" t="str">
            <v>S123000</v>
          </cell>
        </row>
        <row r="158">
          <cell r="B158">
            <v>40003482835</v>
          </cell>
          <cell r="C158" t="str">
            <v xml:space="preserve">000348283  </v>
          </cell>
          <cell r="D158" t="str">
            <v xml:space="preserve">E LATS   </v>
          </cell>
          <cell r="E158" t="str">
            <v>S123000</v>
          </cell>
          <cell r="F158">
            <v>10000</v>
          </cell>
          <cell r="H158">
            <v>6492</v>
          </cell>
          <cell r="I158" t="str">
            <v>S123000</v>
          </cell>
        </row>
        <row r="159">
          <cell r="B159">
            <v>40103262049</v>
          </cell>
          <cell r="C159" t="str">
            <v xml:space="preserve">010326204  </v>
          </cell>
          <cell r="D159" t="str">
            <v xml:space="preserve">E-LAIKS   </v>
          </cell>
          <cell r="E159" t="str">
            <v>S123000</v>
          </cell>
          <cell r="F159">
            <v>10000</v>
          </cell>
          <cell r="H159">
            <v>6492</v>
          </cell>
          <cell r="I159" t="str">
            <v>S123000</v>
          </cell>
        </row>
        <row r="160">
          <cell r="B160">
            <v>40103415205</v>
          </cell>
          <cell r="C160" t="str">
            <v xml:space="preserve">010341520  </v>
          </cell>
          <cell r="D160" t="str">
            <v xml:space="preserve">EASTERN EUROPEAN PAYMENT SYSTEM   </v>
          </cell>
          <cell r="E160" t="str">
            <v>S123000</v>
          </cell>
          <cell r="F160">
            <v>10000</v>
          </cell>
          <cell r="H160">
            <v>6499</v>
          </cell>
          <cell r="I160" t="str">
            <v>S123000</v>
          </cell>
        </row>
        <row r="161">
          <cell r="B161">
            <v>40103446506</v>
          </cell>
          <cell r="C161" t="str">
            <v xml:space="preserve">010344650  </v>
          </cell>
          <cell r="D161" t="str">
            <v xml:space="preserve"> ECO BALTIA  AS</v>
          </cell>
          <cell r="E161" t="str">
            <v>S123000</v>
          </cell>
          <cell r="F161">
            <v>10000</v>
          </cell>
          <cell r="H161">
            <v>6420</v>
          </cell>
          <cell r="I161" t="str">
            <v>S123000</v>
          </cell>
        </row>
        <row r="162">
          <cell r="B162">
            <v>40103197976</v>
          </cell>
          <cell r="C162" t="str">
            <v xml:space="preserve">010319797  </v>
          </cell>
          <cell r="D162" t="str">
            <v xml:space="preserve">ECO TRADER   </v>
          </cell>
          <cell r="E162" t="str">
            <v>S123000</v>
          </cell>
          <cell r="F162">
            <v>10000</v>
          </cell>
          <cell r="H162">
            <v>6492</v>
          </cell>
          <cell r="I162" t="str">
            <v>S123000</v>
          </cell>
        </row>
        <row r="163">
          <cell r="B163">
            <v>40003892362</v>
          </cell>
          <cell r="C163" t="str">
            <v xml:space="preserve">000389236  </v>
          </cell>
          <cell r="D163" t="str">
            <v xml:space="preserve">EECF BELLA FINCO   </v>
          </cell>
          <cell r="E163" t="str">
            <v>S123000</v>
          </cell>
          <cell r="F163">
            <v>10000</v>
          </cell>
          <cell r="H163">
            <v>6492</v>
          </cell>
          <cell r="I163" t="str">
            <v>S123000</v>
          </cell>
        </row>
        <row r="164">
          <cell r="B164">
            <v>40103349520</v>
          </cell>
          <cell r="C164" t="str">
            <v xml:space="preserve">010334952  </v>
          </cell>
          <cell r="D164" t="str">
            <v xml:space="preserve">EKS FINANSES   </v>
          </cell>
          <cell r="E164" t="str">
            <v>S123000</v>
          </cell>
          <cell r="F164">
            <v>10000</v>
          </cell>
          <cell r="H164">
            <v>6499</v>
          </cell>
          <cell r="I164" t="str">
            <v>S123000</v>
          </cell>
        </row>
        <row r="165">
          <cell r="B165">
            <v>40003471723</v>
          </cell>
          <cell r="C165" t="str">
            <v xml:space="preserve">000347172  </v>
          </cell>
          <cell r="D165" t="str">
            <v xml:space="preserve">EKSPRESIS 2000   </v>
          </cell>
          <cell r="E165" t="str">
            <v>S123000</v>
          </cell>
          <cell r="F165">
            <v>10000</v>
          </cell>
          <cell r="H165">
            <v>6492</v>
          </cell>
          <cell r="I165" t="str">
            <v>S123000</v>
          </cell>
        </row>
        <row r="166">
          <cell r="B166">
            <v>40003348092</v>
          </cell>
          <cell r="C166" t="str">
            <v xml:space="preserve">000334809  </v>
          </cell>
          <cell r="D166" t="str">
            <v xml:space="preserve">ELCOR LĪZINGS   </v>
          </cell>
          <cell r="E166" t="str">
            <v>S123000</v>
          </cell>
          <cell r="F166">
            <v>10000</v>
          </cell>
          <cell r="H166">
            <v>6491</v>
          </cell>
          <cell r="I166" t="str">
            <v>S123000</v>
          </cell>
        </row>
        <row r="167">
          <cell r="B167">
            <v>40103503207</v>
          </cell>
          <cell r="C167" t="str">
            <v xml:space="preserve">010350320  </v>
          </cell>
          <cell r="D167" t="str">
            <v xml:space="preserve">ELEKTRO SILTUMS GRUPA   </v>
          </cell>
          <cell r="E167" t="str">
            <v>S123000</v>
          </cell>
          <cell r="F167">
            <v>10000</v>
          </cell>
          <cell r="H167">
            <v>6492</v>
          </cell>
          <cell r="I167" t="str">
            <v>S123000</v>
          </cell>
        </row>
        <row r="168">
          <cell r="B168">
            <v>40003622236</v>
          </cell>
          <cell r="C168" t="str">
            <v xml:space="preserve">000362223  </v>
          </cell>
          <cell r="D168" t="str">
            <v xml:space="preserve">EMEROL INTERNATIONAL   </v>
          </cell>
          <cell r="E168" t="str">
            <v>S123000</v>
          </cell>
          <cell r="F168">
            <v>10000</v>
          </cell>
          <cell r="H168">
            <v>6499</v>
          </cell>
          <cell r="I168" t="str">
            <v>S123000</v>
          </cell>
        </row>
        <row r="169">
          <cell r="B169">
            <v>50003905391</v>
          </cell>
          <cell r="C169" t="str">
            <v xml:space="preserve">000390539  </v>
          </cell>
          <cell r="D169" t="str">
            <v xml:space="preserve">EMIR &amp; CO   </v>
          </cell>
          <cell r="E169" t="str">
            <v>S123000</v>
          </cell>
          <cell r="F169">
            <v>10000</v>
          </cell>
          <cell r="H169">
            <v>6492</v>
          </cell>
          <cell r="I169" t="str">
            <v>S123000</v>
          </cell>
        </row>
        <row r="170">
          <cell r="B170">
            <v>40103342128</v>
          </cell>
          <cell r="C170" t="str">
            <v xml:space="preserve">010334212  </v>
          </cell>
          <cell r="D170" t="str">
            <v xml:space="preserve">ENERGO CAPITAL   </v>
          </cell>
          <cell r="E170" t="str">
            <v>S123000</v>
          </cell>
          <cell r="F170">
            <v>10000</v>
          </cell>
          <cell r="H170">
            <v>6499</v>
          </cell>
          <cell r="I170" t="str">
            <v>S123000</v>
          </cell>
        </row>
        <row r="171">
          <cell r="B171">
            <v>40103306131</v>
          </cell>
          <cell r="C171" t="str">
            <v xml:space="preserve">010330613  </v>
          </cell>
          <cell r="D171" t="str">
            <v xml:space="preserve">EPS FINANCE COMPANY   </v>
          </cell>
          <cell r="E171" t="str">
            <v>S123000</v>
          </cell>
          <cell r="F171">
            <v>10000</v>
          </cell>
          <cell r="H171">
            <v>6499</v>
          </cell>
          <cell r="I171" t="str">
            <v>S123000</v>
          </cell>
        </row>
        <row r="172">
          <cell r="B172">
            <v>40103227861</v>
          </cell>
          <cell r="C172" t="str">
            <v xml:space="preserve">010322786  </v>
          </cell>
          <cell r="D172" t="str">
            <v xml:space="preserve"> ERMITĀŽAS AKTĪVU PĀRVALDE  AS</v>
          </cell>
          <cell r="E172" t="str">
            <v>S123000</v>
          </cell>
          <cell r="F172">
            <v>10000</v>
          </cell>
          <cell r="H172">
            <v>6499</v>
          </cell>
          <cell r="I172" t="str">
            <v>S123000</v>
          </cell>
        </row>
        <row r="173">
          <cell r="B173">
            <v>40003984188</v>
          </cell>
          <cell r="C173" t="str">
            <v xml:space="preserve">000398418  </v>
          </cell>
          <cell r="D173" t="str">
            <v xml:space="preserve"> EUROCARD AB  filiāle</v>
          </cell>
          <cell r="E173" t="str">
            <v>S123000</v>
          </cell>
          <cell r="F173">
            <v>800870</v>
          </cell>
          <cell r="H173">
            <v>6492</v>
          </cell>
          <cell r="I173" t="str">
            <v>S123000</v>
          </cell>
        </row>
        <row r="174">
          <cell r="B174">
            <v>40003559261</v>
          </cell>
          <cell r="C174" t="str">
            <v xml:space="preserve">000355926  </v>
          </cell>
          <cell r="D174" t="str">
            <v xml:space="preserve">EUROINVEST LTD.   </v>
          </cell>
          <cell r="E174" t="str">
            <v>S123000</v>
          </cell>
          <cell r="F174">
            <v>10000</v>
          </cell>
          <cell r="H174">
            <v>6499</v>
          </cell>
          <cell r="I174" t="str">
            <v>S123000</v>
          </cell>
        </row>
        <row r="175">
          <cell r="B175">
            <v>40103519871</v>
          </cell>
          <cell r="C175" t="str">
            <v xml:space="preserve">010351987  </v>
          </cell>
          <cell r="D175" t="str">
            <v xml:space="preserve">EVENTUS CAPITAL   </v>
          </cell>
          <cell r="E175" t="str">
            <v>S123000</v>
          </cell>
          <cell r="F175">
            <v>10000</v>
          </cell>
          <cell r="H175">
            <v>6499</v>
          </cell>
          <cell r="I175" t="str">
            <v>S123000</v>
          </cell>
        </row>
        <row r="176">
          <cell r="B176">
            <v>40103417121</v>
          </cell>
          <cell r="C176" t="str">
            <v xml:space="preserve">010341712  </v>
          </cell>
          <cell r="D176" t="str">
            <v xml:space="preserve">EVOBŪVES UN ATTĪSTĪBAS PROJEKTI   </v>
          </cell>
          <cell r="E176" t="str">
            <v>S123000</v>
          </cell>
          <cell r="F176">
            <v>10000</v>
          </cell>
          <cell r="H176">
            <v>6420</v>
          </cell>
          <cell r="I176" t="str">
            <v>S123000</v>
          </cell>
        </row>
        <row r="177">
          <cell r="B177">
            <v>40103497841</v>
          </cell>
          <cell r="C177" t="str">
            <v xml:space="preserve">010349784  </v>
          </cell>
          <cell r="D177" t="str">
            <v xml:space="preserve">EXPRESS-EUROPE   </v>
          </cell>
          <cell r="E177" t="str">
            <v>S123000</v>
          </cell>
          <cell r="F177">
            <v>10000</v>
          </cell>
          <cell r="H177">
            <v>6499</v>
          </cell>
          <cell r="I177" t="str">
            <v>S123000</v>
          </cell>
        </row>
        <row r="178">
          <cell r="B178">
            <v>40103252854</v>
          </cell>
          <cell r="C178" t="str">
            <v xml:space="preserve">010325285  </v>
          </cell>
          <cell r="D178" t="str">
            <v xml:space="preserve">EXPRESSCREDIT   </v>
          </cell>
          <cell r="E178" t="str">
            <v>S123000</v>
          </cell>
          <cell r="F178">
            <v>10000</v>
          </cell>
          <cell r="H178">
            <v>6492</v>
          </cell>
          <cell r="I178" t="str">
            <v>S123000</v>
          </cell>
        </row>
        <row r="179">
          <cell r="B179">
            <v>40103548796</v>
          </cell>
          <cell r="C179" t="str">
            <v xml:space="preserve">010354879  </v>
          </cell>
          <cell r="D179" t="str">
            <v xml:space="preserve">EXTRA CREDIT   </v>
          </cell>
          <cell r="E179" t="str">
            <v>S123000</v>
          </cell>
          <cell r="F179">
            <v>10000</v>
          </cell>
          <cell r="H179">
            <v>6492</v>
          </cell>
          <cell r="I179" t="str">
            <v>S123000</v>
          </cell>
        </row>
        <row r="180">
          <cell r="B180">
            <v>40003818124</v>
          </cell>
          <cell r="C180" t="str">
            <v xml:space="preserve">000381812  </v>
          </cell>
          <cell r="D180" t="str">
            <v xml:space="preserve"> F CAPITAL  AS</v>
          </cell>
          <cell r="E180" t="str">
            <v>S123000</v>
          </cell>
          <cell r="F180">
            <v>10000</v>
          </cell>
          <cell r="H180">
            <v>6499</v>
          </cell>
          <cell r="I180" t="str">
            <v>S123000</v>
          </cell>
        </row>
        <row r="181">
          <cell r="B181">
            <v>40003702438</v>
          </cell>
          <cell r="C181" t="str">
            <v xml:space="preserve">000370243  </v>
          </cell>
          <cell r="D181" t="str">
            <v xml:space="preserve">FB KAPITĀLS   </v>
          </cell>
          <cell r="E181" t="str">
            <v>S123000</v>
          </cell>
          <cell r="F181">
            <v>10000</v>
          </cell>
          <cell r="H181">
            <v>6492</v>
          </cell>
          <cell r="I181" t="str">
            <v>S123000</v>
          </cell>
        </row>
        <row r="182">
          <cell r="B182">
            <v>40003990080</v>
          </cell>
          <cell r="C182" t="str">
            <v xml:space="preserve">000399008  </v>
          </cell>
          <cell r="D182" t="str">
            <v xml:space="preserve">FCR MEDIA BALTICS   </v>
          </cell>
          <cell r="E182" t="str">
            <v>S123000</v>
          </cell>
          <cell r="F182">
            <v>10000</v>
          </cell>
          <cell r="H182">
            <v>6499</v>
          </cell>
          <cell r="I182" t="str">
            <v>S123000</v>
          </cell>
        </row>
        <row r="183">
          <cell r="B183">
            <v>40003893531</v>
          </cell>
          <cell r="C183" t="str">
            <v xml:space="preserve">000389353  </v>
          </cell>
          <cell r="D183" t="str">
            <v xml:space="preserve">FERRATUM LATVIA   </v>
          </cell>
          <cell r="E183" t="str">
            <v>S123000</v>
          </cell>
          <cell r="F183">
            <v>10000</v>
          </cell>
          <cell r="H183">
            <v>6492</v>
          </cell>
          <cell r="I183" t="str">
            <v>S123000</v>
          </cell>
        </row>
        <row r="184">
          <cell r="B184">
            <v>40003792997</v>
          </cell>
          <cell r="C184" t="str">
            <v xml:space="preserve">000379299  </v>
          </cell>
          <cell r="D184" t="str">
            <v xml:space="preserve">FERUND   </v>
          </cell>
          <cell r="E184" t="str">
            <v>S123000</v>
          </cell>
          <cell r="F184">
            <v>460201</v>
          </cell>
          <cell r="H184">
            <v>6499</v>
          </cell>
          <cell r="I184" t="str">
            <v>S123000</v>
          </cell>
        </row>
        <row r="185">
          <cell r="B185">
            <v>40003973432</v>
          </cell>
          <cell r="C185" t="str">
            <v xml:space="preserve">000397343  </v>
          </cell>
          <cell r="D185" t="str">
            <v xml:space="preserve">FILIAETRES INVEST   </v>
          </cell>
          <cell r="E185" t="str">
            <v>S123000</v>
          </cell>
          <cell r="F185">
            <v>10000</v>
          </cell>
          <cell r="H185">
            <v>6499</v>
          </cell>
          <cell r="I185" t="str">
            <v>S123000</v>
          </cell>
        </row>
        <row r="186">
          <cell r="B186">
            <v>40103357354</v>
          </cell>
          <cell r="C186" t="str">
            <v xml:space="preserve">010335735  </v>
          </cell>
          <cell r="D186" t="str">
            <v xml:space="preserve">FINADVISE   </v>
          </cell>
          <cell r="E186" t="str">
            <v>S123000</v>
          </cell>
          <cell r="F186">
            <v>10000</v>
          </cell>
          <cell r="H186">
            <v>6499</v>
          </cell>
          <cell r="I186" t="str">
            <v>S123000</v>
          </cell>
        </row>
        <row r="187">
          <cell r="B187">
            <v>50003492411</v>
          </cell>
          <cell r="C187" t="str">
            <v xml:space="preserve">000349241  </v>
          </cell>
          <cell r="D187" t="str">
            <v xml:space="preserve"> FINANSU GRUPA HELIOSS  AS</v>
          </cell>
          <cell r="E187" t="str">
            <v>S123000</v>
          </cell>
          <cell r="F187">
            <v>10000</v>
          </cell>
          <cell r="H187">
            <v>6499</v>
          </cell>
          <cell r="I187" t="str">
            <v>S123000</v>
          </cell>
        </row>
        <row r="188">
          <cell r="B188">
            <v>40103444030</v>
          </cell>
          <cell r="C188" t="str">
            <v xml:space="preserve">010344403  </v>
          </cell>
          <cell r="D188" t="str">
            <v xml:space="preserve">FINANSU GRUPA LATVIJAS LOMBARDI   </v>
          </cell>
          <cell r="E188" t="str">
            <v>S123000</v>
          </cell>
          <cell r="F188">
            <v>10000</v>
          </cell>
          <cell r="H188">
            <v>6492</v>
          </cell>
          <cell r="I188" t="str">
            <v>S123000</v>
          </cell>
        </row>
        <row r="189">
          <cell r="B189">
            <v>40103342876</v>
          </cell>
          <cell r="C189" t="str">
            <v xml:space="preserve">010334287  </v>
          </cell>
          <cell r="D189" t="str">
            <v xml:space="preserve">FINANŠU INVESTĪCIJAS   </v>
          </cell>
          <cell r="E189" t="str">
            <v>S123000</v>
          </cell>
          <cell r="F189">
            <v>10000</v>
          </cell>
          <cell r="H189">
            <v>6492</v>
          </cell>
          <cell r="I189" t="str">
            <v>S123000</v>
          </cell>
        </row>
        <row r="190">
          <cell r="B190">
            <v>40103413280</v>
          </cell>
          <cell r="C190" t="str">
            <v xml:space="preserve">010341328  </v>
          </cell>
          <cell r="D190" t="str">
            <v xml:space="preserve">FINANZA   </v>
          </cell>
          <cell r="E190" t="str">
            <v>S123000</v>
          </cell>
          <cell r="F190">
            <v>10000</v>
          </cell>
          <cell r="H190">
            <v>6492</v>
          </cell>
          <cell r="I190" t="str">
            <v>S123000</v>
          </cell>
        </row>
        <row r="191">
          <cell r="B191">
            <v>40103260391</v>
          </cell>
          <cell r="C191" t="str">
            <v xml:space="preserve">010326039  </v>
          </cell>
          <cell r="D191" t="str">
            <v xml:space="preserve">FINCREDIT   </v>
          </cell>
          <cell r="E191" t="str">
            <v>S123000</v>
          </cell>
          <cell r="F191">
            <v>10000</v>
          </cell>
          <cell r="H191">
            <v>6492</v>
          </cell>
          <cell r="I191" t="str">
            <v>S123000</v>
          </cell>
        </row>
        <row r="192">
          <cell r="B192">
            <v>40003529159</v>
          </cell>
          <cell r="C192" t="str">
            <v xml:space="preserve">000352915  </v>
          </cell>
          <cell r="D192" t="str">
            <v xml:space="preserve">FINKONSALTS   </v>
          </cell>
          <cell r="E192" t="str">
            <v>S123000</v>
          </cell>
          <cell r="F192">
            <v>10000</v>
          </cell>
          <cell r="H192">
            <v>6499</v>
          </cell>
          <cell r="I192" t="str">
            <v>S123000</v>
          </cell>
        </row>
        <row r="193">
          <cell r="B193">
            <v>40103334402</v>
          </cell>
          <cell r="C193" t="str">
            <v xml:space="preserve">010333440  </v>
          </cell>
          <cell r="D193" t="str">
            <v xml:space="preserve">FNG INVEST   </v>
          </cell>
          <cell r="E193" t="str">
            <v>S123000</v>
          </cell>
          <cell r="F193">
            <v>130000</v>
          </cell>
          <cell r="H193">
            <v>6499</v>
          </cell>
          <cell r="I193" t="str">
            <v>S123000</v>
          </cell>
        </row>
        <row r="194">
          <cell r="B194">
            <v>40003444655</v>
          </cell>
          <cell r="C194" t="str">
            <v xml:space="preserve">000344465  </v>
          </cell>
          <cell r="D194" t="str">
            <v xml:space="preserve">FORLAND FINANCE   </v>
          </cell>
          <cell r="E194" t="str">
            <v>S123000</v>
          </cell>
          <cell r="F194">
            <v>10000</v>
          </cell>
          <cell r="H194">
            <v>6499</v>
          </cell>
          <cell r="I194" t="str">
            <v>S123000</v>
          </cell>
        </row>
        <row r="195">
          <cell r="B195">
            <v>50003452781</v>
          </cell>
          <cell r="C195" t="str">
            <v xml:space="preserve">000345278  </v>
          </cell>
          <cell r="D195" t="str">
            <v xml:space="preserve">FOROMS   </v>
          </cell>
          <cell r="E195" t="str">
            <v>S123000</v>
          </cell>
          <cell r="F195">
            <v>10000</v>
          </cell>
          <cell r="H195">
            <v>6499</v>
          </cell>
          <cell r="I195" t="str">
            <v>S123000</v>
          </cell>
        </row>
        <row r="196">
          <cell r="B196">
            <v>40103415277</v>
          </cell>
          <cell r="C196" t="str">
            <v xml:space="preserve">010341527  </v>
          </cell>
          <cell r="D196" t="str">
            <v xml:space="preserve">FRESH CASH LATVIJA LTD   </v>
          </cell>
          <cell r="E196" t="str">
            <v>S123000</v>
          </cell>
          <cell r="F196">
            <v>10000</v>
          </cell>
          <cell r="H196">
            <v>6492</v>
          </cell>
          <cell r="I196" t="str">
            <v>S123000</v>
          </cell>
        </row>
        <row r="197">
          <cell r="B197">
            <v>40103276763</v>
          </cell>
          <cell r="C197" t="str">
            <v xml:space="preserve">010327676  </v>
          </cell>
          <cell r="D197" t="str">
            <v xml:space="preserve">FX FINANCE   </v>
          </cell>
          <cell r="E197" t="str">
            <v>S123000</v>
          </cell>
          <cell r="F197">
            <v>10000</v>
          </cell>
          <cell r="H197">
            <v>6499</v>
          </cell>
          <cell r="I197" t="str">
            <v>S123000</v>
          </cell>
        </row>
        <row r="198">
          <cell r="B198">
            <v>40003726262</v>
          </cell>
          <cell r="C198" t="str">
            <v xml:space="preserve">000372626  </v>
          </cell>
          <cell r="D198" t="str">
            <v xml:space="preserve">FZ CAPITAL   </v>
          </cell>
          <cell r="E198" t="str">
            <v>S123000</v>
          </cell>
          <cell r="F198">
            <v>10000</v>
          </cell>
          <cell r="H198">
            <v>6492</v>
          </cell>
          <cell r="I198" t="str">
            <v>S123000</v>
          </cell>
        </row>
        <row r="199">
          <cell r="B199">
            <v>40003703147</v>
          </cell>
          <cell r="C199" t="str">
            <v xml:space="preserve">000370314  </v>
          </cell>
          <cell r="D199" t="str">
            <v xml:space="preserve">GALAKTIKA INVEST   </v>
          </cell>
          <cell r="E199" t="str">
            <v>S123000</v>
          </cell>
          <cell r="F199">
            <v>10000</v>
          </cell>
          <cell r="H199">
            <v>6492</v>
          </cell>
          <cell r="I199" t="str">
            <v>S123000</v>
          </cell>
        </row>
        <row r="200">
          <cell r="B200">
            <v>40003416026</v>
          </cell>
          <cell r="C200" t="str">
            <v xml:space="preserve">000341602  </v>
          </cell>
          <cell r="D200" t="str">
            <v xml:space="preserve"> GARANTS PLUS  AS</v>
          </cell>
          <cell r="E200" t="str">
            <v>S123000</v>
          </cell>
          <cell r="F200">
            <v>10000</v>
          </cell>
          <cell r="H200">
            <v>6492</v>
          </cell>
          <cell r="I200" t="str">
            <v>S123000</v>
          </cell>
        </row>
        <row r="201">
          <cell r="B201">
            <v>50003476351</v>
          </cell>
          <cell r="C201" t="str">
            <v xml:space="preserve">000347635  </v>
          </cell>
          <cell r="D201" t="str">
            <v xml:space="preserve"> GARNETS  AS</v>
          </cell>
          <cell r="E201" t="str">
            <v>S123000</v>
          </cell>
          <cell r="F201">
            <v>10000</v>
          </cell>
          <cell r="H201">
            <v>6492</v>
          </cell>
          <cell r="I201" t="str">
            <v>S123000</v>
          </cell>
        </row>
        <row r="202">
          <cell r="B202">
            <v>40003871676</v>
          </cell>
          <cell r="C202" t="str">
            <v xml:space="preserve">000387167  </v>
          </cell>
          <cell r="D202" t="str">
            <v xml:space="preserve">GE MONEY LATVIA HOLDINGS   </v>
          </cell>
          <cell r="E202" t="str">
            <v>S123000</v>
          </cell>
          <cell r="F202">
            <v>10000</v>
          </cell>
          <cell r="H202">
            <v>6420</v>
          </cell>
          <cell r="I202" t="str">
            <v>S123000</v>
          </cell>
        </row>
        <row r="203">
          <cell r="B203">
            <v>40003346547</v>
          </cell>
          <cell r="C203" t="str">
            <v xml:space="preserve">000334654  </v>
          </cell>
          <cell r="D203" t="str">
            <v xml:space="preserve"> GE MONEY  AS</v>
          </cell>
          <cell r="E203" t="str">
            <v>S123000</v>
          </cell>
          <cell r="F203">
            <v>10000</v>
          </cell>
          <cell r="H203">
            <v>6492</v>
          </cell>
          <cell r="I203" t="str">
            <v>S123000</v>
          </cell>
        </row>
        <row r="204">
          <cell r="B204">
            <v>40103366427</v>
          </cell>
          <cell r="C204" t="str">
            <v xml:space="preserve">010336642  </v>
          </cell>
          <cell r="D204" t="str">
            <v xml:space="preserve">GENERAL ENERGY GROUP   </v>
          </cell>
          <cell r="E204" t="str">
            <v>S123000</v>
          </cell>
          <cell r="F204">
            <v>10000</v>
          </cell>
          <cell r="H204">
            <v>6499</v>
          </cell>
          <cell r="I204" t="str">
            <v>S123000</v>
          </cell>
        </row>
        <row r="205">
          <cell r="B205">
            <v>40003932379</v>
          </cell>
          <cell r="C205" t="str">
            <v xml:space="preserve">000393237  </v>
          </cell>
          <cell r="D205" t="str">
            <v xml:space="preserve">GENERAL MANAGING GROUP   </v>
          </cell>
          <cell r="E205" t="str">
            <v>S123000</v>
          </cell>
          <cell r="F205">
            <v>10000</v>
          </cell>
          <cell r="H205">
            <v>6499</v>
          </cell>
          <cell r="I205" t="str">
            <v>S123000</v>
          </cell>
        </row>
        <row r="206">
          <cell r="B206">
            <v>40003941920</v>
          </cell>
          <cell r="C206" t="str">
            <v xml:space="preserve">000394192  </v>
          </cell>
          <cell r="D206" t="str">
            <v xml:space="preserve">GENTUM ESTATES   </v>
          </cell>
          <cell r="E206" t="str">
            <v>S123000</v>
          </cell>
          <cell r="F206">
            <v>10000</v>
          </cell>
          <cell r="H206">
            <v>6492</v>
          </cell>
          <cell r="I206" t="str">
            <v>S123000</v>
          </cell>
        </row>
        <row r="207">
          <cell r="B207">
            <v>50002164371</v>
          </cell>
          <cell r="C207" t="str">
            <v xml:space="preserve">000216437  </v>
          </cell>
          <cell r="D207" t="str">
            <v xml:space="preserve"> GINTS BRUNOVSKIS  individuālais komersants</v>
          </cell>
          <cell r="E207" t="str">
            <v>S123000</v>
          </cell>
          <cell r="F207">
            <v>10000</v>
          </cell>
          <cell r="H207">
            <v>6499</v>
          </cell>
          <cell r="I207" t="str">
            <v>S123000</v>
          </cell>
        </row>
        <row r="208">
          <cell r="B208">
            <v>50003963811</v>
          </cell>
          <cell r="C208" t="str">
            <v xml:space="preserve">000396381  </v>
          </cell>
          <cell r="D208" t="str">
            <v xml:space="preserve">GMG INVEST   </v>
          </cell>
          <cell r="E208" t="str">
            <v>S123000</v>
          </cell>
          <cell r="F208">
            <v>10000</v>
          </cell>
          <cell r="H208">
            <v>6499</v>
          </cell>
          <cell r="I208" t="str">
            <v>S123000</v>
          </cell>
        </row>
        <row r="209">
          <cell r="B209">
            <v>40103493977</v>
          </cell>
          <cell r="C209" t="str">
            <v xml:space="preserve">010349397  </v>
          </cell>
          <cell r="D209" t="str">
            <v xml:space="preserve">GOAL   </v>
          </cell>
          <cell r="E209" t="str">
            <v>S123000</v>
          </cell>
          <cell r="F209">
            <v>10000</v>
          </cell>
          <cell r="H209">
            <v>6499</v>
          </cell>
          <cell r="I209" t="str">
            <v>S123000</v>
          </cell>
        </row>
        <row r="210">
          <cell r="B210">
            <v>40103244541</v>
          </cell>
          <cell r="C210" t="str">
            <v xml:space="preserve">010324454  </v>
          </cell>
          <cell r="D210" t="str">
            <v xml:space="preserve">GOLD CREDIT   </v>
          </cell>
          <cell r="E210" t="str">
            <v>S123000</v>
          </cell>
          <cell r="F210">
            <v>10000</v>
          </cell>
          <cell r="H210">
            <v>6492</v>
          </cell>
          <cell r="I210" t="str">
            <v>S123000</v>
          </cell>
        </row>
        <row r="211">
          <cell r="B211">
            <v>50003952521</v>
          </cell>
          <cell r="C211" t="str">
            <v xml:space="preserve">000395252  </v>
          </cell>
          <cell r="D211" t="str">
            <v xml:space="preserve">GRAND CREDIT   </v>
          </cell>
          <cell r="E211" t="str">
            <v>S123000</v>
          </cell>
          <cell r="F211">
            <v>10000</v>
          </cell>
          <cell r="H211">
            <v>6492</v>
          </cell>
          <cell r="I211" t="str">
            <v>S123000</v>
          </cell>
        </row>
        <row r="212">
          <cell r="B212">
            <v>40003937643</v>
          </cell>
          <cell r="C212" t="str">
            <v xml:space="preserve">000393764  </v>
          </cell>
          <cell r="D212" t="str">
            <v xml:space="preserve">GRANITE HOLDING   </v>
          </cell>
          <cell r="E212" t="str">
            <v>S123000</v>
          </cell>
          <cell r="F212">
            <v>10000</v>
          </cell>
          <cell r="H212">
            <v>6499</v>
          </cell>
          <cell r="I212" t="str">
            <v>S123000</v>
          </cell>
        </row>
        <row r="213">
          <cell r="B213">
            <v>40003673694</v>
          </cell>
          <cell r="C213" t="str">
            <v xml:space="preserve">000367369  </v>
          </cell>
          <cell r="D213" t="str">
            <v xml:space="preserve">GRATA FINANCE   </v>
          </cell>
          <cell r="E213" t="str">
            <v>S123000</v>
          </cell>
          <cell r="F213">
            <v>10000</v>
          </cell>
          <cell r="H213">
            <v>6492</v>
          </cell>
          <cell r="I213" t="str">
            <v>S123000</v>
          </cell>
        </row>
        <row r="214">
          <cell r="B214">
            <v>40003533332</v>
          </cell>
          <cell r="C214" t="str">
            <v xml:space="preserve">000353333  </v>
          </cell>
          <cell r="D214" t="str">
            <v xml:space="preserve">GRATA LĪZINGS   </v>
          </cell>
          <cell r="E214" t="str">
            <v>S123000</v>
          </cell>
          <cell r="F214">
            <v>10000</v>
          </cell>
          <cell r="H214">
            <v>6491</v>
          </cell>
          <cell r="I214" t="str">
            <v>S123000</v>
          </cell>
        </row>
        <row r="215">
          <cell r="B215">
            <v>40103216957</v>
          </cell>
          <cell r="C215" t="str">
            <v xml:space="preserve">010321695  </v>
          </cell>
          <cell r="D215" t="str">
            <v xml:space="preserve">GRAVĪRA K   </v>
          </cell>
          <cell r="E215" t="str">
            <v>S123000</v>
          </cell>
          <cell r="F215">
            <v>10000</v>
          </cell>
          <cell r="H215">
            <v>6499</v>
          </cell>
          <cell r="I215" t="str">
            <v>S123000</v>
          </cell>
        </row>
        <row r="216">
          <cell r="B216">
            <v>40103298741</v>
          </cell>
          <cell r="C216" t="str">
            <v xml:space="preserve">010329874  </v>
          </cell>
          <cell r="D216" t="str">
            <v xml:space="preserve">GREENCREDIT   </v>
          </cell>
          <cell r="E216" t="str">
            <v>S123000</v>
          </cell>
          <cell r="F216">
            <v>10000</v>
          </cell>
          <cell r="H216">
            <v>6492</v>
          </cell>
          <cell r="I216" t="str">
            <v>S123000</v>
          </cell>
        </row>
        <row r="217">
          <cell r="B217">
            <v>40003713234</v>
          </cell>
          <cell r="C217" t="str">
            <v xml:space="preserve">000371323  </v>
          </cell>
          <cell r="D217" t="str">
            <v xml:space="preserve">GS FINANCE &amp; TRUSTS   </v>
          </cell>
          <cell r="E217" t="str">
            <v>S123000</v>
          </cell>
          <cell r="F217">
            <v>10000</v>
          </cell>
          <cell r="H217">
            <v>6499</v>
          </cell>
          <cell r="I217" t="str">
            <v>S123000</v>
          </cell>
        </row>
        <row r="218">
          <cell r="B218">
            <v>40003600826</v>
          </cell>
          <cell r="C218" t="str">
            <v xml:space="preserve">000360082  </v>
          </cell>
          <cell r="D218" t="str">
            <v xml:space="preserve">GT-TRANS   </v>
          </cell>
          <cell r="E218" t="str">
            <v>S123000</v>
          </cell>
          <cell r="F218">
            <v>10000</v>
          </cell>
          <cell r="H218">
            <v>6499</v>
          </cell>
          <cell r="I218" t="str">
            <v>S123000</v>
          </cell>
        </row>
        <row r="219">
          <cell r="B219">
            <v>40003745390</v>
          </cell>
          <cell r="C219" t="str">
            <v xml:space="preserve">000374539  </v>
          </cell>
          <cell r="D219" t="str">
            <v xml:space="preserve">HANSAHOLD   </v>
          </cell>
          <cell r="E219" t="str">
            <v>S123000</v>
          </cell>
          <cell r="F219">
            <v>10000</v>
          </cell>
          <cell r="H219">
            <v>6499</v>
          </cell>
          <cell r="I219" t="str">
            <v>S123000</v>
          </cell>
        </row>
        <row r="220">
          <cell r="B220">
            <v>50103224301</v>
          </cell>
          <cell r="C220" t="str">
            <v xml:space="preserve">010322430  </v>
          </cell>
          <cell r="D220" t="str">
            <v xml:space="preserve">HBL   </v>
          </cell>
          <cell r="E220" t="str">
            <v>S123000</v>
          </cell>
          <cell r="F220">
            <v>10000</v>
          </cell>
          <cell r="H220">
            <v>6492</v>
          </cell>
          <cell r="I220" t="str">
            <v>S123000</v>
          </cell>
        </row>
        <row r="221">
          <cell r="B221">
            <v>40003616329</v>
          </cell>
          <cell r="C221" t="str">
            <v xml:space="preserve">000361632  </v>
          </cell>
          <cell r="D221" t="str">
            <v xml:space="preserve">HIPOLĪZINGS   </v>
          </cell>
          <cell r="E221" t="str">
            <v>S123000</v>
          </cell>
          <cell r="F221">
            <v>10000</v>
          </cell>
          <cell r="H221">
            <v>6491</v>
          </cell>
          <cell r="I221" t="str">
            <v>S123000</v>
          </cell>
        </row>
        <row r="222">
          <cell r="B222">
            <v>40002136535</v>
          </cell>
          <cell r="C222" t="str">
            <v xml:space="preserve">000213653  </v>
          </cell>
          <cell r="D222" t="str">
            <v xml:space="preserve"> I APRIORI  individuālais komersants</v>
          </cell>
          <cell r="E222" t="str">
            <v>S123000</v>
          </cell>
          <cell r="F222">
            <v>10000</v>
          </cell>
          <cell r="H222">
            <v>6499</v>
          </cell>
          <cell r="I222" t="str">
            <v>S123000</v>
          </cell>
        </row>
        <row r="223">
          <cell r="B223">
            <v>40003881689</v>
          </cell>
          <cell r="C223" t="str">
            <v xml:space="preserve">000388168  </v>
          </cell>
          <cell r="D223" t="str">
            <v xml:space="preserve">IBS GMM   </v>
          </cell>
          <cell r="E223" t="str">
            <v>S123000</v>
          </cell>
          <cell r="F223">
            <v>10000</v>
          </cell>
          <cell r="H223">
            <v>6492</v>
          </cell>
          <cell r="I223" t="str">
            <v>S123000</v>
          </cell>
        </row>
        <row r="224">
          <cell r="B224">
            <v>40003881759</v>
          </cell>
          <cell r="C224" t="str">
            <v xml:space="preserve">000388175  </v>
          </cell>
          <cell r="D224" t="str">
            <v xml:space="preserve">ICREDIT.LV   </v>
          </cell>
          <cell r="E224" t="str">
            <v>S123000</v>
          </cell>
          <cell r="F224">
            <v>10000</v>
          </cell>
          <cell r="H224">
            <v>6492</v>
          </cell>
          <cell r="I224" t="str">
            <v>S123000</v>
          </cell>
        </row>
        <row r="225">
          <cell r="B225">
            <v>40003568211</v>
          </cell>
          <cell r="C225" t="str">
            <v xml:space="preserve">000356821  </v>
          </cell>
          <cell r="D225" t="str">
            <v xml:space="preserve">IMMOSTATE PROPERTY MANAGEMENT   </v>
          </cell>
          <cell r="E225" t="str">
            <v>S123000</v>
          </cell>
          <cell r="F225">
            <v>10000</v>
          </cell>
          <cell r="H225">
            <v>6499</v>
          </cell>
          <cell r="I225" t="str">
            <v>S123000</v>
          </cell>
        </row>
        <row r="226">
          <cell r="B226">
            <v>40103307404</v>
          </cell>
          <cell r="C226" t="str">
            <v xml:space="preserve">010330740  </v>
          </cell>
          <cell r="D226" t="str">
            <v xml:space="preserve">INCREDIT GROUP   </v>
          </cell>
          <cell r="E226" t="str">
            <v>S123000</v>
          </cell>
          <cell r="F226">
            <v>10000</v>
          </cell>
          <cell r="H226">
            <v>6492</v>
          </cell>
          <cell r="I226" t="str">
            <v>S123000</v>
          </cell>
        </row>
        <row r="227">
          <cell r="B227">
            <v>40003745333</v>
          </cell>
          <cell r="C227" t="str">
            <v xml:space="preserve">000374533  </v>
          </cell>
          <cell r="D227" t="str">
            <v xml:space="preserve">INFOTRADE   </v>
          </cell>
          <cell r="E227" t="str">
            <v>S123000</v>
          </cell>
          <cell r="F227">
            <v>10000</v>
          </cell>
          <cell r="H227">
            <v>6499</v>
          </cell>
          <cell r="I227" t="str">
            <v>S123000</v>
          </cell>
        </row>
        <row r="228">
          <cell r="B228">
            <v>40103242023</v>
          </cell>
          <cell r="C228" t="str">
            <v xml:space="preserve">010324202  </v>
          </cell>
          <cell r="D228" t="str">
            <v xml:space="preserve"> INFRASTRUCTURE INVESTMENTS  AS</v>
          </cell>
          <cell r="E228" t="str">
            <v>S123000</v>
          </cell>
          <cell r="F228">
            <v>10000</v>
          </cell>
          <cell r="H228">
            <v>6499</v>
          </cell>
          <cell r="I228" t="str">
            <v>S123000</v>
          </cell>
        </row>
        <row r="229">
          <cell r="B229">
            <v>40003855012</v>
          </cell>
          <cell r="C229" t="str">
            <v xml:space="preserve">000385501  </v>
          </cell>
          <cell r="D229" t="str">
            <v xml:space="preserve">INPO 5   </v>
          </cell>
          <cell r="E229" t="str">
            <v>S123000</v>
          </cell>
          <cell r="F229">
            <v>10000</v>
          </cell>
          <cell r="H229">
            <v>6420</v>
          </cell>
          <cell r="I229" t="str">
            <v>S123000</v>
          </cell>
        </row>
        <row r="230">
          <cell r="B230">
            <v>40003251091</v>
          </cell>
          <cell r="C230" t="str">
            <v xml:space="preserve">000325109  </v>
          </cell>
          <cell r="D230" t="str">
            <v xml:space="preserve">INSERVISS GROUP   </v>
          </cell>
          <cell r="E230" t="str">
            <v>S123000</v>
          </cell>
          <cell r="F230">
            <v>10000</v>
          </cell>
          <cell r="H230">
            <v>6492</v>
          </cell>
          <cell r="I230" t="str">
            <v>S123000</v>
          </cell>
        </row>
        <row r="231">
          <cell r="B231">
            <v>50103227721</v>
          </cell>
          <cell r="C231" t="str">
            <v xml:space="preserve">010322772  </v>
          </cell>
          <cell r="D231" t="str">
            <v xml:space="preserve">INTERNETCREDIT   </v>
          </cell>
          <cell r="E231" t="str">
            <v>S123000</v>
          </cell>
          <cell r="F231">
            <v>10000</v>
          </cell>
          <cell r="H231">
            <v>6492</v>
          </cell>
          <cell r="I231" t="str">
            <v>S123000</v>
          </cell>
        </row>
        <row r="232">
          <cell r="B232">
            <v>40003828438</v>
          </cell>
          <cell r="C232" t="str">
            <v xml:space="preserve">000382843  </v>
          </cell>
          <cell r="D232" t="str">
            <v xml:space="preserve"> INVENTO  komandītsabiedrība</v>
          </cell>
          <cell r="E232" t="str">
            <v>S123000</v>
          </cell>
          <cell r="F232">
            <v>10000</v>
          </cell>
          <cell r="H232">
            <v>6430</v>
          </cell>
          <cell r="I232" t="str">
            <v>S123000</v>
          </cell>
        </row>
        <row r="233">
          <cell r="B233">
            <v>41203031945</v>
          </cell>
          <cell r="C233" t="str">
            <v xml:space="preserve">120303194  </v>
          </cell>
          <cell r="D233" t="str">
            <v xml:space="preserve">INVERCOM   </v>
          </cell>
          <cell r="E233" t="str">
            <v>S123000</v>
          </cell>
          <cell r="F233">
            <v>270000</v>
          </cell>
          <cell r="H233">
            <v>6420</v>
          </cell>
          <cell r="I233" t="str">
            <v>S123000</v>
          </cell>
        </row>
        <row r="234">
          <cell r="B234">
            <v>40103509534</v>
          </cell>
          <cell r="C234" t="str">
            <v xml:space="preserve">010350953  </v>
          </cell>
          <cell r="D234" t="str">
            <v xml:space="preserve">INVEST CONTROL   </v>
          </cell>
          <cell r="E234" t="str">
            <v>S123000</v>
          </cell>
          <cell r="F234">
            <v>10000</v>
          </cell>
          <cell r="H234">
            <v>6420</v>
          </cell>
          <cell r="I234" t="str">
            <v>S123000</v>
          </cell>
        </row>
        <row r="235">
          <cell r="B235">
            <v>42103040601</v>
          </cell>
          <cell r="C235" t="str">
            <v xml:space="preserve">210304060  </v>
          </cell>
          <cell r="D235" t="str">
            <v xml:space="preserve">INVESTĪCIJU un FINANSU KONSULTĀCIJAS   </v>
          </cell>
          <cell r="E235" t="str">
            <v>S123000</v>
          </cell>
          <cell r="F235">
            <v>640605</v>
          </cell>
          <cell r="H235">
            <v>6499</v>
          </cell>
          <cell r="I235" t="str">
            <v>S123000</v>
          </cell>
        </row>
        <row r="236">
          <cell r="B236">
            <v>40003608266</v>
          </cell>
          <cell r="C236" t="str">
            <v xml:space="preserve">000360826  </v>
          </cell>
          <cell r="D236" t="str">
            <v xml:space="preserve">INVESTS SL   </v>
          </cell>
          <cell r="E236" t="str">
            <v>S123000</v>
          </cell>
          <cell r="F236">
            <v>10000</v>
          </cell>
          <cell r="H236">
            <v>6499</v>
          </cell>
          <cell r="I236" t="str">
            <v>S123000</v>
          </cell>
        </row>
        <row r="237">
          <cell r="B237">
            <v>50003631071</v>
          </cell>
          <cell r="C237" t="str">
            <v xml:space="preserve">000363107  </v>
          </cell>
          <cell r="D237" t="str">
            <v xml:space="preserve">J &amp; P HOLDING   </v>
          </cell>
          <cell r="E237" t="str">
            <v>S123000</v>
          </cell>
          <cell r="F237">
            <v>10000</v>
          </cell>
          <cell r="H237">
            <v>6420</v>
          </cell>
          <cell r="I237" t="str">
            <v>S123000</v>
          </cell>
        </row>
        <row r="238">
          <cell r="B238">
            <v>50003960711</v>
          </cell>
          <cell r="C238" t="str">
            <v xml:space="preserve">000396071  </v>
          </cell>
          <cell r="D238" t="str">
            <v xml:space="preserve">J.L.INVEST   </v>
          </cell>
          <cell r="E238" t="str">
            <v>S123000</v>
          </cell>
          <cell r="F238">
            <v>10000</v>
          </cell>
          <cell r="H238">
            <v>6492</v>
          </cell>
          <cell r="I238" t="str">
            <v>S123000</v>
          </cell>
        </row>
        <row r="239">
          <cell r="B239">
            <v>40003694893</v>
          </cell>
          <cell r="C239" t="str">
            <v xml:space="preserve">000369489  </v>
          </cell>
          <cell r="D239" t="str">
            <v xml:space="preserve">JJ &amp; Q   </v>
          </cell>
          <cell r="E239" t="str">
            <v>S123000</v>
          </cell>
          <cell r="F239">
            <v>10000</v>
          </cell>
          <cell r="H239">
            <v>6499</v>
          </cell>
          <cell r="I239" t="str">
            <v>S123000</v>
          </cell>
        </row>
        <row r="240">
          <cell r="B240">
            <v>40003989217</v>
          </cell>
          <cell r="C240" t="str">
            <v xml:space="preserve">000398921  </v>
          </cell>
          <cell r="D240" t="str">
            <v xml:space="preserve">JL INDEX   </v>
          </cell>
          <cell r="E240" t="str">
            <v>S123000</v>
          </cell>
          <cell r="F240">
            <v>10000</v>
          </cell>
          <cell r="H240">
            <v>6499</v>
          </cell>
          <cell r="I240" t="str">
            <v>S123000</v>
          </cell>
        </row>
        <row r="241">
          <cell r="B241">
            <v>41503038919</v>
          </cell>
          <cell r="C241" t="str">
            <v xml:space="preserve">150303891  </v>
          </cell>
          <cell r="D241" t="str">
            <v xml:space="preserve">JO INVESTĪCIJAS   </v>
          </cell>
          <cell r="E241" t="str">
            <v>S123000</v>
          </cell>
          <cell r="F241">
            <v>50000</v>
          </cell>
          <cell r="H241">
            <v>6492</v>
          </cell>
          <cell r="I241" t="str">
            <v>S123000</v>
          </cell>
        </row>
        <row r="242">
          <cell r="B242">
            <v>40003860329</v>
          </cell>
          <cell r="C242" t="str">
            <v xml:space="preserve">000386032  </v>
          </cell>
          <cell r="D242" t="str">
            <v xml:space="preserve">JULIANUS FINANSES   </v>
          </cell>
          <cell r="E242" t="str">
            <v>S123000</v>
          </cell>
          <cell r="F242">
            <v>10000</v>
          </cell>
          <cell r="H242">
            <v>6492</v>
          </cell>
          <cell r="I242" t="str">
            <v>S123000</v>
          </cell>
        </row>
        <row r="243">
          <cell r="B243">
            <v>40003518333</v>
          </cell>
          <cell r="C243" t="str">
            <v xml:space="preserve">000351833  </v>
          </cell>
          <cell r="D243" t="str">
            <v xml:space="preserve">JŪRAS BĒRZI   </v>
          </cell>
          <cell r="E243" t="str">
            <v>S123000</v>
          </cell>
          <cell r="F243">
            <v>10000</v>
          </cell>
          <cell r="H243">
            <v>6499</v>
          </cell>
          <cell r="I243" t="str">
            <v>S123000</v>
          </cell>
        </row>
        <row r="244">
          <cell r="B244">
            <v>42103048094</v>
          </cell>
          <cell r="C244" t="str">
            <v xml:space="preserve">210304809  </v>
          </cell>
          <cell r="D244" t="str">
            <v xml:space="preserve">JŪSU LOMBARDS   </v>
          </cell>
          <cell r="E244" t="str">
            <v>S123000</v>
          </cell>
          <cell r="F244">
            <v>170000</v>
          </cell>
          <cell r="H244">
            <v>6492</v>
          </cell>
          <cell r="I244" t="str">
            <v>S123000</v>
          </cell>
        </row>
        <row r="245">
          <cell r="B245">
            <v>40003417089</v>
          </cell>
          <cell r="C245" t="str">
            <v xml:space="preserve">000341708  </v>
          </cell>
          <cell r="D245" t="str">
            <v xml:space="preserve">KF HOLDINGS   </v>
          </cell>
          <cell r="E245" t="str">
            <v>S123000</v>
          </cell>
          <cell r="F245">
            <v>10000</v>
          </cell>
          <cell r="H245">
            <v>6491</v>
          </cell>
          <cell r="I245" t="str">
            <v>S123000</v>
          </cell>
        </row>
        <row r="246">
          <cell r="B246">
            <v>40003934539</v>
          </cell>
          <cell r="C246" t="str">
            <v xml:space="preserve">000393453  </v>
          </cell>
          <cell r="D246" t="str">
            <v xml:space="preserve">KIOSK SYSTEMS   </v>
          </cell>
          <cell r="E246" t="str">
            <v>S123000</v>
          </cell>
          <cell r="F246">
            <v>10000</v>
          </cell>
          <cell r="H246">
            <v>6499</v>
          </cell>
          <cell r="I246" t="str">
            <v>S123000</v>
          </cell>
        </row>
        <row r="247">
          <cell r="B247">
            <v>40002163726</v>
          </cell>
          <cell r="C247" t="str">
            <v xml:space="preserve">000216372  </v>
          </cell>
          <cell r="D247" t="str">
            <v xml:space="preserve"> KL  individuālais komersants</v>
          </cell>
          <cell r="E247" t="str">
            <v>S123000</v>
          </cell>
          <cell r="F247">
            <v>10000</v>
          </cell>
          <cell r="H247">
            <v>6499</v>
          </cell>
          <cell r="I247" t="str">
            <v>S123000</v>
          </cell>
        </row>
        <row r="248">
          <cell r="B248">
            <v>40002152370</v>
          </cell>
          <cell r="C248" t="str">
            <v xml:space="preserve">000215237  </v>
          </cell>
          <cell r="D248" t="str">
            <v xml:space="preserve"> KOMOK  individuālais komersants</v>
          </cell>
          <cell r="E248" t="str">
            <v>S123000</v>
          </cell>
          <cell r="F248">
            <v>10000</v>
          </cell>
          <cell r="H248">
            <v>6492</v>
          </cell>
          <cell r="I248" t="str">
            <v>S123000</v>
          </cell>
        </row>
        <row r="249">
          <cell r="B249">
            <v>40103287150</v>
          </cell>
          <cell r="C249" t="str">
            <v xml:space="preserve">010328715  </v>
          </cell>
          <cell r="D249" t="str">
            <v xml:space="preserve">KOMUNALKASE   </v>
          </cell>
          <cell r="E249" t="str">
            <v>S123000</v>
          </cell>
          <cell r="F249">
            <v>10000</v>
          </cell>
          <cell r="H249">
            <v>6499</v>
          </cell>
          <cell r="I249" t="str">
            <v>S123000</v>
          </cell>
        </row>
        <row r="250">
          <cell r="B250">
            <v>40003687374</v>
          </cell>
          <cell r="C250" t="str">
            <v xml:space="preserve">000368737  </v>
          </cell>
          <cell r="D250" t="str">
            <v xml:space="preserve">KRĀJINVESTĪCIJAS   </v>
          </cell>
          <cell r="E250" t="str">
            <v>S123000</v>
          </cell>
          <cell r="F250">
            <v>10000</v>
          </cell>
          <cell r="H250">
            <v>6499</v>
          </cell>
          <cell r="I250" t="str">
            <v>S123000</v>
          </cell>
        </row>
        <row r="251">
          <cell r="B251">
            <v>40003796950</v>
          </cell>
          <cell r="C251" t="str">
            <v xml:space="preserve">000379695  </v>
          </cell>
          <cell r="D251" t="str">
            <v xml:space="preserve">KRAVU EKSPEDĪCIJA   </v>
          </cell>
          <cell r="E251" t="str">
            <v>S123000</v>
          </cell>
          <cell r="F251">
            <v>10000</v>
          </cell>
          <cell r="H251">
            <v>6420</v>
          </cell>
          <cell r="I251" t="str">
            <v>S123000</v>
          </cell>
        </row>
        <row r="252">
          <cell r="B252">
            <v>50003760601</v>
          </cell>
          <cell r="C252" t="str">
            <v xml:space="preserve">000376060  </v>
          </cell>
          <cell r="D252" t="str">
            <v xml:space="preserve"> KREDĪTSABIEDRĪBA ZEMGALE  AS</v>
          </cell>
          <cell r="E252" t="str">
            <v>S123000</v>
          </cell>
          <cell r="F252">
            <v>90000</v>
          </cell>
          <cell r="H252">
            <v>6492</v>
          </cell>
          <cell r="I252" t="str">
            <v>S123000</v>
          </cell>
        </row>
        <row r="253">
          <cell r="B253">
            <v>40103198609</v>
          </cell>
          <cell r="C253" t="str">
            <v xml:space="preserve">010319860  </v>
          </cell>
          <cell r="D253" t="str">
            <v xml:space="preserve">KREDITSMS   </v>
          </cell>
          <cell r="E253" t="str">
            <v>S123000</v>
          </cell>
          <cell r="F253">
            <v>807600</v>
          </cell>
          <cell r="H253">
            <v>6492</v>
          </cell>
          <cell r="I253" t="str">
            <v>S123000</v>
          </cell>
        </row>
        <row r="254">
          <cell r="B254">
            <v>40103422194</v>
          </cell>
          <cell r="C254" t="str">
            <v xml:space="preserve">010342219  </v>
          </cell>
          <cell r="D254" t="str">
            <v xml:space="preserve">KREDĪTU SERVISS   </v>
          </cell>
          <cell r="E254" t="str">
            <v>S123000</v>
          </cell>
          <cell r="F254">
            <v>10000</v>
          </cell>
          <cell r="H254">
            <v>6492</v>
          </cell>
          <cell r="I254" t="str">
            <v>S123000</v>
          </cell>
        </row>
        <row r="255">
          <cell r="B255">
            <v>40003871939</v>
          </cell>
          <cell r="C255" t="str">
            <v xml:space="preserve">000387193  </v>
          </cell>
          <cell r="D255" t="str">
            <v xml:space="preserve">KSCW   </v>
          </cell>
          <cell r="E255" t="str">
            <v>S123000</v>
          </cell>
          <cell r="F255">
            <v>10000</v>
          </cell>
          <cell r="H255">
            <v>6492</v>
          </cell>
          <cell r="I255" t="str">
            <v>S123000</v>
          </cell>
        </row>
        <row r="256">
          <cell r="B256">
            <v>40003852302</v>
          </cell>
          <cell r="C256" t="str">
            <v xml:space="preserve">000385230  </v>
          </cell>
          <cell r="D256" t="str">
            <v xml:space="preserve">KURLANDES GRUPA   </v>
          </cell>
          <cell r="E256" t="str">
            <v>S123000</v>
          </cell>
          <cell r="F256">
            <v>10000</v>
          </cell>
          <cell r="H256">
            <v>6499</v>
          </cell>
          <cell r="I256" t="str">
            <v>S123000</v>
          </cell>
        </row>
        <row r="257">
          <cell r="B257">
            <v>41203025205</v>
          </cell>
          <cell r="C257" t="str">
            <v xml:space="preserve">120302520  </v>
          </cell>
          <cell r="D257" t="str">
            <v xml:space="preserve">KURZEMES INVESTĪCIJU FONDS   </v>
          </cell>
          <cell r="E257" t="str">
            <v>S123000</v>
          </cell>
          <cell r="F257">
            <v>880201</v>
          </cell>
          <cell r="H257">
            <v>6492</v>
          </cell>
          <cell r="I257" t="str">
            <v>S123000</v>
          </cell>
        </row>
        <row r="258">
          <cell r="B258">
            <v>40003975880</v>
          </cell>
          <cell r="C258" t="str">
            <v xml:space="preserve">000397588  </v>
          </cell>
          <cell r="D258" t="str">
            <v xml:space="preserve">KVF MONEY   </v>
          </cell>
          <cell r="E258" t="str">
            <v>S123000</v>
          </cell>
          <cell r="F258">
            <v>10000</v>
          </cell>
          <cell r="H258">
            <v>6492</v>
          </cell>
          <cell r="I258" t="str">
            <v>S123000</v>
          </cell>
        </row>
        <row r="259">
          <cell r="B259">
            <v>41203017621</v>
          </cell>
          <cell r="C259" t="str">
            <v xml:space="preserve">120301762  </v>
          </cell>
          <cell r="D259" t="str">
            <v xml:space="preserve"> L.V.K.  AS</v>
          </cell>
          <cell r="E259" t="str">
            <v>S123000</v>
          </cell>
          <cell r="F259">
            <v>270000</v>
          </cell>
          <cell r="H259">
            <v>6499</v>
          </cell>
          <cell r="I259" t="str">
            <v>S123000</v>
          </cell>
        </row>
        <row r="260">
          <cell r="B260">
            <v>40103262956</v>
          </cell>
          <cell r="C260" t="str">
            <v xml:space="preserve">010326295  </v>
          </cell>
          <cell r="D260" t="str">
            <v xml:space="preserve">LA EMPRESA   </v>
          </cell>
          <cell r="E260" t="str">
            <v>S123000</v>
          </cell>
          <cell r="F260">
            <v>130000</v>
          </cell>
          <cell r="H260">
            <v>6499</v>
          </cell>
          <cell r="I260" t="str">
            <v>S123000</v>
          </cell>
        </row>
        <row r="261">
          <cell r="B261">
            <v>40103284737</v>
          </cell>
          <cell r="C261" t="str">
            <v xml:space="preserve">010328473  </v>
          </cell>
          <cell r="D261" t="str">
            <v xml:space="preserve">LAFIKO.LV   </v>
          </cell>
          <cell r="E261" t="str">
            <v>S123000</v>
          </cell>
          <cell r="F261">
            <v>250000</v>
          </cell>
          <cell r="H261">
            <v>6492</v>
          </cell>
          <cell r="I261" t="str">
            <v>S123000</v>
          </cell>
        </row>
        <row r="262">
          <cell r="B262">
            <v>50003130601</v>
          </cell>
          <cell r="C262" t="str">
            <v xml:space="preserve">000313060  </v>
          </cell>
          <cell r="D262" t="str">
            <v xml:space="preserve">LAREDO 5   </v>
          </cell>
          <cell r="E262" t="str">
            <v>S123000</v>
          </cell>
          <cell r="F262">
            <v>10000</v>
          </cell>
          <cell r="H262">
            <v>6492</v>
          </cell>
          <cell r="I262" t="str">
            <v>S123000</v>
          </cell>
        </row>
        <row r="263">
          <cell r="B263">
            <v>40103264942</v>
          </cell>
          <cell r="C263" t="str">
            <v xml:space="preserve">010326494  </v>
          </cell>
          <cell r="D263" t="str">
            <v xml:space="preserve"> LARIVA  AS</v>
          </cell>
          <cell r="E263" t="str">
            <v>S123000</v>
          </cell>
          <cell r="F263">
            <v>130000</v>
          </cell>
          <cell r="H263">
            <v>6499</v>
          </cell>
          <cell r="I263" t="str">
            <v>S123000</v>
          </cell>
        </row>
        <row r="264">
          <cell r="B264">
            <v>40103453692</v>
          </cell>
          <cell r="C264" t="str">
            <v xml:space="preserve">010345369  </v>
          </cell>
          <cell r="D264" t="str">
            <v xml:space="preserve">LATCARD   </v>
          </cell>
          <cell r="E264" t="str">
            <v>S123000</v>
          </cell>
          <cell r="F264">
            <v>10000</v>
          </cell>
          <cell r="H264">
            <v>6499</v>
          </cell>
          <cell r="I264" t="str">
            <v>S123000</v>
          </cell>
        </row>
        <row r="265">
          <cell r="B265">
            <v>40003366651</v>
          </cell>
          <cell r="C265" t="str">
            <v xml:space="preserve">000336665  </v>
          </cell>
          <cell r="D265" t="str">
            <v xml:space="preserve"> LATEKO LĪZINGS  AS</v>
          </cell>
          <cell r="E265" t="str">
            <v>S123000</v>
          </cell>
          <cell r="F265">
            <v>10000</v>
          </cell>
          <cell r="H265">
            <v>6492</v>
          </cell>
          <cell r="I265" t="str">
            <v>S123000</v>
          </cell>
        </row>
        <row r="266">
          <cell r="B266">
            <v>40003146831</v>
          </cell>
          <cell r="C266" t="str">
            <v xml:space="preserve">000314683  </v>
          </cell>
          <cell r="D266" t="str">
            <v xml:space="preserve"> LATGALES FINANŠU KOMPĀNIJA  AS</v>
          </cell>
          <cell r="E266" t="str">
            <v>S123000</v>
          </cell>
          <cell r="F266">
            <v>10000</v>
          </cell>
          <cell r="H266">
            <v>6492</v>
          </cell>
          <cell r="I266" t="str">
            <v>S123000</v>
          </cell>
        </row>
        <row r="267">
          <cell r="B267">
            <v>41503030277</v>
          </cell>
          <cell r="C267" t="str">
            <v xml:space="preserve">150303027  </v>
          </cell>
          <cell r="D267" t="str">
            <v xml:space="preserve"> LATGALES INVEST HOLDING  AS</v>
          </cell>
          <cell r="E267" t="str">
            <v>S123000</v>
          </cell>
          <cell r="F267">
            <v>50000</v>
          </cell>
          <cell r="H267">
            <v>6499</v>
          </cell>
          <cell r="I267" t="str">
            <v>S123000</v>
          </cell>
        </row>
        <row r="268">
          <cell r="B268">
            <v>40003677520</v>
          </cell>
          <cell r="C268" t="str">
            <v xml:space="preserve">000367752  </v>
          </cell>
          <cell r="D268" t="str">
            <v xml:space="preserve">LATREALTY   </v>
          </cell>
          <cell r="E268" t="str">
            <v>S123000</v>
          </cell>
          <cell r="F268">
            <v>10000</v>
          </cell>
          <cell r="H268">
            <v>6499</v>
          </cell>
          <cell r="I268" t="str">
            <v>S123000</v>
          </cell>
        </row>
        <row r="269">
          <cell r="B269">
            <v>40003375584</v>
          </cell>
          <cell r="C269" t="str">
            <v xml:space="preserve">000337558  </v>
          </cell>
          <cell r="D269" t="str">
            <v xml:space="preserve">LATVIJAS GARANTIJU AĢENTŪRA   </v>
          </cell>
          <cell r="E269" t="str">
            <v>S123000</v>
          </cell>
          <cell r="F269">
            <v>10000</v>
          </cell>
          <cell r="H269">
            <v>6499</v>
          </cell>
          <cell r="I269" t="str">
            <v>S123000</v>
          </cell>
        </row>
        <row r="270">
          <cell r="B270">
            <v>40103228602</v>
          </cell>
          <cell r="C270" t="str">
            <v xml:space="preserve">010322860  </v>
          </cell>
          <cell r="D270" t="str">
            <v xml:space="preserve"> LATVIJAS INVESTĪCIJAS  AS</v>
          </cell>
          <cell r="E270" t="str">
            <v>S123000</v>
          </cell>
          <cell r="F270">
            <v>10000</v>
          </cell>
          <cell r="H270">
            <v>6492</v>
          </cell>
          <cell r="I270" t="str">
            <v>S123000</v>
          </cell>
        </row>
        <row r="271">
          <cell r="B271">
            <v>40003098527</v>
          </cell>
          <cell r="C271" t="str">
            <v xml:space="preserve">000309852  </v>
          </cell>
          <cell r="D271" t="str">
            <v xml:space="preserve"> LATVIJAS KRĀJBANKA  AS</v>
          </cell>
          <cell r="E271" t="str">
            <v>S123000</v>
          </cell>
          <cell r="F271">
            <v>10000</v>
          </cell>
          <cell r="H271">
            <v>6419</v>
          </cell>
          <cell r="I271" t="str">
            <v>S123000</v>
          </cell>
        </row>
        <row r="272">
          <cell r="B272">
            <v>40103472462</v>
          </cell>
          <cell r="C272" t="str">
            <v xml:space="preserve">010347246  </v>
          </cell>
          <cell r="D272" t="str">
            <v xml:space="preserve">LATVIJAS KREDĪTDEVĒJU APVIENĪBA   </v>
          </cell>
          <cell r="E272" t="str">
            <v>S123000</v>
          </cell>
          <cell r="F272">
            <v>10000</v>
          </cell>
          <cell r="H272">
            <v>6492</v>
          </cell>
          <cell r="I272" t="str">
            <v>S123000</v>
          </cell>
        </row>
        <row r="273">
          <cell r="B273">
            <v>50003273531</v>
          </cell>
          <cell r="C273" t="str">
            <v xml:space="preserve">000327353  </v>
          </cell>
          <cell r="D273" t="str">
            <v xml:space="preserve"> LATVIJAS NAFTAS TRANZĪTS  AS</v>
          </cell>
          <cell r="E273" t="str">
            <v>S123000</v>
          </cell>
          <cell r="F273">
            <v>10000</v>
          </cell>
          <cell r="H273">
            <v>6499</v>
          </cell>
          <cell r="I273" t="str">
            <v>S123000</v>
          </cell>
        </row>
        <row r="274">
          <cell r="B274">
            <v>40103342842</v>
          </cell>
          <cell r="C274" t="str">
            <v xml:space="preserve">010334284  </v>
          </cell>
          <cell r="D274" t="str">
            <v xml:space="preserve">LAVA   </v>
          </cell>
          <cell r="E274" t="str">
            <v>S123000</v>
          </cell>
          <cell r="F274">
            <v>10000</v>
          </cell>
          <cell r="H274">
            <v>6499</v>
          </cell>
          <cell r="I274" t="str">
            <v>S123000</v>
          </cell>
        </row>
        <row r="275">
          <cell r="B275">
            <v>40103208254</v>
          </cell>
          <cell r="C275" t="str">
            <v xml:space="preserve">010320825  </v>
          </cell>
          <cell r="D275" t="str">
            <v xml:space="preserve">LAW &amp; FINANCE CONSULTING COMPANY   </v>
          </cell>
          <cell r="E275" t="str">
            <v>S123000</v>
          </cell>
          <cell r="F275">
            <v>10000</v>
          </cell>
          <cell r="H275">
            <v>6499</v>
          </cell>
          <cell r="I275" t="str">
            <v>S123000</v>
          </cell>
        </row>
        <row r="276">
          <cell r="B276">
            <v>40103557568</v>
          </cell>
          <cell r="C276" t="str">
            <v xml:space="preserve">010355756  </v>
          </cell>
          <cell r="D276" t="str">
            <v xml:space="preserve">LDE GROUP   </v>
          </cell>
          <cell r="E276" t="str">
            <v>S123000</v>
          </cell>
          <cell r="F276">
            <v>10000</v>
          </cell>
          <cell r="H276">
            <v>6420</v>
          </cell>
          <cell r="I276" t="str">
            <v>S123000</v>
          </cell>
        </row>
        <row r="277">
          <cell r="B277">
            <v>40103524478</v>
          </cell>
          <cell r="C277" t="str">
            <v xml:space="preserve">010352447  </v>
          </cell>
          <cell r="D277" t="str">
            <v xml:space="preserve">LENDINVEST   </v>
          </cell>
          <cell r="E277" t="str">
            <v>S123000</v>
          </cell>
          <cell r="F277">
            <v>10000</v>
          </cell>
          <cell r="H277">
            <v>6492</v>
          </cell>
          <cell r="I277" t="str">
            <v>S123000</v>
          </cell>
        </row>
        <row r="278">
          <cell r="B278">
            <v>40103327449</v>
          </cell>
          <cell r="C278" t="str">
            <v xml:space="preserve">010332744  </v>
          </cell>
          <cell r="D278" t="str">
            <v xml:space="preserve">LENS GRUPA   </v>
          </cell>
          <cell r="E278" t="str">
            <v>S123000</v>
          </cell>
          <cell r="F278">
            <v>10000</v>
          </cell>
          <cell r="H278">
            <v>6499</v>
          </cell>
          <cell r="I278" t="str">
            <v>S123000</v>
          </cell>
        </row>
        <row r="279">
          <cell r="B279">
            <v>40103467372</v>
          </cell>
          <cell r="C279" t="str">
            <v xml:space="preserve">010346737  </v>
          </cell>
          <cell r="D279" t="str">
            <v xml:space="preserve">LEVADA FINANCE   </v>
          </cell>
          <cell r="E279" t="str">
            <v>S123000</v>
          </cell>
          <cell r="F279">
            <v>10000</v>
          </cell>
          <cell r="H279">
            <v>6499</v>
          </cell>
          <cell r="I279" t="str">
            <v>S123000</v>
          </cell>
        </row>
        <row r="280">
          <cell r="B280">
            <v>40003207464</v>
          </cell>
          <cell r="C280" t="str">
            <v xml:space="preserve">000320746  </v>
          </cell>
          <cell r="D280" t="str">
            <v xml:space="preserve"> LIEPĀJAS LOMBARDS  AS</v>
          </cell>
          <cell r="E280" t="str">
            <v>S123000</v>
          </cell>
          <cell r="F280">
            <v>170000</v>
          </cell>
          <cell r="H280">
            <v>6492</v>
          </cell>
          <cell r="I280" t="str">
            <v>S123000</v>
          </cell>
        </row>
        <row r="281">
          <cell r="B281">
            <v>50103552191</v>
          </cell>
          <cell r="C281" t="str">
            <v xml:space="preserve">010355219  </v>
          </cell>
          <cell r="D281" t="str">
            <v xml:space="preserve">LIFE CAPITAL   </v>
          </cell>
          <cell r="E281" t="str">
            <v>S123000</v>
          </cell>
          <cell r="F281">
            <v>10000</v>
          </cell>
          <cell r="H281">
            <v>6499</v>
          </cell>
          <cell r="I281" t="str">
            <v>S123000</v>
          </cell>
        </row>
        <row r="282">
          <cell r="B282">
            <v>40003887450</v>
          </cell>
          <cell r="C282" t="str">
            <v xml:space="preserve">000388745  </v>
          </cell>
          <cell r="D282" t="str">
            <v xml:space="preserve">LKB LĪZINGS   </v>
          </cell>
          <cell r="E282" t="str">
            <v>S123000</v>
          </cell>
          <cell r="F282">
            <v>10000</v>
          </cell>
          <cell r="H282">
            <v>6491</v>
          </cell>
          <cell r="I282" t="str">
            <v>S123000</v>
          </cell>
        </row>
        <row r="283">
          <cell r="B283">
            <v>40003439052</v>
          </cell>
          <cell r="C283" t="str">
            <v xml:space="preserve">000343905  </v>
          </cell>
          <cell r="D283" t="str">
            <v xml:space="preserve"> LOKO KREDĪTS  AS</v>
          </cell>
          <cell r="E283" t="str">
            <v>S123000</v>
          </cell>
          <cell r="F283">
            <v>10000</v>
          </cell>
          <cell r="H283">
            <v>6492</v>
          </cell>
          <cell r="I283" t="str">
            <v>S123000</v>
          </cell>
        </row>
        <row r="284">
          <cell r="B284">
            <v>40103605603</v>
          </cell>
          <cell r="C284" t="str">
            <v xml:space="preserve">010360560  </v>
          </cell>
          <cell r="D284" t="str">
            <v xml:space="preserve">LOMBARDS "AIZDEVUMS 32"   </v>
          </cell>
          <cell r="E284" t="str">
            <v>S123000</v>
          </cell>
          <cell r="F284">
            <v>10000</v>
          </cell>
          <cell r="H284">
            <v>6492</v>
          </cell>
          <cell r="I284" t="str">
            <v>S123000</v>
          </cell>
        </row>
        <row r="285">
          <cell r="B285">
            <v>44103055573</v>
          </cell>
          <cell r="C285" t="str">
            <v xml:space="preserve">410305557  </v>
          </cell>
          <cell r="D285" t="str">
            <v xml:space="preserve">LOMBARDS AIZDEVUMS   </v>
          </cell>
          <cell r="E285" t="str">
            <v>S123000</v>
          </cell>
          <cell r="F285">
            <v>360201</v>
          </cell>
          <cell r="H285">
            <v>6492</v>
          </cell>
          <cell r="I285" t="str">
            <v>S123000</v>
          </cell>
        </row>
        <row r="286">
          <cell r="B286">
            <v>48503014026</v>
          </cell>
          <cell r="C286" t="str">
            <v xml:space="preserve">850301402  </v>
          </cell>
          <cell r="D286" t="str">
            <v xml:space="preserve">LU INVEST   </v>
          </cell>
          <cell r="E286" t="str">
            <v>S123000</v>
          </cell>
          <cell r="F286">
            <v>460201</v>
          </cell>
          <cell r="H286">
            <v>6499</v>
          </cell>
          <cell r="I286" t="str">
            <v>S123000</v>
          </cell>
        </row>
        <row r="287">
          <cell r="B287">
            <v>40103599970</v>
          </cell>
          <cell r="C287" t="str">
            <v xml:space="preserve">010359997  </v>
          </cell>
          <cell r="D287" t="str">
            <v xml:space="preserve"> LV INVESTMENTS  AS</v>
          </cell>
          <cell r="E287" t="str">
            <v>S123000</v>
          </cell>
          <cell r="F287">
            <v>10000</v>
          </cell>
          <cell r="H287">
            <v>6492</v>
          </cell>
          <cell r="I287" t="str">
            <v>S123000</v>
          </cell>
        </row>
        <row r="288">
          <cell r="B288">
            <v>40103570301</v>
          </cell>
          <cell r="C288" t="str">
            <v xml:space="preserve">010357030  </v>
          </cell>
          <cell r="D288" t="str">
            <v xml:space="preserve">LVK INVESTĪCIJAS   </v>
          </cell>
          <cell r="E288" t="str">
            <v>S123000</v>
          </cell>
          <cell r="F288">
            <v>10000</v>
          </cell>
          <cell r="H288">
            <v>6499</v>
          </cell>
          <cell r="I288" t="str">
            <v>S123000</v>
          </cell>
        </row>
        <row r="289">
          <cell r="B289">
            <v>40003252699</v>
          </cell>
          <cell r="C289" t="str">
            <v xml:space="preserve">000325269  </v>
          </cell>
          <cell r="D289" t="str">
            <v xml:space="preserve">M.M.G.TRUST   </v>
          </cell>
          <cell r="E289" t="str">
            <v>S123000</v>
          </cell>
          <cell r="F289">
            <v>10000</v>
          </cell>
          <cell r="H289">
            <v>6499</v>
          </cell>
          <cell r="I289" t="str">
            <v>S123000</v>
          </cell>
        </row>
        <row r="290">
          <cell r="B290">
            <v>40003675303</v>
          </cell>
          <cell r="C290" t="str">
            <v xml:space="preserve">000367530  </v>
          </cell>
          <cell r="D290" t="str">
            <v xml:space="preserve">MAGNAT PROJECT MANAGEMENT   </v>
          </cell>
          <cell r="E290" t="str">
            <v>S123000</v>
          </cell>
          <cell r="F290">
            <v>10000</v>
          </cell>
          <cell r="H290">
            <v>6499</v>
          </cell>
          <cell r="I290" t="str">
            <v>S123000</v>
          </cell>
        </row>
        <row r="291">
          <cell r="B291">
            <v>40003776954</v>
          </cell>
          <cell r="C291" t="str">
            <v xml:space="preserve">000377695  </v>
          </cell>
          <cell r="D291" t="str">
            <v xml:space="preserve">MAK INVEST   </v>
          </cell>
          <cell r="E291" t="str">
            <v>S123000</v>
          </cell>
          <cell r="F291">
            <v>10000</v>
          </cell>
          <cell r="H291">
            <v>6499</v>
          </cell>
          <cell r="I291" t="str">
            <v>S123000</v>
          </cell>
        </row>
        <row r="292">
          <cell r="B292">
            <v>50003168421</v>
          </cell>
          <cell r="C292" t="str">
            <v xml:space="preserve">000316842  </v>
          </cell>
          <cell r="D292" t="str">
            <v xml:space="preserve">MALEKS-S   </v>
          </cell>
          <cell r="E292" t="str">
            <v>S123000</v>
          </cell>
          <cell r="F292">
            <v>10000</v>
          </cell>
          <cell r="H292">
            <v>6499</v>
          </cell>
          <cell r="I292" t="str">
            <v>S123000</v>
          </cell>
        </row>
        <row r="293">
          <cell r="B293">
            <v>40103050993</v>
          </cell>
          <cell r="C293" t="str">
            <v xml:space="preserve">010305099  </v>
          </cell>
          <cell r="D293" t="str">
            <v xml:space="preserve"> MARGERDS  AS</v>
          </cell>
          <cell r="E293" t="str">
            <v>S123000</v>
          </cell>
          <cell r="F293">
            <v>10000</v>
          </cell>
          <cell r="H293">
            <v>6492</v>
          </cell>
          <cell r="I293" t="str">
            <v>S123000</v>
          </cell>
        </row>
        <row r="294">
          <cell r="B294">
            <v>40103198492</v>
          </cell>
          <cell r="C294" t="str">
            <v xml:space="preserve">010319849  </v>
          </cell>
          <cell r="D294" t="str">
            <v xml:space="preserve">MATURUS   </v>
          </cell>
          <cell r="E294" t="str">
            <v>S123000</v>
          </cell>
          <cell r="F294">
            <v>10000</v>
          </cell>
          <cell r="H294">
            <v>6499</v>
          </cell>
          <cell r="I294" t="str">
            <v>S123000</v>
          </cell>
        </row>
        <row r="295">
          <cell r="B295">
            <v>40103173910</v>
          </cell>
          <cell r="C295" t="str">
            <v xml:space="preserve">010317391  </v>
          </cell>
          <cell r="D295" t="str">
            <v xml:space="preserve">MAXIMUS CAPITAL MANAGEMENT   </v>
          </cell>
          <cell r="E295" t="str">
            <v>S123000</v>
          </cell>
          <cell r="F295">
            <v>10000</v>
          </cell>
          <cell r="H295">
            <v>6499</v>
          </cell>
          <cell r="I295" t="str">
            <v>S123000</v>
          </cell>
        </row>
        <row r="296">
          <cell r="B296">
            <v>40003428631</v>
          </cell>
          <cell r="C296" t="str">
            <v xml:space="preserve">000342863  </v>
          </cell>
          <cell r="D296" t="str">
            <v xml:space="preserve">MB LĪZINGS   </v>
          </cell>
          <cell r="E296" t="str">
            <v>S123000</v>
          </cell>
          <cell r="F296">
            <v>10000</v>
          </cell>
          <cell r="H296">
            <v>6491</v>
          </cell>
          <cell r="I296" t="str">
            <v>S123000</v>
          </cell>
        </row>
        <row r="297">
          <cell r="B297">
            <v>40103173183</v>
          </cell>
          <cell r="C297" t="str">
            <v xml:space="preserve">010317318  </v>
          </cell>
          <cell r="D297" t="str">
            <v xml:space="preserve">MBS-INVEST   </v>
          </cell>
          <cell r="E297" t="str">
            <v>S123000</v>
          </cell>
          <cell r="F297">
            <v>10000</v>
          </cell>
          <cell r="H297">
            <v>6492</v>
          </cell>
          <cell r="I297" t="str">
            <v>S123000</v>
          </cell>
        </row>
        <row r="298">
          <cell r="B298">
            <v>50003913651</v>
          </cell>
          <cell r="C298" t="str">
            <v xml:space="preserve">000391365  </v>
          </cell>
          <cell r="D298" t="str">
            <v xml:space="preserve">MCB FINANCE LATVIA   </v>
          </cell>
          <cell r="E298" t="str">
            <v>S123000</v>
          </cell>
          <cell r="F298">
            <v>10000</v>
          </cell>
          <cell r="H298">
            <v>6492</v>
          </cell>
          <cell r="I298" t="str">
            <v>S123000</v>
          </cell>
        </row>
        <row r="299">
          <cell r="B299">
            <v>40103283854</v>
          </cell>
          <cell r="C299" t="str">
            <v xml:space="preserve">010328385  </v>
          </cell>
          <cell r="D299" t="str">
            <v xml:space="preserve">MD INVESTĪCIJAS   </v>
          </cell>
          <cell r="E299" t="str">
            <v>S123000</v>
          </cell>
          <cell r="F299">
            <v>10000</v>
          </cell>
          <cell r="H299">
            <v>6492</v>
          </cell>
          <cell r="I299" t="str">
            <v>S123000</v>
          </cell>
        </row>
        <row r="300">
          <cell r="B300">
            <v>44103077829</v>
          </cell>
          <cell r="C300" t="str">
            <v xml:space="preserve">410307782  </v>
          </cell>
          <cell r="D300" t="str">
            <v xml:space="preserve">MEDICĪNAS SABIEDRĪBU VADĪBA   </v>
          </cell>
          <cell r="E300" t="str">
            <v>S123000</v>
          </cell>
          <cell r="F300">
            <v>500201</v>
          </cell>
          <cell r="H300">
            <v>6499</v>
          </cell>
          <cell r="I300" t="str">
            <v>S123000</v>
          </cell>
        </row>
        <row r="301">
          <cell r="B301">
            <v>40103392078</v>
          </cell>
          <cell r="C301" t="str">
            <v xml:space="preserve">010339207  </v>
          </cell>
          <cell r="D301" t="str">
            <v xml:space="preserve">MGVR   </v>
          </cell>
          <cell r="E301" t="str">
            <v>S123000</v>
          </cell>
          <cell r="F301">
            <v>10000</v>
          </cell>
          <cell r="H301">
            <v>6499</v>
          </cell>
          <cell r="I301" t="str">
            <v>S123000</v>
          </cell>
        </row>
        <row r="302">
          <cell r="B302">
            <v>40103260762</v>
          </cell>
          <cell r="C302" t="str">
            <v xml:space="preserve">010326076  </v>
          </cell>
          <cell r="D302" t="str">
            <v xml:space="preserve"> MINICREDIT  AS</v>
          </cell>
          <cell r="E302" t="str">
            <v>S123000</v>
          </cell>
          <cell r="F302">
            <v>10000</v>
          </cell>
          <cell r="H302">
            <v>6492</v>
          </cell>
          <cell r="I302" t="str">
            <v>S123000</v>
          </cell>
        </row>
        <row r="303">
          <cell r="B303">
            <v>40003345861</v>
          </cell>
          <cell r="C303" t="str">
            <v xml:space="preserve">000334586  </v>
          </cell>
          <cell r="D303" t="str">
            <v xml:space="preserve"> MODA KAPITĀLS  AS</v>
          </cell>
          <cell r="E303" t="str">
            <v>S123000</v>
          </cell>
          <cell r="F303">
            <v>10000</v>
          </cell>
          <cell r="H303">
            <v>6492</v>
          </cell>
          <cell r="I303" t="str">
            <v>S123000</v>
          </cell>
        </row>
        <row r="304">
          <cell r="B304">
            <v>50103541751</v>
          </cell>
          <cell r="C304" t="str">
            <v xml:space="preserve">010354175  </v>
          </cell>
          <cell r="D304" t="str">
            <v xml:space="preserve"> MOGO  AS</v>
          </cell>
          <cell r="E304" t="str">
            <v>S123000</v>
          </cell>
          <cell r="F304">
            <v>10000</v>
          </cell>
          <cell r="H304">
            <v>6491</v>
          </cell>
          <cell r="I304" t="str">
            <v>S123000</v>
          </cell>
        </row>
        <row r="305">
          <cell r="B305">
            <v>50003680221</v>
          </cell>
          <cell r="C305" t="str">
            <v xml:space="preserve">000368022  </v>
          </cell>
          <cell r="D305" t="str">
            <v xml:space="preserve">MP SADARBĪBA   </v>
          </cell>
          <cell r="E305" t="str">
            <v>S123000</v>
          </cell>
          <cell r="F305">
            <v>10000</v>
          </cell>
          <cell r="H305">
            <v>6492</v>
          </cell>
          <cell r="I305" t="str">
            <v>S123000</v>
          </cell>
        </row>
        <row r="306">
          <cell r="B306">
            <v>40003809969</v>
          </cell>
          <cell r="C306" t="str">
            <v xml:space="preserve">000380996  </v>
          </cell>
          <cell r="D306" t="str">
            <v xml:space="preserve">MS TRANSPORTING   </v>
          </cell>
          <cell r="E306" t="str">
            <v>S123000</v>
          </cell>
          <cell r="F306">
            <v>10000</v>
          </cell>
          <cell r="H306">
            <v>6499</v>
          </cell>
          <cell r="I306" t="str">
            <v>S123000</v>
          </cell>
        </row>
        <row r="307">
          <cell r="B307">
            <v>50003753991</v>
          </cell>
          <cell r="C307" t="str">
            <v xml:space="preserve">000375399  </v>
          </cell>
          <cell r="D307" t="str">
            <v xml:space="preserve">NAFTA INVEST   </v>
          </cell>
          <cell r="E307" t="str">
            <v>S123000</v>
          </cell>
          <cell r="F307">
            <v>10000</v>
          </cell>
          <cell r="H307">
            <v>6420</v>
          </cell>
          <cell r="I307" t="str">
            <v>S123000</v>
          </cell>
        </row>
        <row r="308">
          <cell r="B308">
            <v>40103364765</v>
          </cell>
          <cell r="C308" t="str">
            <v xml:space="preserve">010336476  </v>
          </cell>
          <cell r="D308" t="str">
            <v xml:space="preserve">NF TRADE   </v>
          </cell>
          <cell r="E308" t="str">
            <v>S123000</v>
          </cell>
          <cell r="F308">
            <v>10000</v>
          </cell>
          <cell r="H308">
            <v>6499</v>
          </cell>
          <cell r="I308" t="str">
            <v>S123000</v>
          </cell>
        </row>
        <row r="309">
          <cell r="B309">
            <v>40103198878</v>
          </cell>
          <cell r="C309" t="str">
            <v xml:space="preserve">010319887  </v>
          </cell>
          <cell r="D309" t="str">
            <v xml:space="preserve">NGAA   </v>
          </cell>
          <cell r="E309" t="str">
            <v>S123000</v>
          </cell>
          <cell r="F309">
            <v>10000</v>
          </cell>
          <cell r="H309">
            <v>6499</v>
          </cell>
          <cell r="I309" t="str">
            <v>S123000</v>
          </cell>
        </row>
        <row r="310">
          <cell r="B310">
            <v>40103229928</v>
          </cell>
          <cell r="C310" t="str">
            <v xml:space="preserve">010322992  </v>
          </cell>
          <cell r="D310" t="str">
            <v xml:space="preserve">NIKOLA INVEST   </v>
          </cell>
          <cell r="E310" t="str">
            <v>S123000</v>
          </cell>
          <cell r="F310">
            <v>10000</v>
          </cell>
          <cell r="H310">
            <v>6499</v>
          </cell>
          <cell r="I310" t="str">
            <v>S123000</v>
          </cell>
        </row>
        <row r="311">
          <cell r="B311">
            <v>40003476947</v>
          </cell>
          <cell r="C311" t="str">
            <v xml:space="preserve">000347694  </v>
          </cell>
          <cell r="D311" t="str">
            <v xml:space="preserve">NITE FONDI   </v>
          </cell>
          <cell r="E311" t="str">
            <v>S123000</v>
          </cell>
          <cell r="F311">
            <v>10000</v>
          </cell>
          <cell r="H311">
            <v>6492</v>
          </cell>
          <cell r="I311" t="str">
            <v>S123000</v>
          </cell>
        </row>
        <row r="312">
          <cell r="B312">
            <v>40003597013</v>
          </cell>
          <cell r="C312" t="str">
            <v xml:space="preserve">000359701  </v>
          </cell>
          <cell r="D312" t="str">
            <v xml:space="preserve">NL UN PARTNERI   </v>
          </cell>
          <cell r="E312" t="str">
            <v>S123000</v>
          </cell>
          <cell r="F312">
            <v>10000</v>
          </cell>
          <cell r="H312">
            <v>6499</v>
          </cell>
          <cell r="I312" t="str">
            <v>S123000</v>
          </cell>
        </row>
        <row r="313">
          <cell r="B313">
            <v>40003348054</v>
          </cell>
          <cell r="C313" t="str">
            <v xml:space="preserve">000334805  </v>
          </cell>
          <cell r="D313" t="str">
            <v xml:space="preserve">NORDEA FINANCE LATVIA   </v>
          </cell>
          <cell r="E313" t="str">
            <v>S123000</v>
          </cell>
          <cell r="F313">
            <v>10000</v>
          </cell>
          <cell r="H313">
            <v>6491</v>
          </cell>
          <cell r="I313" t="str">
            <v>S123000</v>
          </cell>
        </row>
        <row r="314">
          <cell r="B314">
            <v>40003171218</v>
          </cell>
          <cell r="C314" t="str">
            <v xml:space="preserve">000317121  </v>
          </cell>
          <cell r="D314" t="str">
            <v xml:space="preserve"> NORDENS AS  AS</v>
          </cell>
          <cell r="E314" t="str">
            <v>S123000</v>
          </cell>
          <cell r="F314">
            <v>10000</v>
          </cell>
          <cell r="H314">
            <v>6499</v>
          </cell>
          <cell r="I314" t="str">
            <v>S123000</v>
          </cell>
        </row>
        <row r="315">
          <cell r="B315">
            <v>40003773271</v>
          </cell>
          <cell r="C315" t="str">
            <v xml:space="preserve">000377327  </v>
          </cell>
          <cell r="D315" t="str">
            <v xml:space="preserve">NORDIC FINANCE   </v>
          </cell>
          <cell r="E315" t="str">
            <v>S123000</v>
          </cell>
          <cell r="F315">
            <v>10000</v>
          </cell>
          <cell r="H315">
            <v>6492</v>
          </cell>
          <cell r="I315" t="str">
            <v>S123000</v>
          </cell>
        </row>
        <row r="316">
          <cell r="B316">
            <v>40003797509</v>
          </cell>
          <cell r="C316" t="str">
            <v xml:space="preserve">000379750  </v>
          </cell>
          <cell r="D316" t="str">
            <v xml:space="preserve">NORVEST LATVIA   </v>
          </cell>
          <cell r="E316" t="str">
            <v>S123000</v>
          </cell>
          <cell r="F316">
            <v>10000</v>
          </cell>
          <cell r="H316">
            <v>6420</v>
          </cell>
          <cell r="I316" t="str">
            <v>S123000</v>
          </cell>
        </row>
        <row r="317">
          <cell r="B317">
            <v>40003903469</v>
          </cell>
          <cell r="C317" t="str">
            <v xml:space="preserve">000390346  </v>
          </cell>
          <cell r="D317" t="str">
            <v xml:space="preserve">NORVIK LĪZINGS   </v>
          </cell>
          <cell r="E317" t="str">
            <v>S123000</v>
          </cell>
          <cell r="F317">
            <v>10000</v>
          </cell>
          <cell r="H317">
            <v>6491</v>
          </cell>
          <cell r="I317" t="str">
            <v>S123000</v>
          </cell>
        </row>
        <row r="318">
          <cell r="B318">
            <v>40003745460</v>
          </cell>
          <cell r="C318" t="str">
            <v xml:space="preserve">000374546  </v>
          </cell>
          <cell r="D318" t="str">
            <v xml:space="preserve">NOSTRADA SERVISS   </v>
          </cell>
          <cell r="E318" t="str">
            <v>S123000</v>
          </cell>
          <cell r="F318">
            <v>10000</v>
          </cell>
          <cell r="H318">
            <v>6499</v>
          </cell>
          <cell r="I318" t="str">
            <v>S123000</v>
          </cell>
        </row>
        <row r="319">
          <cell r="B319">
            <v>40003968446</v>
          </cell>
          <cell r="C319" t="str">
            <v xml:space="preserve">000396844  </v>
          </cell>
          <cell r="D319" t="str">
            <v xml:space="preserve">NPBC   </v>
          </cell>
          <cell r="E319" t="str">
            <v>S123000</v>
          </cell>
          <cell r="F319">
            <v>801009</v>
          </cell>
          <cell r="H319">
            <v>6420</v>
          </cell>
          <cell r="I319" t="str">
            <v>S123000</v>
          </cell>
        </row>
        <row r="320">
          <cell r="B320">
            <v>40003626365</v>
          </cell>
          <cell r="C320" t="str">
            <v xml:space="preserve">000362636  </v>
          </cell>
          <cell r="D320" t="str">
            <v xml:space="preserve">OF HOLDING   </v>
          </cell>
          <cell r="E320" t="str">
            <v>S123000</v>
          </cell>
          <cell r="F320">
            <v>10000</v>
          </cell>
          <cell r="H320">
            <v>6499</v>
          </cell>
          <cell r="I320" t="str">
            <v>S123000</v>
          </cell>
        </row>
        <row r="321">
          <cell r="B321">
            <v>40003150023</v>
          </cell>
          <cell r="C321" t="str">
            <v xml:space="preserve">000315002  </v>
          </cell>
          <cell r="D321" t="str">
            <v xml:space="preserve"> OGRES KOMERCBANKA  AS</v>
          </cell>
          <cell r="E321" t="str">
            <v>S123000</v>
          </cell>
          <cell r="F321">
            <v>10000</v>
          </cell>
          <cell r="H321">
            <v>6419</v>
          </cell>
          <cell r="I321" t="str">
            <v>S123000</v>
          </cell>
        </row>
        <row r="322">
          <cell r="B322">
            <v>40103240817</v>
          </cell>
          <cell r="C322" t="str">
            <v xml:space="preserve">010324081  </v>
          </cell>
          <cell r="D322" t="str">
            <v xml:space="preserve">OK INVEST   </v>
          </cell>
          <cell r="E322" t="str">
            <v>S123000</v>
          </cell>
          <cell r="F322">
            <v>10000</v>
          </cell>
          <cell r="H322">
            <v>6499</v>
          </cell>
          <cell r="I322" t="str">
            <v>S123000</v>
          </cell>
        </row>
        <row r="323">
          <cell r="B323">
            <v>40003860634</v>
          </cell>
          <cell r="C323" t="str">
            <v xml:space="preserve">000386063  </v>
          </cell>
          <cell r="D323" t="str">
            <v xml:space="preserve">OLEG CHEPULSKY HOLDINGS   </v>
          </cell>
          <cell r="E323" t="str">
            <v>S123000</v>
          </cell>
          <cell r="F323">
            <v>10000</v>
          </cell>
          <cell r="H323">
            <v>6420</v>
          </cell>
          <cell r="I323" t="str">
            <v>S123000</v>
          </cell>
        </row>
        <row r="324">
          <cell r="B324">
            <v>40003283699</v>
          </cell>
          <cell r="C324" t="str">
            <v xml:space="preserve">000328369  </v>
          </cell>
          <cell r="D324" t="str">
            <v xml:space="preserve">OLMAFARM   </v>
          </cell>
          <cell r="E324" t="str">
            <v>S123000</v>
          </cell>
          <cell r="F324">
            <v>801009</v>
          </cell>
          <cell r="H324">
            <v>6499</v>
          </cell>
          <cell r="I324" t="str">
            <v>S123000</v>
          </cell>
        </row>
        <row r="325">
          <cell r="B325">
            <v>50103204061</v>
          </cell>
          <cell r="C325" t="str">
            <v xml:space="preserve">010320406  </v>
          </cell>
          <cell r="D325" t="str">
            <v xml:space="preserve">OLYMP CREDIT   </v>
          </cell>
          <cell r="E325" t="str">
            <v>S123000</v>
          </cell>
          <cell r="F325">
            <v>10000</v>
          </cell>
          <cell r="H325">
            <v>6499</v>
          </cell>
          <cell r="I325" t="str">
            <v>S123000</v>
          </cell>
        </row>
        <row r="326">
          <cell r="B326">
            <v>40103203191</v>
          </cell>
          <cell r="C326" t="str">
            <v xml:space="preserve">010320319  </v>
          </cell>
          <cell r="D326" t="str">
            <v xml:space="preserve">OPEN CREDIT   </v>
          </cell>
          <cell r="E326" t="str">
            <v>S123000</v>
          </cell>
          <cell r="F326">
            <v>10000</v>
          </cell>
          <cell r="H326">
            <v>6492</v>
          </cell>
          <cell r="I326" t="str">
            <v>S123000</v>
          </cell>
        </row>
        <row r="327">
          <cell r="B327">
            <v>40003741577</v>
          </cell>
          <cell r="C327" t="str">
            <v xml:space="preserve">000374157  </v>
          </cell>
          <cell r="D327" t="str">
            <v xml:space="preserve"> OPTIMA MANAGEMENT  AS</v>
          </cell>
          <cell r="E327" t="str">
            <v>S123000</v>
          </cell>
          <cell r="F327">
            <v>10000</v>
          </cell>
          <cell r="H327">
            <v>6499</v>
          </cell>
          <cell r="I327" t="str">
            <v>S123000</v>
          </cell>
        </row>
        <row r="328">
          <cell r="B328">
            <v>40003566687</v>
          </cell>
          <cell r="C328" t="str">
            <v xml:space="preserve">000356668  </v>
          </cell>
          <cell r="D328" t="str">
            <v xml:space="preserve">OPTIMAX L   </v>
          </cell>
          <cell r="E328" t="str">
            <v>S123000</v>
          </cell>
          <cell r="F328">
            <v>10000</v>
          </cell>
          <cell r="H328">
            <v>6492</v>
          </cell>
          <cell r="I328" t="str">
            <v>S123000</v>
          </cell>
        </row>
        <row r="329">
          <cell r="B329">
            <v>40103100298</v>
          </cell>
          <cell r="C329" t="str">
            <v xml:space="preserve">010310029  </v>
          </cell>
          <cell r="D329" t="str">
            <v xml:space="preserve">OPTOMETRIJAS SERVISS   </v>
          </cell>
          <cell r="E329" t="str">
            <v>S123000</v>
          </cell>
          <cell r="F329">
            <v>10000</v>
          </cell>
          <cell r="H329">
            <v>6499</v>
          </cell>
          <cell r="I329" t="str">
            <v>S123000</v>
          </cell>
        </row>
        <row r="330">
          <cell r="B330">
            <v>41703001143</v>
          </cell>
          <cell r="C330" t="str">
            <v xml:space="preserve">170300114  </v>
          </cell>
          <cell r="D330" t="str">
            <v xml:space="preserve"> ORBĪTA  AS</v>
          </cell>
          <cell r="E330" t="str">
            <v>S123000</v>
          </cell>
          <cell r="F330">
            <v>90000</v>
          </cell>
          <cell r="H330">
            <v>6492</v>
          </cell>
          <cell r="I330" t="str">
            <v>S123000</v>
          </cell>
        </row>
        <row r="331">
          <cell r="B331">
            <v>40003688971</v>
          </cell>
          <cell r="C331" t="str">
            <v xml:space="preserve">000368897  </v>
          </cell>
          <cell r="D331" t="str">
            <v xml:space="preserve"> OSTAS INVESTĪCIJAS  AS</v>
          </cell>
          <cell r="E331" t="str">
            <v>S123000</v>
          </cell>
          <cell r="F331">
            <v>10000</v>
          </cell>
          <cell r="H331">
            <v>6499</v>
          </cell>
          <cell r="I331" t="str">
            <v>S123000</v>
          </cell>
        </row>
        <row r="332">
          <cell r="B332">
            <v>40003837498</v>
          </cell>
          <cell r="C332" t="str">
            <v xml:space="preserve">000383749  </v>
          </cell>
          <cell r="D332" t="str">
            <v xml:space="preserve"> OTRAIS EKO FONDS  komandītsabiedrība</v>
          </cell>
          <cell r="E332" t="str">
            <v>S123000</v>
          </cell>
          <cell r="F332">
            <v>10000</v>
          </cell>
          <cell r="H332">
            <v>6430</v>
          </cell>
          <cell r="I332" t="str">
            <v>S123000</v>
          </cell>
        </row>
        <row r="333">
          <cell r="B333">
            <v>40103432760</v>
          </cell>
          <cell r="C333" t="str">
            <v xml:space="preserve">010343276  </v>
          </cell>
          <cell r="D333" t="str">
            <v xml:space="preserve">OZERINGS GRUPA   </v>
          </cell>
          <cell r="E333" t="str">
            <v>S123000</v>
          </cell>
          <cell r="F333">
            <v>10000</v>
          </cell>
          <cell r="H333">
            <v>6492</v>
          </cell>
          <cell r="I333" t="str">
            <v>S123000</v>
          </cell>
        </row>
        <row r="334">
          <cell r="B334">
            <v>40103205332</v>
          </cell>
          <cell r="C334" t="str">
            <v xml:space="preserve">010320533  </v>
          </cell>
          <cell r="D334" t="str">
            <v xml:space="preserve">P &amp; K CENSUS   </v>
          </cell>
          <cell r="E334" t="str">
            <v>S123000</v>
          </cell>
          <cell r="F334">
            <v>801864</v>
          </cell>
          <cell r="H334">
            <v>6499</v>
          </cell>
          <cell r="I334" t="str">
            <v>S123000</v>
          </cell>
        </row>
        <row r="335">
          <cell r="B335">
            <v>40003588947</v>
          </cell>
          <cell r="C335" t="str">
            <v xml:space="preserve">000358894  </v>
          </cell>
          <cell r="D335" t="str">
            <v xml:space="preserve">PĀRTIKAS GRUPA   </v>
          </cell>
          <cell r="E335" t="str">
            <v>S123000</v>
          </cell>
          <cell r="F335">
            <v>10000</v>
          </cell>
          <cell r="H335">
            <v>6499</v>
          </cell>
          <cell r="I335" t="str">
            <v>S123000</v>
          </cell>
        </row>
        <row r="336">
          <cell r="B336">
            <v>50103248441</v>
          </cell>
          <cell r="C336" t="str">
            <v xml:space="preserve">010324844  </v>
          </cell>
          <cell r="D336" t="str">
            <v xml:space="preserve">PAY ON NET   </v>
          </cell>
          <cell r="E336" t="str">
            <v>S123000</v>
          </cell>
          <cell r="F336">
            <v>10000</v>
          </cell>
          <cell r="H336">
            <v>6499</v>
          </cell>
          <cell r="I336" t="str">
            <v>S123000</v>
          </cell>
        </row>
        <row r="337">
          <cell r="B337">
            <v>40103559130</v>
          </cell>
          <cell r="C337" t="str">
            <v xml:space="preserve">010355913  </v>
          </cell>
          <cell r="D337" t="str">
            <v xml:space="preserve">PGC   </v>
          </cell>
          <cell r="E337" t="str">
            <v>S123000</v>
          </cell>
          <cell r="F337">
            <v>10000</v>
          </cell>
          <cell r="H337">
            <v>6499</v>
          </cell>
          <cell r="I337" t="str">
            <v>S123000</v>
          </cell>
        </row>
        <row r="338">
          <cell r="B338">
            <v>40003250310</v>
          </cell>
          <cell r="C338" t="str">
            <v xml:space="preserve">000325031  </v>
          </cell>
          <cell r="D338" t="str">
            <v xml:space="preserve">PIE DAUGAVIŅAS   </v>
          </cell>
          <cell r="E338" t="str">
            <v>S123000</v>
          </cell>
          <cell r="F338">
            <v>440274</v>
          </cell>
          <cell r="H338">
            <v>6499</v>
          </cell>
          <cell r="I338" t="str">
            <v>S123000</v>
          </cell>
        </row>
        <row r="339">
          <cell r="B339">
            <v>40103196951</v>
          </cell>
          <cell r="C339" t="str">
            <v xml:space="preserve">010319695  </v>
          </cell>
          <cell r="D339" t="str">
            <v xml:space="preserve">PIRMAIS PRIVĀTAIS FONDS   </v>
          </cell>
          <cell r="E339" t="str">
            <v>S123000</v>
          </cell>
          <cell r="F339">
            <v>10000</v>
          </cell>
          <cell r="H339">
            <v>6492</v>
          </cell>
          <cell r="I339" t="str">
            <v>S123000</v>
          </cell>
        </row>
        <row r="340">
          <cell r="B340">
            <v>40003494942</v>
          </cell>
          <cell r="C340" t="str">
            <v xml:space="preserve">000349494  </v>
          </cell>
          <cell r="D340" t="str">
            <v xml:space="preserve">PMT BALTICUM   </v>
          </cell>
          <cell r="E340" t="str">
            <v>S123000</v>
          </cell>
          <cell r="F340">
            <v>10000</v>
          </cell>
          <cell r="H340">
            <v>6420</v>
          </cell>
          <cell r="I340" t="str">
            <v>S123000</v>
          </cell>
        </row>
        <row r="341">
          <cell r="B341">
            <v>40103199394</v>
          </cell>
          <cell r="C341" t="str">
            <v xml:space="preserve">010319939  </v>
          </cell>
          <cell r="D341" t="str">
            <v xml:space="preserve">POHJOLA FINANCE   </v>
          </cell>
          <cell r="E341" t="str">
            <v>S123000</v>
          </cell>
          <cell r="F341">
            <v>10000</v>
          </cell>
          <cell r="H341">
            <v>6491</v>
          </cell>
          <cell r="I341" t="str">
            <v>S123000</v>
          </cell>
        </row>
        <row r="342">
          <cell r="B342">
            <v>40103508666</v>
          </cell>
          <cell r="C342" t="str">
            <v xml:space="preserve">010350866  </v>
          </cell>
          <cell r="D342" t="str">
            <v xml:space="preserve">POSCREDIT   </v>
          </cell>
          <cell r="E342" t="str">
            <v>S123000</v>
          </cell>
          <cell r="F342">
            <v>10000</v>
          </cell>
          <cell r="H342">
            <v>6492</v>
          </cell>
          <cell r="I342" t="str">
            <v>S123000</v>
          </cell>
        </row>
        <row r="343">
          <cell r="B343">
            <v>40103210371</v>
          </cell>
          <cell r="C343" t="str">
            <v xml:space="preserve">010321037  </v>
          </cell>
          <cell r="D343" t="str">
            <v xml:space="preserve">PREMIUM FINANCE GROUP   </v>
          </cell>
          <cell r="E343" t="str">
            <v>S123000</v>
          </cell>
          <cell r="F343">
            <v>10000</v>
          </cell>
          <cell r="H343">
            <v>6499</v>
          </cell>
          <cell r="I343" t="str">
            <v>S123000</v>
          </cell>
        </row>
        <row r="344">
          <cell r="B344">
            <v>40003896928</v>
          </cell>
          <cell r="C344" t="str">
            <v xml:space="preserve">000389692  </v>
          </cell>
          <cell r="D344" t="str">
            <v xml:space="preserve">PRIME BALTIC ASSOCIATES   </v>
          </cell>
          <cell r="E344" t="str">
            <v>S123000</v>
          </cell>
          <cell r="F344">
            <v>10000</v>
          </cell>
          <cell r="H344">
            <v>6499</v>
          </cell>
          <cell r="I344" t="str">
            <v>S123000</v>
          </cell>
        </row>
        <row r="345">
          <cell r="B345">
            <v>40103494277</v>
          </cell>
          <cell r="C345" t="str">
            <v xml:space="preserve">010349427  </v>
          </cell>
          <cell r="D345" t="str">
            <v xml:space="preserve">PRIMELINK NETWORKS   </v>
          </cell>
          <cell r="E345" t="str">
            <v>S123000</v>
          </cell>
          <cell r="F345">
            <v>10000</v>
          </cell>
          <cell r="H345">
            <v>6499</v>
          </cell>
          <cell r="I345" t="str">
            <v>S123000</v>
          </cell>
        </row>
        <row r="346">
          <cell r="B346">
            <v>41203025629</v>
          </cell>
          <cell r="C346" t="str">
            <v xml:space="preserve">120302562  </v>
          </cell>
          <cell r="D346" t="str">
            <v xml:space="preserve">PRIVĀTFONDS   </v>
          </cell>
          <cell r="E346" t="str">
            <v>S123000</v>
          </cell>
          <cell r="F346">
            <v>270000</v>
          </cell>
          <cell r="H346">
            <v>6492</v>
          </cell>
          <cell r="I346" t="str">
            <v>S123000</v>
          </cell>
        </row>
        <row r="347">
          <cell r="B347">
            <v>40003683902</v>
          </cell>
          <cell r="C347" t="str">
            <v xml:space="preserve">000368390  </v>
          </cell>
          <cell r="D347" t="str">
            <v xml:space="preserve">PRIVATLĪZINGS   </v>
          </cell>
          <cell r="E347" t="str">
            <v>S123000</v>
          </cell>
          <cell r="F347">
            <v>10000</v>
          </cell>
          <cell r="H347">
            <v>6491</v>
          </cell>
          <cell r="I347" t="str">
            <v>S123000</v>
          </cell>
        </row>
        <row r="348">
          <cell r="B348">
            <v>40003552672</v>
          </cell>
          <cell r="C348" t="str">
            <v xml:space="preserve">000355267  </v>
          </cell>
          <cell r="D348" t="str">
            <v xml:space="preserve">PRIVĀTO AKTĪVU PĀRVALDE   </v>
          </cell>
          <cell r="E348" t="str">
            <v>S123000</v>
          </cell>
          <cell r="F348">
            <v>10000</v>
          </cell>
          <cell r="H348">
            <v>6499</v>
          </cell>
          <cell r="I348" t="str">
            <v>S123000</v>
          </cell>
        </row>
        <row r="349">
          <cell r="B349">
            <v>40103276833</v>
          </cell>
          <cell r="C349" t="str">
            <v xml:space="preserve">010327683  </v>
          </cell>
          <cell r="D349" t="str">
            <v xml:space="preserve">PRO INVEST GROUP   </v>
          </cell>
          <cell r="E349" t="str">
            <v>S123000</v>
          </cell>
          <cell r="F349">
            <v>10000</v>
          </cell>
          <cell r="H349">
            <v>6492</v>
          </cell>
          <cell r="I349" t="str">
            <v>S123000</v>
          </cell>
        </row>
        <row r="350">
          <cell r="B350">
            <v>40003527340</v>
          </cell>
          <cell r="C350" t="str">
            <v xml:space="preserve">000352734  </v>
          </cell>
          <cell r="D350" t="str">
            <v xml:space="preserve">PRODLINE   </v>
          </cell>
          <cell r="E350" t="str">
            <v>S123000</v>
          </cell>
          <cell r="F350">
            <v>10000</v>
          </cell>
          <cell r="H350">
            <v>6499</v>
          </cell>
          <cell r="I350" t="str">
            <v>S123000</v>
          </cell>
        </row>
        <row r="351">
          <cell r="B351">
            <v>40003757332</v>
          </cell>
          <cell r="C351" t="str">
            <v xml:space="preserve">000375733  </v>
          </cell>
          <cell r="D351" t="str">
            <v xml:space="preserve">PROJECTS AND TECHNOLOGIES   </v>
          </cell>
          <cell r="E351" t="str">
            <v>S123000</v>
          </cell>
          <cell r="F351">
            <v>10000</v>
          </cell>
          <cell r="H351">
            <v>6499</v>
          </cell>
          <cell r="I351" t="str">
            <v>S123000</v>
          </cell>
        </row>
        <row r="352">
          <cell r="B352">
            <v>40103291442</v>
          </cell>
          <cell r="C352" t="str">
            <v xml:space="preserve">010329144  </v>
          </cell>
          <cell r="D352" t="str">
            <v xml:space="preserve">PROSPERA BUILDINGS   </v>
          </cell>
          <cell r="E352" t="str">
            <v>S123000</v>
          </cell>
          <cell r="F352">
            <v>10000</v>
          </cell>
          <cell r="H352">
            <v>6499</v>
          </cell>
          <cell r="I352" t="str">
            <v>S123000</v>
          </cell>
        </row>
        <row r="353">
          <cell r="B353">
            <v>40003448093</v>
          </cell>
          <cell r="C353" t="str">
            <v xml:space="preserve">000344809  </v>
          </cell>
          <cell r="D353" t="str">
            <v xml:space="preserve"> PRUDENTIA  ieguldījumu brokeru sabiedrība, AS</v>
          </cell>
          <cell r="E353" t="str">
            <v>S123000</v>
          </cell>
          <cell r="F353">
            <v>10000</v>
          </cell>
          <cell r="H353">
            <v>6499</v>
          </cell>
          <cell r="I353" t="str">
            <v>S123000</v>
          </cell>
        </row>
        <row r="354">
          <cell r="B354">
            <v>41203003617</v>
          </cell>
          <cell r="C354" t="str">
            <v xml:space="preserve">120300361  </v>
          </cell>
          <cell r="D354" t="str">
            <v xml:space="preserve">PUSES   </v>
          </cell>
          <cell r="E354" t="str">
            <v>S123000</v>
          </cell>
          <cell r="F354">
            <v>270000</v>
          </cell>
          <cell r="H354">
            <v>6420</v>
          </cell>
          <cell r="I354" t="str">
            <v>S123000</v>
          </cell>
        </row>
        <row r="355">
          <cell r="B355">
            <v>40103331001</v>
          </cell>
          <cell r="C355" t="str">
            <v xml:space="preserve">010333100  </v>
          </cell>
          <cell r="D355" t="str">
            <v xml:space="preserve">QIWI BALTIC   </v>
          </cell>
          <cell r="E355" t="str">
            <v>S123000</v>
          </cell>
          <cell r="F355">
            <v>10000</v>
          </cell>
          <cell r="H355">
            <v>6499</v>
          </cell>
          <cell r="I355" t="str">
            <v>S123000</v>
          </cell>
        </row>
        <row r="356">
          <cell r="B356">
            <v>40103405175</v>
          </cell>
          <cell r="C356" t="str">
            <v xml:space="preserve">010340517  </v>
          </cell>
          <cell r="D356" t="str">
            <v xml:space="preserve">QIWI WALLET EUROPE   </v>
          </cell>
          <cell r="E356" t="str">
            <v>S123000</v>
          </cell>
          <cell r="F356">
            <v>10000</v>
          </cell>
          <cell r="H356">
            <v>6499</v>
          </cell>
          <cell r="I356" t="str">
            <v>S123000</v>
          </cell>
        </row>
        <row r="357">
          <cell r="B357">
            <v>40103505848</v>
          </cell>
          <cell r="C357" t="str">
            <v xml:space="preserve">010350584  </v>
          </cell>
          <cell r="D357" t="str">
            <v xml:space="preserve">R.F. KARGES &amp; ASSOCIATES   </v>
          </cell>
          <cell r="E357" t="str">
            <v>S123000</v>
          </cell>
          <cell r="F357">
            <v>10000</v>
          </cell>
          <cell r="H357">
            <v>6499</v>
          </cell>
          <cell r="I357" t="str">
            <v>S123000</v>
          </cell>
        </row>
        <row r="358">
          <cell r="B358">
            <v>40103281088</v>
          </cell>
          <cell r="C358" t="str">
            <v xml:space="preserve">010328108  </v>
          </cell>
          <cell r="D358" t="str">
            <v xml:space="preserve">RADIKĀLS TRESTS   </v>
          </cell>
          <cell r="E358" t="str">
            <v>S123000</v>
          </cell>
          <cell r="F358">
            <v>10000</v>
          </cell>
          <cell r="H358">
            <v>6499</v>
          </cell>
          <cell r="I358" t="str">
            <v>S123000</v>
          </cell>
        </row>
        <row r="359">
          <cell r="B359">
            <v>40103480277</v>
          </cell>
          <cell r="C359" t="str">
            <v xml:space="preserve">010348027  </v>
          </cell>
          <cell r="D359" t="str">
            <v xml:space="preserve">RAIM   </v>
          </cell>
          <cell r="E359" t="str">
            <v>S123000</v>
          </cell>
          <cell r="F359">
            <v>10000</v>
          </cell>
          <cell r="H359">
            <v>6499</v>
          </cell>
          <cell r="I359" t="str">
            <v>S123000</v>
          </cell>
        </row>
        <row r="360">
          <cell r="B360">
            <v>40003785571</v>
          </cell>
          <cell r="C360" t="str">
            <v xml:space="preserve">000378557  </v>
          </cell>
          <cell r="D360" t="str">
            <v xml:space="preserve">RAINBOW FINANCE   </v>
          </cell>
          <cell r="E360" t="str">
            <v>S123000</v>
          </cell>
          <cell r="F360">
            <v>10000</v>
          </cell>
          <cell r="H360">
            <v>6499</v>
          </cell>
          <cell r="I360" t="str">
            <v>S123000</v>
          </cell>
        </row>
        <row r="361">
          <cell r="B361">
            <v>40103554896</v>
          </cell>
          <cell r="C361" t="str">
            <v xml:space="preserve">010355489  </v>
          </cell>
          <cell r="D361" t="str">
            <v xml:space="preserve">RAN MANAGEMENT   </v>
          </cell>
          <cell r="E361" t="str">
            <v>S123000</v>
          </cell>
          <cell r="F361">
            <v>10000</v>
          </cell>
          <cell r="H361">
            <v>6499</v>
          </cell>
          <cell r="I361" t="str">
            <v>S123000</v>
          </cell>
        </row>
        <row r="362">
          <cell r="B362">
            <v>44103063621</v>
          </cell>
          <cell r="C362" t="str">
            <v xml:space="preserve">410306362  </v>
          </cell>
          <cell r="D362" t="str">
            <v xml:space="preserve">RANKA CAPITAL MANAGEMENT   </v>
          </cell>
          <cell r="E362" t="str">
            <v>S123000</v>
          </cell>
          <cell r="F362">
            <v>500284</v>
          </cell>
          <cell r="H362">
            <v>6499</v>
          </cell>
          <cell r="I362" t="str">
            <v>S123000</v>
          </cell>
        </row>
        <row r="363">
          <cell r="B363">
            <v>40003669082</v>
          </cell>
          <cell r="C363" t="str">
            <v xml:space="preserve">000366908  </v>
          </cell>
          <cell r="D363" t="str">
            <v xml:space="preserve">RB INVESTMENTS   </v>
          </cell>
          <cell r="E363" t="str">
            <v>S123000</v>
          </cell>
          <cell r="F363">
            <v>10000</v>
          </cell>
          <cell r="H363">
            <v>6499</v>
          </cell>
          <cell r="I363" t="str">
            <v>S123000</v>
          </cell>
        </row>
        <row r="364">
          <cell r="B364">
            <v>40003701042</v>
          </cell>
          <cell r="C364" t="str">
            <v xml:space="preserve">000370104  </v>
          </cell>
          <cell r="D364" t="str">
            <v xml:space="preserve">RBTEX HOLDINGS   </v>
          </cell>
          <cell r="E364" t="str">
            <v>S123000</v>
          </cell>
          <cell r="F364">
            <v>10000</v>
          </cell>
          <cell r="H364">
            <v>6492</v>
          </cell>
          <cell r="I364" t="str">
            <v>S123000</v>
          </cell>
        </row>
        <row r="365">
          <cell r="B365">
            <v>40103575718</v>
          </cell>
          <cell r="C365" t="str">
            <v xml:space="preserve">010357571  </v>
          </cell>
          <cell r="D365" t="str">
            <v xml:space="preserve">RE FORT   </v>
          </cell>
          <cell r="E365" t="str">
            <v>S123000</v>
          </cell>
          <cell r="F365">
            <v>10000</v>
          </cell>
          <cell r="H365">
            <v>6420</v>
          </cell>
          <cell r="I365" t="str">
            <v>S123000</v>
          </cell>
        </row>
        <row r="366">
          <cell r="B366">
            <v>40003627500</v>
          </cell>
          <cell r="C366" t="str">
            <v xml:space="preserve">000362750  </v>
          </cell>
          <cell r="D366" t="str">
            <v xml:space="preserve">REAL TRADE   </v>
          </cell>
          <cell r="E366" t="str">
            <v>S123000</v>
          </cell>
          <cell r="F366">
            <v>10000</v>
          </cell>
          <cell r="H366">
            <v>6499</v>
          </cell>
          <cell r="I366" t="str">
            <v>S123000</v>
          </cell>
        </row>
        <row r="367">
          <cell r="B367">
            <v>40103167416</v>
          </cell>
          <cell r="C367" t="str">
            <v xml:space="preserve">010316741  </v>
          </cell>
          <cell r="D367" t="str">
            <v xml:space="preserve">REFINANCE GROUP   </v>
          </cell>
          <cell r="E367" t="str">
            <v>S123000</v>
          </cell>
          <cell r="F367">
            <v>10000</v>
          </cell>
          <cell r="H367">
            <v>6499</v>
          </cell>
          <cell r="I367" t="str">
            <v>S123000</v>
          </cell>
        </row>
        <row r="368">
          <cell r="B368">
            <v>40003845391</v>
          </cell>
          <cell r="C368" t="str">
            <v xml:space="preserve">000384539  </v>
          </cell>
          <cell r="D368" t="str">
            <v xml:space="preserve">REGARD LĪZINGA GRUPA   </v>
          </cell>
          <cell r="E368" t="str">
            <v>S123000</v>
          </cell>
          <cell r="F368">
            <v>10000</v>
          </cell>
          <cell r="H368">
            <v>6492</v>
          </cell>
          <cell r="I368" t="str">
            <v>S123000</v>
          </cell>
        </row>
        <row r="369">
          <cell r="B369">
            <v>40003575001</v>
          </cell>
          <cell r="C369" t="str">
            <v xml:space="preserve">000357500  </v>
          </cell>
          <cell r="D369" t="str">
            <v xml:space="preserve">REGARD LĪZINGS   </v>
          </cell>
          <cell r="E369" t="str">
            <v>S123000</v>
          </cell>
          <cell r="F369">
            <v>10000</v>
          </cell>
          <cell r="H369">
            <v>6491</v>
          </cell>
          <cell r="I369" t="str">
            <v>S123000</v>
          </cell>
        </row>
        <row r="370">
          <cell r="B370">
            <v>40103211752</v>
          </cell>
          <cell r="C370" t="str">
            <v xml:space="preserve">010321175  </v>
          </cell>
          <cell r="D370" t="str">
            <v xml:space="preserve">REGATA INVESTMENTS LIMITED   </v>
          </cell>
          <cell r="E370" t="str">
            <v>S123000</v>
          </cell>
          <cell r="F370">
            <v>10000</v>
          </cell>
          <cell r="H370">
            <v>6499</v>
          </cell>
          <cell r="I370" t="str">
            <v>S123000</v>
          </cell>
        </row>
        <row r="371">
          <cell r="B371">
            <v>40003324624</v>
          </cell>
          <cell r="C371" t="str">
            <v xml:space="preserve">000332462  </v>
          </cell>
          <cell r="D371" t="str">
            <v xml:space="preserve"> REGGA  AS</v>
          </cell>
          <cell r="E371" t="str">
            <v>S123000</v>
          </cell>
          <cell r="F371">
            <v>10000</v>
          </cell>
          <cell r="H371">
            <v>6499</v>
          </cell>
          <cell r="I371" t="str">
            <v>S123000</v>
          </cell>
        </row>
        <row r="372">
          <cell r="B372">
            <v>50003926571</v>
          </cell>
          <cell r="C372" t="str">
            <v xml:space="preserve">000392657  </v>
          </cell>
          <cell r="D372" t="str">
            <v xml:space="preserve">REĢIONĀLAIS KREDĪTU NAMS   </v>
          </cell>
          <cell r="E372" t="str">
            <v>S123000</v>
          </cell>
          <cell r="F372">
            <v>10000</v>
          </cell>
          <cell r="H372">
            <v>6492</v>
          </cell>
          <cell r="I372" t="str">
            <v>S123000</v>
          </cell>
        </row>
        <row r="373">
          <cell r="B373">
            <v>40003415571</v>
          </cell>
          <cell r="C373" t="str">
            <v xml:space="preserve">000341557  </v>
          </cell>
          <cell r="D373" t="str">
            <v xml:space="preserve"> RENESOURCE CAPITAL  AS IBS</v>
          </cell>
          <cell r="E373" t="str">
            <v>S123000</v>
          </cell>
          <cell r="F373">
            <v>10000</v>
          </cell>
          <cell r="H373">
            <v>6499</v>
          </cell>
          <cell r="I373" t="str">
            <v>S123000</v>
          </cell>
        </row>
        <row r="374">
          <cell r="B374">
            <v>40103412020</v>
          </cell>
          <cell r="C374" t="str">
            <v xml:space="preserve">010341202  </v>
          </cell>
          <cell r="D374" t="str">
            <v xml:space="preserve"> RESO INVESTMENTS LIMITED LATVIJAS FILIĀLE  ārvalsts komersanta filiāle</v>
          </cell>
          <cell r="E374" t="str">
            <v>S123000</v>
          </cell>
          <cell r="F374">
            <v>10000</v>
          </cell>
          <cell r="G374">
            <v>0</v>
          </cell>
          <cell r="H374">
            <v>6499</v>
          </cell>
          <cell r="I374" t="str">
            <v>S123000</v>
          </cell>
        </row>
        <row r="375">
          <cell r="B375">
            <v>40103296312</v>
          </cell>
          <cell r="C375" t="str">
            <v xml:space="preserve">010329631  </v>
          </cell>
          <cell r="D375" t="str">
            <v xml:space="preserve">RESORT INVESTMENTS   </v>
          </cell>
          <cell r="E375" t="str">
            <v>S123000</v>
          </cell>
          <cell r="F375">
            <v>10000</v>
          </cell>
          <cell r="H375">
            <v>6499</v>
          </cell>
          <cell r="I375" t="str">
            <v>S123000</v>
          </cell>
        </row>
        <row r="376">
          <cell r="B376">
            <v>40103330241</v>
          </cell>
          <cell r="C376" t="str">
            <v xml:space="preserve">010333024  </v>
          </cell>
          <cell r="D376" t="str">
            <v xml:space="preserve"> RESTRUCTURA  AS</v>
          </cell>
          <cell r="E376" t="str">
            <v>S123000</v>
          </cell>
          <cell r="F376">
            <v>10000</v>
          </cell>
          <cell r="H376">
            <v>6420</v>
          </cell>
          <cell r="I376" t="str">
            <v>S123000</v>
          </cell>
        </row>
        <row r="377">
          <cell r="B377">
            <v>50002121531</v>
          </cell>
          <cell r="C377" t="str">
            <v xml:space="preserve">000212153  </v>
          </cell>
          <cell r="D377" t="str">
            <v xml:space="preserve"> RESTYLE PRIME  individuālais komersants</v>
          </cell>
          <cell r="E377" t="str">
            <v>S123000</v>
          </cell>
          <cell r="F377">
            <v>10000</v>
          </cell>
          <cell r="H377">
            <v>6499</v>
          </cell>
          <cell r="I377" t="str">
            <v>S123000</v>
          </cell>
        </row>
        <row r="378">
          <cell r="B378">
            <v>40103351050</v>
          </cell>
          <cell r="C378" t="str">
            <v xml:space="preserve">010335105  </v>
          </cell>
          <cell r="D378" t="str">
            <v xml:space="preserve">RFM TRANSFER LATVIA   </v>
          </cell>
          <cell r="E378" t="str">
            <v>S123000</v>
          </cell>
          <cell r="F378">
            <v>10000</v>
          </cell>
          <cell r="H378">
            <v>6499</v>
          </cell>
          <cell r="I378" t="str">
            <v>S123000</v>
          </cell>
        </row>
        <row r="379">
          <cell r="B379">
            <v>40003828866</v>
          </cell>
          <cell r="C379" t="str">
            <v xml:space="preserve">000382886  </v>
          </cell>
          <cell r="D379" t="str">
            <v xml:space="preserve">RIF GRUPA KREDĪTI   </v>
          </cell>
          <cell r="E379" t="str">
            <v>S123000</v>
          </cell>
          <cell r="F379">
            <v>10000</v>
          </cell>
          <cell r="H379">
            <v>6499</v>
          </cell>
          <cell r="I379" t="str">
            <v>S123000</v>
          </cell>
        </row>
        <row r="380">
          <cell r="B380">
            <v>40003191765</v>
          </cell>
          <cell r="C380" t="str">
            <v xml:space="preserve">000319176  </v>
          </cell>
          <cell r="D380" t="str">
            <v xml:space="preserve"> RIF-INVEST  Rīgas fonds, AS</v>
          </cell>
          <cell r="E380" t="str">
            <v>S123000</v>
          </cell>
          <cell r="F380">
            <v>10000</v>
          </cell>
          <cell r="H380">
            <v>6499</v>
          </cell>
          <cell r="I380" t="str">
            <v>S123000</v>
          </cell>
        </row>
        <row r="381">
          <cell r="B381">
            <v>40003455038</v>
          </cell>
          <cell r="C381" t="str">
            <v xml:space="preserve">000345503  </v>
          </cell>
          <cell r="D381" t="str">
            <v xml:space="preserve">RIGA ONLINE CORPORATE SERVICES   </v>
          </cell>
          <cell r="E381" t="str">
            <v>S123000</v>
          </cell>
          <cell r="F381">
            <v>10000</v>
          </cell>
          <cell r="H381">
            <v>6499</v>
          </cell>
          <cell r="I381" t="str">
            <v>S123000</v>
          </cell>
        </row>
        <row r="382">
          <cell r="B382">
            <v>40003040217</v>
          </cell>
          <cell r="C382" t="str">
            <v xml:space="preserve">000304021  </v>
          </cell>
          <cell r="D382" t="str">
            <v xml:space="preserve">RĪGAS PILSĒTAS LOMBARDS   </v>
          </cell>
          <cell r="E382" t="str">
            <v>S123000</v>
          </cell>
          <cell r="F382">
            <v>10000</v>
          </cell>
          <cell r="H382">
            <v>6492</v>
          </cell>
          <cell r="I382" t="str">
            <v>S123000</v>
          </cell>
        </row>
        <row r="383">
          <cell r="B383">
            <v>40003783369</v>
          </cell>
          <cell r="C383" t="str">
            <v xml:space="preserve">000378336  </v>
          </cell>
          <cell r="D383" t="str">
            <v xml:space="preserve">RIT LOĢISTIKA   </v>
          </cell>
          <cell r="E383" t="str">
            <v>S123000</v>
          </cell>
          <cell r="F383">
            <v>10000</v>
          </cell>
          <cell r="H383">
            <v>6420</v>
          </cell>
          <cell r="I383" t="str">
            <v>S123000</v>
          </cell>
        </row>
        <row r="384">
          <cell r="B384">
            <v>40003885197</v>
          </cell>
          <cell r="C384" t="str">
            <v xml:space="preserve">000388519  </v>
          </cell>
          <cell r="D384" t="str">
            <v xml:space="preserve">RIX CAPITAL   </v>
          </cell>
          <cell r="E384" t="str">
            <v>S123000</v>
          </cell>
          <cell r="F384">
            <v>10000</v>
          </cell>
          <cell r="H384">
            <v>6499</v>
          </cell>
          <cell r="I384" t="str">
            <v>S123000</v>
          </cell>
        </row>
        <row r="385">
          <cell r="B385">
            <v>40003883251</v>
          </cell>
          <cell r="C385" t="str">
            <v xml:space="preserve">000388325  </v>
          </cell>
          <cell r="D385" t="str">
            <v xml:space="preserve"> RIX HOLDINGS  AS</v>
          </cell>
          <cell r="E385" t="str">
            <v>S123000</v>
          </cell>
          <cell r="F385">
            <v>10000</v>
          </cell>
          <cell r="H385">
            <v>6499</v>
          </cell>
          <cell r="I385" t="str">
            <v>S123000</v>
          </cell>
        </row>
        <row r="386">
          <cell r="B386">
            <v>40003929580</v>
          </cell>
          <cell r="C386" t="str">
            <v xml:space="preserve">000392958  </v>
          </cell>
          <cell r="D386" t="str">
            <v xml:space="preserve">SABIEDRĪBA PRIVĀTAJIEM IEGULDĪJUMIEM   </v>
          </cell>
          <cell r="E386" t="str">
            <v>S123000</v>
          </cell>
          <cell r="F386">
            <v>10000</v>
          </cell>
          <cell r="H386">
            <v>6420</v>
          </cell>
          <cell r="I386" t="str">
            <v>S123000</v>
          </cell>
        </row>
        <row r="387">
          <cell r="B387">
            <v>40003985179</v>
          </cell>
          <cell r="C387" t="str">
            <v xml:space="preserve">000398517  </v>
          </cell>
          <cell r="D387" t="str">
            <v xml:space="preserve">SACCO INVESTMENT   </v>
          </cell>
          <cell r="E387" t="str">
            <v>S123000</v>
          </cell>
          <cell r="F387">
            <v>10000</v>
          </cell>
          <cell r="H387">
            <v>6499</v>
          </cell>
          <cell r="I387" t="str">
            <v>S123000</v>
          </cell>
        </row>
        <row r="388">
          <cell r="B388">
            <v>40103251030</v>
          </cell>
          <cell r="C388" t="str">
            <v xml:space="preserve">010325103  </v>
          </cell>
          <cell r="D388" t="str">
            <v xml:space="preserve"> SAKRET HOLDINGS  AS</v>
          </cell>
          <cell r="E388" t="str">
            <v>S123000</v>
          </cell>
          <cell r="F388">
            <v>809600</v>
          </cell>
          <cell r="H388">
            <v>6499</v>
          </cell>
          <cell r="I388" t="str">
            <v>S123000</v>
          </cell>
        </row>
        <row r="389">
          <cell r="B389">
            <v>40003136744</v>
          </cell>
          <cell r="C389" t="str">
            <v xml:space="preserve">000313674  </v>
          </cell>
          <cell r="D389" t="str">
            <v xml:space="preserve"> SALAMANDRA-BALTIK  AS</v>
          </cell>
          <cell r="E389" t="str">
            <v>S123000</v>
          </cell>
          <cell r="F389">
            <v>10000</v>
          </cell>
          <cell r="H389">
            <v>6499</v>
          </cell>
          <cell r="I389" t="str">
            <v>S123000</v>
          </cell>
        </row>
        <row r="390">
          <cell r="B390">
            <v>40103485787</v>
          </cell>
          <cell r="C390" t="str">
            <v xml:space="preserve">010348578  </v>
          </cell>
          <cell r="D390" t="str">
            <v xml:space="preserve">SANRES   </v>
          </cell>
          <cell r="E390" t="str">
            <v>S123000</v>
          </cell>
          <cell r="F390">
            <v>130000</v>
          </cell>
          <cell r="H390">
            <v>6499</v>
          </cell>
          <cell r="I390" t="str">
            <v>S123000</v>
          </cell>
        </row>
        <row r="391">
          <cell r="B391">
            <v>50003334041</v>
          </cell>
          <cell r="C391" t="str">
            <v xml:space="preserve">000333404  </v>
          </cell>
          <cell r="D391" t="str">
            <v xml:space="preserve">SEB LĪZINGS   </v>
          </cell>
          <cell r="E391" t="str">
            <v>S123000</v>
          </cell>
          <cell r="F391">
            <v>800870</v>
          </cell>
          <cell r="H391">
            <v>6491</v>
          </cell>
          <cell r="I391" t="str">
            <v>S123000</v>
          </cell>
        </row>
        <row r="392">
          <cell r="B392">
            <v>40003731140</v>
          </cell>
          <cell r="C392" t="str">
            <v xml:space="preserve">000373114  </v>
          </cell>
          <cell r="D392" t="str">
            <v xml:space="preserve">SERGEY PESHKOV HOLDINGS   </v>
          </cell>
          <cell r="E392" t="str">
            <v>S123000</v>
          </cell>
          <cell r="F392">
            <v>10000</v>
          </cell>
          <cell r="H392">
            <v>6420</v>
          </cell>
          <cell r="I392" t="str">
            <v>S123000</v>
          </cell>
        </row>
        <row r="393">
          <cell r="B393">
            <v>40003689750</v>
          </cell>
          <cell r="C393" t="str">
            <v xml:space="preserve">000368975  </v>
          </cell>
          <cell r="D393" t="str">
            <v xml:space="preserve">SIROWA GROUP   </v>
          </cell>
          <cell r="E393" t="str">
            <v>S123000</v>
          </cell>
          <cell r="F393">
            <v>10000</v>
          </cell>
          <cell r="H393">
            <v>6499</v>
          </cell>
          <cell r="I393" t="str">
            <v>S123000</v>
          </cell>
        </row>
        <row r="394">
          <cell r="B394">
            <v>40102020440</v>
          </cell>
          <cell r="C394" t="str">
            <v xml:space="preserve">010202044  </v>
          </cell>
          <cell r="D394" t="str">
            <v xml:space="preserve">SISTĒMA MV   </v>
          </cell>
          <cell r="E394" t="str">
            <v>S123000</v>
          </cell>
          <cell r="F394">
            <v>10000</v>
          </cell>
          <cell r="H394">
            <v>6499</v>
          </cell>
          <cell r="I394" t="str">
            <v>S123000</v>
          </cell>
        </row>
        <row r="395">
          <cell r="B395">
            <v>40003946311</v>
          </cell>
          <cell r="C395" t="str">
            <v xml:space="preserve">000394631  </v>
          </cell>
          <cell r="D395" t="str">
            <v xml:space="preserve"> SISTĒMU INOVĀCIJAS  AS</v>
          </cell>
          <cell r="E395" t="str">
            <v>S123000</v>
          </cell>
          <cell r="F395">
            <v>807600</v>
          </cell>
          <cell r="H395">
            <v>6499</v>
          </cell>
          <cell r="I395" t="str">
            <v>S123000</v>
          </cell>
        </row>
        <row r="396">
          <cell r="B396">
            <v>40003135359</v>
          </cell>
          <cell r="C396" t="str">
            <v xml:space="preserve">000313535  </v>
          </cell>
          <cell r="D396" t="str">
            <v xml:space="preserve">SKF UN PARTNERI   </v>
          </cell>
          <cell r="E396" t="str">
            <v>S123000</v>
          </cell>
          <cell r="F396">
            <v>10000</v>
          </cell>
          <cell r="H396">
            <v>6499</v>
          </cell>
          <cell r="I396" t="str">
            <v>S123000</v>
          </cell>
        </row>
        <row r="397">
          <cell r="B397">
            <v>40103402249</v>
          </cell>
          <cell r="C397" t="str">
            <v xml:space="preserve">010340224  </v>
          </cell>
          <cell r="D397" t="str">
            <v xml:space="preserve"> SKILLION VENTURES  AS</v>
          </cell>
          <cell r="E397" t="str">
            <v>S123000</v>
          </cell>
          <cell r="F397">
            <v>10000</v>
          </cell>
          <cell r="H397">
            <v>6499</v>
          </cell>
          <cell r="I397" t="str">
            <v>S123000</v>
          </cell>
        </row>
        <row r="398">
          <cell r="B398">
            <v>40003111596</v>
          </cell>
          <cell r="C398" t="str">
            <v xml:space="preserve">000311159  </v>
          </cell>
          <cell r="D398" t="str">
            <v xml:space="preserve">SKONTO NAFTA   </v>
          </cell>
          <cell r="E398" t="str">
            <v>S123000</v>
          </cell>
          <cell r="F398">
            <v>10000</v>
          </cell>
          <cell r="H398">
            <v>6420</v>
          </cell>
          <cell r="I398" t="str">
            <v>S123000</v>
          </cell>
        </row>
        <row r="399">
          <cell r="B399">
            <v>40003471282</v>
          </cell>
          <cell r="C399" t="str">
            <v xml:space="preserve">000347128  </v>
          </cell>
          <cell r="D399" t="str">
            <v xml:space="preserve"> SMP FINANCE  AS</v>
          </cell>
          <cell r="E399" t="str">
            <v>S123000</v>
          </cell>
          <cell r="F399">
            <v>10000</v>
          </cell>
          <cell r="H399">
            <v>6491</v>
          </cell>
          <cell r="I399" t="str">
            <v>S123000</v>
          </cell>
        </row>
        <row r="400">
          <cell r="B400">
            <v>40003770114</v>
          </cell>
          <cell r="C400" t="str">
            <v xml:space="preserve">000377011  </v>
          </cell>
          <cell r="D400" t="str">
            <v xml:space="preserve">SOHO GROUP   </v>
          </cell>
          <cell r="E400" t="str">
            <v>S123000</v>
          </cell>
          <cell r="F400">
            <v>10000</v>
          </cell>
          <cell r="H400">
            <v>6492</v>
          </cell>
          <cell r="I400" t="str">
            <v>S123000</v>
          </cell>
        </row>
        <row r="401">
          <cell r="B401">
            <v>40003898312</v>
          </cell>
          <cell r="C401" t="str">
            <v xml:space="preserve">000389831  </v>
          </cell>
          <cell r="D401" t="str">
            <v xml:space="preserve">SQUARE+   </v>
          </cell>
          <cell r="E401" t="str">
            <v>S123000</v>
          </cell>
          <cell r="F401">
            <v>10000</v>
          </cell>
          <cell r="H401">
            <v>6492</v>
          </cell>
          <cell r="I401" t="str">
            <v>S123000</v>
          </cell>
        </row>
        <row r="402">
          <cell r="B402">
            <v>40103201699</v>
          </cell>
          <cell r="C402" t="str">
            <v xml:space="preserve">010320169  </v>
          </cell>
          <cell r="D402" t="str">
            <v xml:space="preserve"> SS &amp; F GROUP  AS</v>
          </cell>
          <cell r="E402" t="str">
            <v>S123000</v>
          </cell>
          <cell r="F402">
            <v>10000</v>
          </cell>
          <cell r="H402">
            <v>6420</v>
          </cell>
          <cell r="I402" t="str">
            <v>S123000</v>
          </cell>
        </row>
        <row r="403">
          <cell r="B403">
            <v>40003665288</v>
          </cell>
          <cell r="C403" t="str">
            <v xml:space="preserve">000366528  </v>
          </cell>
          <cell r="D403" t="str">
            <v xml:space="preserve">STANDARD LEASING &amp; FACTORING   </v>
          </cell>
          <cell r="E403" t="str">
            <v>S123000</v>
          </cell>
          <cell r="F403">
            <v>10000</v>
          </cell>
          <cell r="H403">
            <v>6491</v>
          </cell>
          <cell r="I403" t="str">
            <v>S123000</v>
          </cell>
        </row>
        <row r="404">
          <cell r="B404">
            <v>40003668301</v>
          </cell>
          <cell r="C404" t="str">
            <v xml:space="preserve">000366830  </v>
          </cell>
          <cell r="D404" t="str">
            <v xml:space="preserve">STELTON   </v>
          </cell>
          <cell r="E404" t="str">
            <v>S123000</v>
          </cell>
          <cell r="F404">
            <v>10000</v>
          </cell>
          <cell r="H404">
            <v>6499</v>
          </cell>
          <cell r="I404" t="str">
            <v>S123000</v>
          </cell>
        </row>
        <row r="405">
          <cell r="B405">
            <v>40103196379</v>
          </cell>
          <cell r="C405" t="str">
            <v xml:space="preserve">010319637  </v>
          </cell>
          <cell r="D405" t="str">
            <v xml:space="preserve">STUDENTU ATBALSTA FONDS   </v>
          </cell>
          <cell r="E405" t="str">
            <v>S123000</v>
          </cell>
          <cell r="F405">
            <v>10000</v>
          </cell>
          <cell r="H405">
            <v>6492</v>
          </cell>
          <cell r="I405" t="str">
            <v>S123000</v>
          </cell>
        </row>
        <row r="406">
          <cell r="B406">
            <v>40103201097</v>
          </cell>
          <cell r="C406" t="str">
            <v xml:space="preserve">010320109  </v>
          </cell>
          <cell r="D406" t="str">
            <v xml:space="preserve">SUNRISE PROJECTS   </v>
          </cell>
          <cell r="E406" t="str">
            <v>S123000</v>
          </cell>
          <cell r="F406">
            <v>10000</v>
          </cell>
          <cell r="H406">
            <v>6499</v>
          </cell>
          <cell r="I406" t="str">
            <v>S123000</v>
          </cell>
        </row>
        <row r="407">
          <cell r="B407">
            <v>40003728174</v>
          </cell>
          <cell r="C407" t="str">
            <v xml:space="preserve">000372817  </v>
          </cell>
          <cell r="D407" t="str">
            <v xml:space="preserve">SUPERIA   </v>
          </cell>
          <cell r="E407" t="str">
            <v>S123000</v>
          </cell>
          <cell r="F407">
            <v>10000</v>
          </cell>
          <cell r="H407">
            <v>6499</v>
          </cell>
          <cell r="I407" t="str">
            <v>S123000</v>
          </cell>
        </row>
        <row r="408">
          <cell r="B408">
            <v>40103493750</v>
          </cell>
          <cell r="C408" t="str">
            <v xml:space="preserve">010349375  </v>
          </cell>
          <cell r="D408" t="str">
            <v xml:space="preserve"> SUŽU PUSSALA  AS</v>
          </cell>
          <cell r="E408" t="str">
            <v>S123000</v>
          </cell>
          <cell r="F408">
            <v>10000</v>
          </cell>
          <cell r="H408">
            <v>6499</v>
          </cell>
          <cell r="I408" t="str">
            <v>S123000</v>
          </cell>
        </row>
        <row r="409">
          <cell r="B409">
            <v>40103364835</v>
          </cell>
          <cell r="C409" t="str">
            <v xml:space="preserve">010336483  </v>
          </cell>
          <cell r="D409" t="str">
            <v xml:space="preserve">SV78   </v>
          </cell>
          <cell r="E409" t="str">
            <v>S123000</v>
          </cell>
          <cell r="F409">
            <v>10000</v>
          </cell>
          <cell r="H409">
            <v>6492</v>
          </cell>
          <cell r="I409" t="str">
            <v>S123000</v>
          </cell>
        </row>
        <row r="410">
          <cell r="B410">
            <v>40103183054</v>
          </cell>
          <cell r="C410" t="str">
            <v xml:space="preserve">010318305  </v>
          </cell>
          <cell r="D410" t="str">
            <v xml:space="preserve">SVEA FINANCE   </v>
          </cell>
          <cell r="E410" t="str">
            <v>S123000</v>
          </cell>
          <cell r="F410">
            <v>10000</v>
          </cell>
          <cell r="H410">
            <v>6492</v>
          </cell>
          <cell r="I410" t="str">
            <v>S123000</v>
          </cell>
        </row>
        <row r="411">
          <cell r="B411">
            <v>40003359984</v>
          </cell>
          <cell r="C411" t="str">
            <v xml:space="preserve">000335998  </v>
          </cell>
          <cell r="D411" t="str">
            <v xml:space="preserve">SWEDBANK AUTOPARKU VADĪBA   </v>
          </cell>
          <cell r="E411" t="str">
            <v>S123000</v>
          </cell>
          <cell r="F411">
            <v>10000</v>
          </cell>
          <cell r="H411">
            <v>6491</v>
          </cell>
          <cell r="I411" t="str">
            <v>S123000</v>
          </cell>
        </row>
        <row r="412">
          <cell r="B412">
            <v>40003240524</v>
          </cell>
          <cell r="C412" t="str">
            <v xml:space="preserve">000324052  </v>
          </cell>
          <cell r="D412" t="str">
            <v xml:space="preserve">SWEDBANK LĪZINGS   </v>
          </cell>
          <cell r="E412" t="str">
            <v>S123000</v>
          </cell>
          <cell r="F412">
            <v>10000</v>
          </cell>
          <cell r="H412">
            <v>6491</v>
          </cell>
          <cell r="I412" t="str">
            <v>S123000</v>
          </cell>
        </row>
        <row r="413">
          <cell r="B413">
            <v>50103595241</v>
          </cell>
          <cell r="C413" t="str">
            <v xml:space="preserve">010359524  </v>
          </cell>
          <cell r="D413" t="str">
            <v xml:space="preserve">TALENTUM   </v>
          </cell>
          <cell r="E413" t="str">
            <v>S123000</v>
          </cell>
          <cell r="F413">
            <v>10000</v>
          </cell>
          <cell r="H413">
            <v>6499</v>
          </cell>
          <cell r="I413" t="str">
            <v>S123000</v>
          </cell>
        </row>
        <row r="414">
          <cell r="B414">
            <v>40003276428</v>
          </cell>
          <cell r="C414" t="str">
            <v xml:space="preserve">000327642  </v>
          </cell>
          <cell r="D414" t="str">
            <v xml:space="preserve">TALSU LOMBARDS   </v>
          </cell>
          <cell r="E414" t="str">
            <v>S123000</v>
          </cell>
          <cell r="F414">
            <v>880201</v>
          </cell>
          <cell r="H414">
            <v>6492</v>
          </cell>
          <cell r="I414" t="str">
            <v>S123000</v>
          </cell>
        </row>
        <row r="415">
          <cell r="B415">
            <v>40003837248</v>
          </cell>
          <cell r="C415" t="str">
            <v xml:space="preserve">000383724  </v>
          </cell>
          <cell r="D415" t="str">
            <v xml:space="preserve">TAMPERE INVEST HOLDINGS   </v>
          </cell>
          <cell r="E415" t="str">
            <v>S123000</v>
          </cell>
          <cell r="F415">
            <v>10000</v>
          </cell>
          <cell r="H415">
            <v>6420</v>
          </cell>
          <cell r="I415" t="str">
            <v>S123000</v>
          </cell>
        </row>
        <row r="416">
          <cell r="B416">
            <v>40003792094</v>
          </cell>
          <cell r="C416" t="str">
            <v xml:space="preserve">000379209  </v>
          </cell>
          <cell r="D416" t="str">
            <v xml:space="preserve">TC INVEST   </v>
          </cell>
          <cell r="E416" t="str">
            <v>S123000</v>
          </cell>
          <cell r="F416">
            <v>10000</v>
          </cell>
          <cell r="H416">
            <v>6492</v>
          </cell>
          <cell r="I416" t="str">
            <v>S123000</v>
          </cell>
        </row>
        <row r="417">
          <cell r="B417">
            <v>40003512063</v>
          </cell>
          <cell r="C417" t="str">
            <v xml:space="preserve">000351206  </v>
          </cell>
          <cell r="D417" t="str">
            <v xml:space="preserve">TELE 2 HOLDINGS   </v>
          </cell>
          <cell r="E417" t="str">
            <v>S123000</v>
          </cell>
          <cell r="F417">
            <v>10000</v>
          </cell>
          <cell r="H417">
            <v>6420</v>
          </cell>
          <cell r="I417" t="str">
            <v>S123000</v>
          </cell>
        </row>
        <row r="418">
          <cell r="B418">
            <v>40003663164</v>
          </cell>
          <cell r="C418" t="str">
            <v xml:space="preserve">000366316  </v>
          </cell>
          <cell r="D418" t="str">
            <v xml:space="preserve">TELEKOM INVEST   </v>
          </cell>
          <cell r="E418" t="str">
            <v>S123000</v>
          </cell>
          <cell r="F418">
            <v>10000</v>
          </cell>
          <cell r="H418">
            <v>6499</v>
          </cell>
          <cell r="I418" t="str">
            <v>S123000</v>
          </cell>
        </row>
        <row r="419">
          <cell r="B419">
            <v>40103250957</v>
          </cell>
          <cell r="C419" t="str">
            <v xml:space="preserve">010325095  </v>
          </cell>
          <cell r="D419" t="str">
            <v xml:space="preserve">TĒRVETES INVESTĪCIJAS   </v>
          </cell>
          <cell r="E419" t="str">
            <v>S123000</v>
          </cell>
          <cell r="F419">
            <v>460201</v>
          </cell>
          <cell r="H419">
            <v>6499</v>
          </cell>
          <cell r="I419" t="str">
            <v>S123000</v>
          </cell>
        </row>
        <row r="420">
          <cell r="B420">
            <v>40103405014</v>
          </cell>
          <cell r="C420" t="str">
            <v xml:space="preserve">010340501  </v>
          </cell>
          <cell r="D420" t="str">
            <v xml:space="preserve">TES TRADE   </v>
          </cell>
          <cell r="E420" t="str">
            <v>S123000</v>
          </cell>
          <cell r="F420">
            <v>10000</v>
          </cell>
          <cell r="H420">
            <v>6499</v>
          </cell>
          <cell r="I420" t="str">
            <v>S123000</v>
          </cell>
        </row>
        <row r="421">
          <cell r="B421">
            <v>40003377710</v>
          </cell>
          <cell r="C421" t="str">
            <v xml:space="preserve">000337771  </v>
          </cell>
          <cell r="D421" t="str">
            <v xml:space="preserve">TKB ASSET MANAGEMENT   </v>
          </cell>
          <cell r="E421" t="str">
            <v>S123000</v>
          </cell>
          <cell r="F421">
            <v>10000</v>
          </cell>
          <cell r="H421">
            <v>6492</v>
          </cell>
          <cell r="I421" t="str">
            <v>S123000</v>
          </cell>
        </row>
        <row r="422">
          <cell r="B422">
            <v>40003591059</v>
          </cell>
          <cell r="C422" t="str">
            <v xml:space="preserve">000359105  </v>
          </cell>
          <cell r="D422" t="str">
            <v xml:space="preserve">TKB LĪZINGS   </v>
          </cell>
          <cell r="E422" t="str">
            <v>S123000</v>
          </cell>
          <cell r="F422">
            <v>10000</v>
          </cell>
          <cell r="H422">
            <v>6491</v>
          </cell>
          <cell r="I422" t="str">
            <v>S123000</v>
          </cell>
        </row>
        <row r="423">
          <cell r="B423">
            <v>41202028736</v>
          </cell>
          <cell r="C423" t="str">
            <v xml:space="preserve">120202873  </v>
          </cell>
          <cell r="D423" t="str">
            <v xml:space="preserve"> TORUS BALTIC  individuālais komersants</v>
          </cell>
          <cell r="E423" t="str">
            <v>S123000</v>
          </cell>
          <cell r="F423">
            <v>270000</v>
          </cell>
          <cell r="H423">
            <v>6499</v>
          </cell>
          <cell r="I423" t="str">
            <v>S123000</v>
          </cell>
        </row>
        <row r="424">
          <cell r="B424">
            <v>50003922141</v>
          </cell>
          <cell r="C424" t="str">
            <v xml:space="preserve">000392214  </v>
          </cell>
          <cell r="D424" t="str">
            <v xml:space="preserve">TREZORS   </v>
          </cell>
          <cell r="E424" t="str">
            <v>S123000</v>
          </cell>
          <cell r="F424">
            <v>741413</v>
          </cell>
          <cell r="H424">
            <v>6492</v>
          </cell>
          <cell r="I424" t="str">
            <v>S123000</v>
          </cell>
        </row>
        <row r="425">
          <cell r="B425">
            <v>41503039280</v>
          </cell>
          <cell r="C425" t="str">
            <v xml:space="preserve">150303928  </v>
          </cell>
          <cell r="D425" t="str">
            <v xml:space="preserve">TRUST &amp; SAVE   </v>
          </cell>
          <cell r="E425" t="str">
            <v>S123000</v>
          </cell>
          <cell r="F425">
            <v>50000</v>
          </cell>
          <cell r="H425">
            <v>6492</v>
          </cell>
          <cell r="I425" t="str">
            <v>S123000</v>
          </cell>
        </row>
        <row r="426">
          <cell r="B426">
            <v>50003791601</v>
          </cell>
          <cell r="C426" t="str">
            <v xml:space="preserve">000379160  </v>
          </cell>
          <cell r="D426" t="str">
            <v xml:space="preserve"> UBBV  AS</v>
          </cell>
          <cell r="E426" t="str">
            <v>S123000</v>
          </cell>
          <cell r="F426">
            <v>10000</v>
          </cell>
          <cell r="H426">
            <v>6492</v>
          </cell>
          <cell r="I426" t="str">
            <v>S123000</v>
          </cell>
        </row>
        <row r="427">
          <cell r="B427">
            <v>40103257349</v>
          </cell>
          <cell r="C427" t="str">
            <v xml:space="preserve">010325734  </v>
          </cell>
          <cell r="D427" t="str">
            <v xml:space="preserve">ULTIMATE TRADING   </v>
          </cell>
          <cell r="E427" t="str">
            <v>S123000</v>
          </cell>
          <cell r="F427">
            <v>10000</v>
          </cell>
          <cell r="H427">
            <v>6420</v>
          </cell>
          <cell r="I427" t="str">
            <v>S123000</v>
          </cell>
        </row>
        <row r="428">
          <cell r="B428">
            <v>40003402558</v>
          </cell>
          <cell r="C428" t="str">
            <v xml:space="preserve">000340255  </v>
          </cell>
          <cell r="D428" t="str">
            <v xml:space="preserve">UNA BALTIKA   </v>
          </cell>
          <cell r="E428" t="str">
            <v>S123000</v>
          </cell>
          <cell r="F428">
            <v>10000</v>
          </cell>
          <cell r="H428">
            <v>6420</v>
          </cell>
          <cell r="I428" t="str">
            <v>S123000</v>
          </cell>
        </row>
        <row r="429">
          <cell r="B429">
            <v>40003946307</v>
          </cell>
          <cell r="C429" t="str">
            <v xml:space="preserve">000394630  </v>
          </cell>
          <cell r="D429" t="str">
            <v xml:space="preserve">UNICOMTRADE   </v>
          </cell>
          <cell r="E429" t="str">
            <v>S123000</v>
          </cell>
          <cell r="F429">
            <v>10000</v>
          </cell>
          <cell r="H429">
            <v>6499</v>
          </cell>
          <cell r="I429" t="str">
            <v>S123000</v>
          </cell>
        </row>
        <row r="430">
          <cell r="B430">
            <v>40003423085</v>
          </cell>
          <cell r="C430" t="str">
            <v xml:space="preserve">000342308  </v>
          </cell>
          <cell r="D430" t="str">
            <v xml:space="preserve">UNICREDIT LEASING   </v>
          </cell>
          <cell r="E430" t="str">
            <v>S123000</v>
          </cell>
          <cell r="F430">
            <v>10000</v>
          </cell>
          <cell r="H430">
            <v>6491</v>
          </cell>
          <cell r="I430" t="str">
            <v>S123000</v>
          </cell>
        </row>
        <row r="431">
          <cell r="B431">
            <v>40003621372</v>
          </cell>
          <cell r="C431" t="str">
            <v xml:space="preserve">000362137  </v>
          </cell>
          <cell r="D431" t="str">
            <v xml:space="preserve">ŪNIJA  lombards,  </v>
          </cell>
          <cell r="E431" t="str">
            <v>S123000</v>
          </cell>
          <cell r="F431">
            <v>10000</v>
          </cell>
          <cell r="H431">
            <v>6492</v>
          </cell>
          <cell r="I431" t="str">
            <v>S123000</v>
          </cell>
        </row>
        <row r="432">
          <cell r="B432">
            <v>40003116521</v>
          </cell>
          <cell r="C432" t="str">
            <v xml:space="preserve">000311652  </v>
          </cell>
          <cell r="D432" t="str">
            <v xml:space="preserve"> UNIONS  AS</v>
          </cell>
          <cell r="E432" t="str">
            <v>S123000</v>
          </cell>
          <cell r="F432">
            <v>10000</v>
          </cell>
          <cell r="H432">
            <v>6492</v>
          </cell>
          <cell r="I432" t="str">
            <v>S123000</v>
          </cell>
        </row>
        <row r="433">
          <cell r="B433">
            <v>40003244367</v>
          </cell>
          <cell r="C433" t="str">
            <v xml:space="preserve">000324436  </v>
          </cell>
          <cell r="D433" t="str">
            <v xml:space="preserve">UZŅĒMĒJDARBĪBAS ATBALSTA FONDS   </v>
          </cell>
          <cell r="E433" t="str">
            <v>S123000</v>
          </cell>
          <cell r="F433">
            <v>10000</v>
          </cell>
          <cell r="H433">
            <v>6499</v>
          </cell>
          <cell r="I433" t="str">
            <v>S123000</v>
          </cell>
        </row>
        <row r="434">
          <cell r="B434">
            <v>40003706321</v>
          </cell>
          <cell r="C434" t="str">
            <v xml:space="preserve">000370632  </v>
          </cell>
          <cell r="D434" t="str">
            <v xml:space="preserve">VA HOLDINGS   </v>
          </cell>
          <cell r="E434" t="str">
            <v>S123000</v>
          </cell>
          <cell r="F434">
            <v>10000</v>
          </cell>
          <cell r="H434">
            <v>6420</v>
          </cell>
          <cell r="I434" t="str">
            <v>S123000</v>
          </cell>
        </row>
        <row r="435">
          <cell r="B435">
            <v>50003063781</v>
          </cell>
          <cell r="C435" t="str">
            <v xml:space="preserve">000306378  </v>
          </cell>
          <cell r="D435" t="str">
            <v xml:space="preserve"> VEF BANKA  AS</v>
          </cell>
          <cell r="E435" t="str">
            <v>S123000</v>
          </cell>
          <cell r="F435">
            <v>10000</v>
          </cell>
          <cell r="H435">
            <v>6419</v>
          </cell>
          <cell r="I435" t="str">
            <v>S123000</v>
          </cell>
        </row>
        <row r="436">
          <cell r="B436">
            <v>40003605999</v>
          </cell>
          <cell r="C436" t="str">
            <v xml:space="preserve">000360599  </v>
          </cell>
          <cell r="D436" t="str">
            <v xml:space="preserve">VELMI AĢENTŪRA   </v>
          </cell>
          <cell r="E436" t="str">
            <v>S123000</v>
          </cell>
          <cell r="F436">
            <v>10000</v>
          </cell>
          <cell r="H436">
            <v>6492</v>
          </cell>
          <cell r="I436" t="str">
            <v>S123000</v>
          </cell>
        </row>
        <row r="437">
          <cell r="B437">
            <v>40103486091</v>
          </cell>
          <cell r="C437" t="str">
            <v xml:space="preserve">010348609  </v>
          </cell>
          <cell r="D437" t="str">
            <v xml:space="preserve">VERTEX CAPITAL   </v>
          </cell>
          <cell r="E437" t="str">
            <v>S123000</v>
          </cell>
          <cell r="F437">
            <v>10000</v>
          </cell>
          <cell r="H437">
            <v>6499</v>
          </cell>
          <cell r="I437" t="str">
            <v>S123000</v>
          </cell>
        </row>
        <row r="438">
          <cell r="B438">
            <v>40103136026</v>
          </cell>
          <cell r="C438" t="str">
            <v xml:space="preserve">010313602  </v>
          </cell>
          <cell r="D438" t="str">
            <v xml:space="preserve">VĒRTSPAPĪRU BIROJS RATTA   </v>
          </cell>
          <cell r="E438" t="str">
            <v>S123000</v>
          </cell>
          <cell r="F438">
            <v>10000</v>
          </cell>
          <cell r="H438">
            <v>6499</v>
          </cell>
          <cell r="I438" t="str">
            <v>S123000</v>
          </cell>
        </row>
        <row r="439">
          <cell r="B439">
            <v>40103414074</v>
          </cell>
          <cell r="C439" t="str">
            <v xml:space="preserve">010341407  </v>
          </cell>
          <cell r="D439" t="str">
            <v xml:space="preserve">VFS LATVIA   </v>
          </cell>
          <cell r="E439" t="str">
            <v>S123000</v>
          </cell>
          <cell r="F439">
            <v>809600</v>
          </cell>
          <cell r="H439">
            <v>6492</v>
          </cell>
          <cell r="I439" t="str">
            <v>S123000</v>
          </cell>
        </row>
        <row r="440">
          <cell r="B440">
            <v>41503048921</v>
          </cell>
          <cell r="C440" t="str">
            <v xml:space="preserve">150304892  </v>
          </cell>
          <cell r="D440" t="str">
            <v xml:space="preserve">VI TRUST   </v>
          </cell>
          <cell r="E440" t="str">
            <v>S123000</v>
          </cell>
          <cell r="F440">
            <v>50000</v>
          </cell>
          <cell r="H440">
            <v>6499</v>
          </cell>
          <cell r="I440" t="str">
            <v>S123000</v>
          </cell>
        </row>
        <row r="441">
          <cell r="B441">
            <v>40003901472</v>
          </cell>
          <cell r="C441" t="str">
            <v xml:space="preserve">000390147  </v>
          </cell>
          <cell r="D441" t="str">
            <v xml:space="preserve">VIA SMS GROUP   </v>
          </cell>
          <cell r="E441" t="str">
            <v>S123000</v>
          </cell>
          <cell r="F441">
            <v>10000</v>
          </cell>
          <cell r="H441">
            <v>6499</v>
          </cell>
          <cell r="I441" t="str">
            <v>S123000</v>
          </cell>
        </row>
        <row r="442">
          <cell r="B442">
            <v>40103259867</v>
          </cell>
          <cell r="C442" t="str">
            <v xml:space="preserve">010325986  </v>
          </cell>
          <cell r="D442" t="str">
            <v xml:space="preserve">VIA SMS   </v>
          </cell>
          <cell r="E442" t="str">
            <v>S123000</v>
          </cell>
          <cell r="F442">
            <v>10000</v>
          </cell>
          <cell r="H442">
            <v>6492</v>
          </cell>
          <cell r="I442" t="str">
            <v>S123000</v>
          </cell>
        </row>
        <row r="443">
          <cell r="B443">
            <v>40003878180</v>
          </cell>
          <cell r="C443" t="str">
            <v xml:space="preserve">000387818  </v>
          </cell>
          <cell r="D443" t="str">
            <v xml:space="preserve">VIALAT   </v>
          </cell>
          <cell r="E443" t="str">
            <v>S123000</v>
          </cell>
          <cell r="F443">
            <v>10000</v>
          </cell>
          <cell r="H443">
            <v>6499</v>
          </cell>
          <cell r="I443" t="str">
            <v>S123000</v>
          </cell>
        </row>
        <row r="444">
          <cell r="B444">
            <v>40003339615</v>
          </cell>
          <cell r="C444" t="str">
            <v xml:space="preserve">000333961  </v>
          </cell>
          <cell r="D444" t="str">
            <v xml:space="preserve">VIDES INVESTĪCIJU FONDS   </v>
          </cell>
          <cell r="E444" t="str">
            <v>S123000</v>
          </cell>
          <cell r="F444">
            <v>10000</v>
          </cell>
          <cell r="H444">
            <v>6492</v>
          </cell>
          <cell r="I444" t="str">
            <v>S123000</v>
          </cell>
        </row>
        <row r="445">
          <cell r="B445">
            <v>40003755312</v>
          </cell>
          <cell r="C445" t="str">
            <v xml:space="preserve">000375531  </v>
          </cell>
          <cell r="D445" t="str">
            <v xml:space="preserve">VIDZEME EKO   </v>
          </cell>
          <cell r="E445" t="str">
            <v>S123000</v>
          </cell>
          <cell r="F445">
            <v>540286</v>
          </cell>
          <cell r="H445">
            <v>6499</v>
          </cell>
          <cell r="I445" t="str">
            <v>S123000</v>
          </cell>
        </row>
        <row r="446">
          <cell r="B446">
            <v>40003749049</v>
          </cell>
          <cell r="C446" t="str">
            <v xml:space="preserve">000374904  </v>
          </cell>
          <cell r="D446" t="str">
            <v xml:space="preserve">VINDEX INVESTMENTS   </v>
          </cell>
          <cell r="E446" t="str">
            <v>S123000</v>
          </cell>
          <cell r="F446">
            <v>10000</v>
          </cell>
          <cell r="H446">
            <v>6499</v>
          </cell>
          <cell r="I446" t="str">
            <v>S123000</v>
          </cell>
        </row>
        <row r="447">
          <cell r="B447">
            <v>40103463544</v>
          </cell>
          <cell r="C447" t="str">
            <v xml:space="preserve">010346354  </v>
          </cell>
          <cell r="D447" t="str">
            <v xml:space="preserve">VITA CREDIT   </v>
          </cell>
          <cell r="E447" t="str">
            <v>S123000</v>
          </cell>
          <cell r="F447">
            <v>10000</v>
          </cell>
          <cell r="H447">
            <v>6492</v>
          </cell>
          <cell r="I447" t="str">
            <v>S123000</v>
          </cell>
        </row>
        <row r="448">
          <cell r="B448">
            <v>41503034137</v>
          </cell>
          <cell r="C448" t="str">
            <v xml:space="preserve">150303413  </v>
          </cell>
          <cell r="D448" t="str">
            <v xml:space="preserve">VITAL D   </v>
          </cell>
          <cell r="E448" t="str">
            <v>S123000</v>
          </cell>
          <cell r="F448">
            <v>50000</v>
          </cell>
          <cell r="H448">
            <v>6492</v>
          </cell>
          <cell r="I448" t="str">
            <v>S123000</v>
          </cell>
        </row>
        <row r="449">
          <cell r="B449">
            <v>48503014346</v>
          </cell>
          <cell r="C449" t="str">
            <v xml:space="preserve">850301434  </v>
          </cell>
          <cell r="D449" t="str">
            <v xml:space="preserve">VP INVESTMENT   </v>
          </cell>
          <cell r="E449" t="str">
            <v>S123000</v>
          </cell>
          <cell r="F449">
            <v>460201</v>
          </cell>
          <cell r="H449">
            <v>6499</v>
          </cell>
          <cell r="I449" t="str">
            <v>S123000</v>
          </cell>
        </row>
        <row r="450">
          <cell r="B450">
            <v>40103276231</v>
          </cell>
          <cell r="C450" t="str">
            <v xml:space="preserve">010327623  </v>
          </cell>
          <cell r="D450" t="str">
            <v xml:space="preserve">W-EXCHANGE   </v>
          </cell>
          <cell r="E450" t="str">
            <v>S123000</v>
          </cell>
          <cell r="F450">
            <v>10000</v>
          </cell>
          <cell r="H450">
            <v>6499</v>
          </cell>
          <cell r="I450" t="str">
            <v>S123000</v>
          </cell>
        </row>
        <row r="451">
          <cell r="B451">
            <v>40103608120</v>
          </cell>
          <cell r="C451" t="str">
            <v xml:space="preserve">010360812  </v>
          </cell>
          <cell r="D451" t="str">
            <v xml:space="preserve">W.GOLDFINGER INT`L   </v>
          </cell>
          <cell r="E451" t="str">
            <v>S123000</v>
          </cell>
          <cell r="F451">
            <v>10000</v>
          </cell>
          <cell r="H451">
            <v>6499</v>
          </cell>
          <cell r="I451" t="str">
            <v>S123000</v>
          </cell>
        </row>
        <row r="452">
          <cell r="B452">
            <v>40003270389</v>
          </cell>
          <cell r="C452" t="str">
            <v xml:space="preserve">000327038  </v>
          </cell>
          <cell r="D452" t="str">
            <v xml:space="preserve"> WEST KREDIT  AS</v>
          </cell>
          <cell r="E452" t="str">
            <v>S123000</v>
          </cell>
          <cell r="F452">
            <v>10000</v>
          </cell>
          <cell r="H452">
            <v>6492</v>
          </cell>
          <cell r="I452" t="str">
            <v>S123000</v>
          </cell>
        </row>
        <row r="453">
          <cell r="B453">
            <v>40003707257</v>
          </cell>
          <cell r="C453" t="str">
            <v xml:space="preserve">000370725  </v>
          </cell>
          <cell r="D453" t="str">
            <v xml:space="preserve">WPS   </v>
          </cell>
          <cell r="E453" t="str">
            <v>S123000</v>
          </cell>
          <cell r="F453">
            <v>10000</v>
          </cell>
          <cell r="H453">
            <v>6499</v>
          </cell>
          <cell r="I453" t="str">
            <v>S123000</v>
          </cell>
        </row>
        <row r="454">
          <cell r="B454">
            <v>43603024237</v>
          </cell>
          <cell r="C454" t="str">
            <v xml:space="preserve">360302423  </v>
          </cell>
          <cell r="D454" t="str">
            <v xml:space="preserve">ZEMGALES FINANŠU FONDS   </v>
          </cell>
          <cell r="E454" t="str">
            <v>S123000</v>
          </cell>
          <cell r="F454">
            <v>90000</v>
          </cell>
          <cell r="H454">
            <v>6492</v>
          </cell>
          <cell r="I454" t="str">
            <v>S123000</v>
          </cell>
        </row>
        <row r="455">
          <cell r="B455">
            <v>42103051056</v>
          </cell>
          <cell r="C455" t="str">
            <v xml:space="preserve">210305105  </v>
          </cell>
          <cell r="D455" t="str">
            <v xml:space="preserve">ZODERO   </v>
          </cell>
          <cell r="E455" t="str">
            <v>S123000</v>
          </cell>
          <cell r="F455">
            <v>170000</v>
          </cell>
          <cell r="H455">
            <v>6499</v>
          </cell>
          <cell r="I455" t="str">
            <v>S123000</v>
          </cell>
        </row>
        <row r="456">
          <cell r="B456">
            <v>50003868451</v>
          </cell>
          <cell r="C456" t="str">
            <v xml:space="preserve">000386845  </v>
          </cell>
          <cell r="D456" t="str">
            <v xml:space="preserve">2B2   </v>
          </cell>
          <cell r="E456" t="str">
            <v>S124000</v>
          </cell>
          <cell r="F456">
            <v>10000</v>
          </cell>
          <cell r="H456">
            <v>6622</v>
          </cell>
          <cell r="I456" t="str">
            <v>S124000</v>
          </cell>
        </row>
        <row r="457">
          <cell r="B457">
            <v>40103179082</v>
          </cell>
          <cell r="C457" t="str">
            <v xml:space="preserve">010317908  </v>
          </cell>
          <cell r="D457" t="str">
            <v xml:space="preserve">96 APDROŠINĀŠANAS BROKERIS   </v>
          </cell>
          <cell r="E457" t="str">
            <v>S124000</v>
          </cell>
          <cell r="F457">
            <v>740625</v>
          </cell>
          <cell r="H457">
            <v>6622</v>
          </cell>
          <cell r="I457" t="str">
            <v>S124000</v>
          </cell>
        </row>
        <row r="458">
          <cell r="B458">
            <v>40003531539</v>
          </cell>
          <cell r="C458" t="str">
            <v xml:space="preserve">000353153  </v>
          </cell>
          <cell r="D458" t="str">
            <v xml:space="preserve">A DZĪVĪBA   </v>
          </cell>
          <cell r="E458" t="str">
            <v>S124000</v>
          </cell>
          <cell r="F458">
            <v>10000</v>
          </cell>
          <cell r="H458">
            <v>6622</v>
          </cell>
          <cell r="I458" t="str">
            <v>S124000</v>
          </cell>
        </row>
        <row r="459">
          <cell r="B459">
            <v>43603024646</v>
          </cell>
          <cell r="C459" t="str">
            <v xml:space="preserve">360302464  </v>
          </cell>
          <cell r="D459" t="str">
            <v xml:space="preserve">A KONSULTS   </v>
          </cell>
          <cell r="E459" t="str">
            <v>S124000</v>
          </cell>
          <cell r="F459">
            <v>10000</v>
          </cell>
          <cell r="H459">
            <v>6622</v>
          </cell>
          <cell r="I459" t="str">
            <v>S124000</v>
          </cell>
        </row>
        <row r="460">
          <cell r="B460">
            <v>40003302557</v>
          </cell>
          <cell r="C460" t="str">
            <v xml:space="preserve">000330255  </v>
          </cell>
          <cell r="D460" t="str">
            <v xml:space="preserve">A TURBOC 4U   </v>
          </cell>
          <cell r="E460" t="str">
            <v>S124000</v>
          </cell>
          <cell r="F460">
            <v>10000</v>
          </cell>
          <cell r="H460">
            <v>6622</v>
          </cell>
          <cell r="I460" t="str">
            <v>S124000</v>
          </cell>
        </row>
        <row r="461">
          <cell r="B461">
            <v>40103179580</v>
          </cell>
          <cell r="C461" t="str">
            <v xml:space="preserve">010317958  </v>
          </cell>
          <cell r="D461" t="str">
            <v xml:space="preserve">A UN I BIROJS   </v>
          </cell>
          <cell r="E461" t="str">
            <v>S124000</v>
          </cell>
          <cell r="F461">
            <v>809600</v>
          </cell>
          <cell r="H461">
            <v>6622</v>
          </cell>
          <cell r="I461" t="str">
            <v>S124000</v>
          </cell>
        </row>
        <row r="462">
          <cell r="B462">
            <v>40103264336</v>
          </cell>
          <cell r="C462" t="str">
            <v xml:space="preserve">010326433  </v>
          </cell>
          <cell r="D462" t="str">
            <v xml:space="preserve">A-EKSPERTS   </v>
          </cell>
          <cell r="E462" t="str">
            <v>S124000</v>
          </cell>
          <cell r="F462">
            <v>740625</v>
          </cell>
          <cell r="H462">
            <v>6621</v>
          </cell>
          <cell r="I462" t="str">
            <v>S124000</v>
          </cell>
        </row>
        <row r="463">
          <cell r="B463">
            <v>40003608976</v>
          </cell>
          <cell r="C463" t="str">
            <v xml:space="preserve">000360897  </v>
          </cell>
          <cell r="D463" t="str">
            <v xml:space="preserve">A. R. JOMA FINANSES   </v>
          </cell>
          <cell r="E463" t="str">
            <v>S124000</v>
          </cell>
          <cell r="F463">
            <v>10000</v>
          </cell>
          <cell r="H463">
            <v>6619</v>
          </cell>
          <cell r="I463" t="str">
            <v>S124000</v>
          </cell>
        </row>
        <row r="464">
          <cell r="B464">
            <v>48502008889</v>
          </cell>
          <cell r="C464" t="str">
            <v xml:space="preserve">850200888  </v>
          </cell>
          <cell r="D464" t="str">
            <v xml:space="preserve"> A.PŪCĒNAS ASB  individuālais komersants</v>
          </cell>
          <cell r="E464" t="str">
            <v>S124000</v>
          </cell>
          <cell r="F464">
            <v>460201</v>
          </cell>
          <cell r="H464">
            <v>6622</v>
          </cell>
          <cell r="I464" t="str">
            <v>S124000</v>
          </cell>
        </row>
        <row r="465">
          <cell r="B465">
            <v>40002051054</v>
          </cell>
          <cell r="C465" t="str">
            <v xml:space="preserve">000205105  </v>
          </cell>
          <cell r="D465" t="str">
            <v xml:space="preserve"> A.SMILŠKALNES-RIMEICĀNES ASB  individuālais komersants</v>
          </cell>
          <cell r="E465" t="str">
            <v>S124000</v>
          </cell>
          <cell r="F465">
            <v>400201</v>
          </cell>
          <cell r="H465">
            <v>6622</v>
          </cell>
          <cell r="I465" t="str">
            <v>S124000</v>
          </cell>
        </row>
        <row r="466">
          <cell r="B466">
            <v>40003767595</v>
          </cell>
          <cell r="C466" t="str">
            <v xml:space="preserve">000376759  </v>
          </cell>
          <cell r="D466" t="str">
            <v xml:space="preserve">A.TROPIŅAS FINANŠU UN JURIDISKO KONSULTĀCIJU BIROJS   </v>
          </cell>
          <cell r="E466" t="str">
            <v>S124000</v>
          </cell>
          <cell r="F466">
            <v>10000</v>
          </cell>
          <cell r="H466">
            <v>6619</v>
          </cell>
          <cell r="I466" t="str">
            <v>S124000</v>
          </cell>
        </row>
        <row r="467">
          <cell r="B467">
            <v>40103489064</v>
          </cell>
          <cell r="C467" t="str">
            <v xml:space="preserve">010348906  </v>
          </cell>
          <cell r="D467" t="str">
            <v xml:space="preserve">A3E HOLDINGS   </v>
          </cell>
          <cell r="E467" t="str">
            <v>S124000</v>
          </cell>
          <cell r="F467">
            <v>10000</v>
          </cell>
          <cell r="H467">
            <v>6612</v>
          </cell>
          <cell r="I467" t="str">
            <v>S124000</v>
          </cell>
        </row>
        <row r="468">
          <cell r="B468">
            <v>41203038500</v>
          </cell>
          <cell r="C468" t="str">
            <v xml:space="preserve">120303850  </v>
          </cell>
          <cell r="D468" t="str">
            <v xml:space="preserve">A3EKSPERTS   </v>
          </cell>
          <cell r="E468" t="str">
            <v>S124000</v>
          </cell>
          <cell r="F468">
            <v>880201</v>
          </cell>
          <cell r="H468">
            <v>6621</v>
          </cell>
          <cell r="I468" t="str">
            <v>S124000</v>
          </cell>
        </row>
        <row r="469">
          <cell r="B469">
            <v>40103174441</v>
          </cell>
          <cell r="C469" t="str">
            <v xml:space="preserve">010317444  </v>
          </cell>
          <cell r="D469" t="str">
            <v xml:space="preserve">AAK EKSPERTĪZE   </v>
          </cell>
          <cell r="E469" t="str">
            <v>S124000</v>
          </cell>
          <cell r="F469">
            <v>130000</v>
          </cell>
          <cell r="H469">
            <v>6621</v>
          </cell>
          <cell r="I469" t="str">
            <v>S124000</v>
          </cell>
        </row>
        <row r="470">
          <cell r="B470">
            <v>40103367808</v>
          </cell>
          <cell r="C470" t="str">
            <v xml:space="preserve">010336780  </v>
          </cell>
          <cell r="D470" t="str">
            <v xml:space="preserve">AB HOLDING   </v>
          </cell>
          <cell r="E470" t="str">
            <v>S124000</v>
          </cell>
          <cell r="F470">
            <v>10000</v>
          </cell>
          <cell r="H470">
            <v>6619</v>
          </cell>
          <cell r="I470" t="str">
            <v>S124000</v>
          </cell>
        </row>
        <row r="471">
          <cell r="B471">
            <v>40003814724</v>
          </cell>
          <cell r="C471" t="str">
            <v xml:space="preserve">000381472  </v>
          </cell>
          <cell r="D471" t="str">
            <v xml:space="preserve"> ABLV ASSET MANAGEMENT  ieguldījumu pārvaldes AS</v>
          </cell>
          <cell r="E471" t="str">
            <v>S124000</v>
          </cell>
          <cell r="F471">
            <v>10000</v>
          </cell>
          <cell r="H471">
            <v>6630</v>
          </cell>
          <cell r="I471" t="str">
            <v>S124000</v>
          </cell>
        </row>
        <row r="472">
          <cell r="B472">
            <v>40003540368</v>
          </cell>
          <cell r="C472" t="str">
            <v xml:space="preserve">000354036  </v>
          </cell>
          <cell r="D472" t="str">
            <v xml:space="preserve"> ABLV CONSULTING SERVICES  AS</v>
          </cell>
          <cell r="E472" t="str">
            <v>S124000</v>
          </cell>
          <cell r="F472">
            <v>10000</v>
          </cell>
          <cell r="H472">
            <v>6619</v>
          </cell>
          <cell r="I472" t="str">
            <v>S124000</v>
          </cell>
        </row>
        <row r="473">
          <cell r="B473">
            <v>40103286757</v>
          </cell>
          <cell r="C473" t="str">
            <v xml:space="preserve">010328675  </v>
          </cell>
          <cell r="D473" t="str">
            <v xml:space="preserve">ABLV PRIVATE EQUITY MANAGEMENT   </v>
          </cell>
          <cell r="E473" t="str">
            <v>S124000</v>
          </cell>
          <cell r="F473">
            <v>10000</v>
          </cell>
          <cell r="H473">
            <v>6619</v>
          </cell>
          <cell r="I473" t="str">
            <v>S124000</v>
          </cell>
        </row>
        <row r="474">
          <cell r="B474">
            <v>40003018502</v>
          </cell>
          <cell r="C474" t="str">
            <v xml:space="preserve">000301850  </v>
          </cell>
          <cell r="D474" t="str">
            <v xml:space="preserve">ABRISS   </v>
          </cell>
          <cell r="E474" t="str">
            <v>S124000</v>
          </cell>
          <cell r="F474">
            <v>10000</v>
          </cell>
          <cell r="H474">
            <v>6622</v>
          </cell>
          <cell r="I474" t="str">
            <v>S124000</v>
          </cell>
        </row>
        <row r="475">
          <cell r="B475">
            <v>45403035895</v>
          </cell>
          <cell r="C475" t="str">
            <v xml:space="preserve">540303589  </v>
          </cell>
          <cell r="D475" t="str">
            <v xml:space="preserve">AD INVESTĪCIJAS   </v>
          </cell>
          <cell r="E475" t="str">
            <v>S124000</v>
          </cell>
          <cell r="F475">
            <v>328200</v>
          </cell>
          <cell r="H475">
            <v>6619</v>
          </cell>
          <cell r="I475" t="str">
            <v>S124000</v>
          </cell>
        </row>
        <row r="476">
          <cell r="B476">
            <v>40103419349</v>
          </cell>
          <cell r="C476" t="str">
            <v xml:space="preserve">010341934  </v>
          </cell>
          <cell r="D476" t="str">
            <v xml:space="preserve">ADALV   </v>
          </cell>
          <cell r="E476" t="str">
            <v>S124000</v>
          </cell>
          <cell r="F476">
            <v>740201</v>
          </cell>
          <cell r="H476">
            <v>6622</v>
          </cell>
          <cell r="I476" t="str">
            <v>S124000</v>
          </cell>
        </row>
        <row r="477">
          <cell r="B477">
            <v>40103348243</v>
          </cell>
          <cell r="C477" t="str">
            <v xml:space="preserve">010334824  </v>
          </cell>
          <cell r="D477" t="str">
            <v xml:space="preserve">ADMIRALEX   </v>
          </cell>
          <cell r="E477" t="str">
            <v>S124000</v>
          </cell>
          <cell r="F477">
            <v>10000</v>
          </cell>
          <cell r="H477">
            <v>6612</v>
          </cell>
          <cell r="I477" t="str">
            <v>S124000</v>
          </cell>
        </row>
        <row r="478">
          <cell r="B478">
            <v>40003515888</v>
          </cell>
          <cell r="C478" t="str">
            <v xml:space="preserve">000351588  </v>
          </cell>
          <cell r="D478" t="str">
            <v xml:space="preserve">AĢENTŪRA APDROŠINĀŠANA UN KONSULTĀCIJAS   </v>
          </cell>
          <cell r="E478" t="str">
            <v>S124000</v>
          </cell>
          <cell r="F478">
            <v>130000</v>
          </cell>
          <cell r="H478">
            <v>6622</v>
          </cell>
          <cell r="I478" t="str">
            <v>S124000</v>
          </cell>
        </row>
        <row r="479">
          <cell r="B479">
            <v>40103218036</v>
          </cell>
          <cell r="C479" t="str">
            <v xml:space="preserve">010321803  </v>
          </cell>
          <cell r="D479" t="str">
            <v xml:space="preserve">AĢENTŪRA FINAM   </v>
          </cell>
          <cell r="E479" t="str">
            <v>S124000</v>
          </cell>
          <cell r="F479">
            <v>10000</v>
          </cell>
          <cell r="H479">
            <v>6619</v>
          </cell>
          <cell r="I479" t="str">
            <v>S124000</v>
          </cell>
        </row>
        <row r="480">
          <cell r="B480">
            <v>40103241136</v>
          </cell>
          <cell r="C480" t="str">
            <v xml:space="preserve">010324113  </v>
          </cell>
          <cell r="D480" t="str">
            <v xml:space="preserve">AGGA BROKERIS   </v>
          </cell>
          <cell r="E480" t="str">
            <v>S124000</v>
          </cell>
          <cell r="F480">
            <v>10000</v>
          </cell>
          <cell r="H480">
            <v>6622</v>
          </cell>
          <cell r="I480" t="str">
            <v>S124000</v>
          </cell>
        </row>
        <row r="481">
          <cell r="B481">
            <v>40003727554</v>
          </cell>
          <cell r="C481" t="str">
            <v xml:space="preserve">000372755  </v>
          </cell>
          <cell r="D481" t="str">
            <v xml:space="preserve">AGIRS   </v>
          </cell>
          <cell r="E481" t="str">
            <v>S124000</v>
          </cell>
          <cell r="F481">
            <v>10000</v>
          </cell>
          <cell r="H481">
            <v>6612</v>
          </cell>
          <cell r="I481" t="str">
            <v>S124000</v>
          </cell>
        </row>
        <row r="482">
          <cell r="B482">
            <v>40103249801</v>
          </cell>
          <cell r="C482" t="str">
            <v xml:space="preserve">010324980  </v>
          </cell>
          <cell r="D482" t="str">
            <v xml:space="preserve"> AGROLATS HOLDING  AS</v>
          </cell>
          <cell r="E482" t="str">
            <v>S124000</v>
          </cell>
          <cell r="F482">
            <v>460201</v>
          </cell>
          <cell r="H482">
            <v>6612</v>
          </cell>
          <cell r="I482" t="str">
            <v>S124000</v>
          </cell>
        </row>
        <row r="483">
          <cell r="B483">
            <v>40103162565</v>
          </cell>
          <cell r="C483" t="str">
            <v xml:space="preserve">010316256  </v>
          </cell>
          <cell r="D483" t="str">
            <v xml:space="preserve">AIZDEVUMU FONDS   </v>
          </cell>
          <cell r="E483" t="str">
            <v>S124000</v>
          </cell>
          <cell r="F483">
            <v>10000</v>
          </cell>
          <cell r="H483">
            <v>6619</v>
          </cell>
          <cell r="I483" t="str">
            <v>S124000</v>
          </cell>
        </row>
        <row r="484">
          <cell r="B484">
            <v>40003338982</v>
          </cell>
          <cell r="C484" t="str">
            <v xml:space="preserve">000333898  </v>
          </cell>
          <cell r="D484" t="str">
            <v xml:space="preserve">ALGAMS   </v>
          </cell>
          <cell r="E484" t="str">
            <v>S124000</v>
          </cell>
          <cell r="F484">
            <v>10000</v>
          </cell>
          <cell r="H484">
            <v>6612</v>
          </cell>
          <cell r="I484" t="str">
            <v>S124000</v>
          </cell>
        </row>
        <row r="485">
          <cell r="B485">
            <v>41203017655</v>
          </cell>
          <cell r="C485" t="str">
            <v xml:space="preserve">120301765  </v>
          </cell>
          <cell r="D485" t="str">
            <v xml:space="preserve">ALKE   </v>
          </cell>
          <cell r="E485" t="str">
            <v>S124000</v>
          </cell>
          <cell r="F485">
            <v>270000</v>
          </cell>
          <cell r="H485">
            <v>6621</v>
          </cell>
          <cell r="I485" t="str">
            <v>S124000</v>
          </cell>
        </row>
        <row r="486">
          <cell r="B486">
            <v>40003724223</v>
          </cell>
          <cell r="C486" t="str">
            <v xml:space="preserve">000372422  </v>
          </cell>
          <cell r="D486" t="str">
            <v xml:space="preserve">ALONS   </v>
          </cell>
          <cell r="E486" t="str">
            <v>S124000</v>
          </cell>
          <cell r="F486">
            <v>130000</v>
          </cell>
          <cell r="H486">
            <v>6612</v>
          </cell>
          <cell r="I486" t="str">
            <v>S124000</v>
          </cell>
        </row>
        <row r="487">
          <cell r="B487">
            <v>50103308191</v>
          </cell>
          <cell r="C487" t="str">
            <v xml:space="preserve">010330819  </v>
          </cell>
          <cell r="D487" t="str">
            <v xml:space="preserve">AMBER BROKER BALTIC   </v>
          </cell>
          <cell r="E487" t="str">
            <v>S124000</v>
          </cell>
          <cell r="F487">
            <v>10000</v>
          </cell>
          <cell r="H487">
            <v>6622</v>
          </cell>
          <cell r="I487" t="str">
            <v>S124000</v>
          </cell>
        </row>
        <row r="488">
          <cell r="B488">
            <v>40103210649</v>
          </cell>
          <cell r="C488" t="str">
            <v xml:space="preserve">010321064  </v>
          </cell>
          <cell r="D488" t="str">
            <v xml:space="preserve">AMBER BROKER OGRE   </v>
          </cell>
          <cell r="E488" t="str">
            <v>S124000</v>
          </cell>
          <cell r="F488">
            <v>740201</v>
          </cell>
          <cell r="H488">
            <v>6622</v>
          </cell>
          <cell r="I488" t="str">
            <v>S124000</v>
          </cell>
        </row>
        <row r="489">
          <cell r="B489">
            <v>43603044661</v>
          </cell>
          <cell r="C489" t="str">
            <v xml:space="preserve">360304466  </v>
          </cell>
          <cell r="D489" t="str">
            <v xml:space="preserve">AMBER M   </v>
          </cell>
          <cell r="E489" t="str">
            <v>S124000</v>
          </cell>
          <cell r="F489">
            <v>400272</v>
          </cell>
          <cell r="H489">
            <v>6622</v>
          </cell>
          <cell r="I489" t="str">
            <v>S124000</v>
          </cell>
        </row>
        <row r="490">
          <cell r="B490">
            <v>40103067256</v>
          </cell>
          <cell r="C490" t="str">
            <v xml:space="preserve">010306725  </v>
          </cell>
          <cell r="D490" t="str">
            <v xml:space="preserve">ANIKS   </v>
          </cell>
          <cell r="E490" t="str">
            <v>S124000</v>
          </cell>
          <cell r="F490">
            <v>10000</v>
          </cell>
          <cell r="H490">
            <v>6612</v>
          </cell>
          <cell r="I490" t="str">
            <v>S124000</v>
          </cell>
        </row>
        <row r="491">
          <cell r="B491">
            <v>40003545882</v>
          </cell>
          <cell r="C491" t="str">
            <v xml:space="preserve">000354588  </v>
          </cell>
          <cell r="D491" t="str">
            <v xml:space="preserve">ANTURIJA   </v>
          </cell>
          <cell r="E491" t="str">
            <v>S124000</v>
          </cell>
          <cell r="F491">
            <v>10000</v>
          </cell>
          <cell r="H491">
            <v>6612</v>
          </cell>
          <cell r="I491" t="str">
            <v>S124000</v>
          </cell>
        </row>
        <row r="492">
          <cell r="B492">
            <v>40003791440</v>
          </cell>
          <cell r="C492" t="str">
            <v xml:space="preserve">000379144  </v>
          </cell>
          <cell r="D492" t="str">
            <v xml:space="preserve">AP SOLVENCY   </v>
          </cell>
          <cell r="E492" t="str">
            <v>S124000</v>
          </cell>
          <cell r="F492">
            <v>10000</v>
          </cell>
          <cell r="H492">
            <v>6622</v>
          </cell>
          <cell r="I492" t="str">
            <v>S124000</v>
          </cell>
        </row>
        <row r="493">
          <cell r="B493">
            <v>40003699994</v>
          </cell>
          <cell r="C493" t="str">
            <v xml:space="preserve">000369999  </v>
          </cell>
          <cell r="D493" t="str">
            <v xml:space="preserve">APDROŠINĀŠANA UN RISKA VADĪBA   </v>
          </cell>
          <cell r="E493" t="str">
            <v>S124000</v>
          </cell>
          <cell r="F493">
            <v>10000</v>
          </cell>
          <cell r="H493">
            <v>6622</v>
          </cell>
          <cell r="I493" t="str">
            <v>S124000</v>
          </cell>
        </row>
        <row r="494">
          <cell r="B494">
            <v>40003306385</v>
          </cell>
          <cell r="C494" t="str">
            <v xml:space="preserve">000330638  </v>
          </cell>
          <cell r="D494" t="str">
            <v xml:space="preserve">APDROŠINĀŠANA un RISKU PĀRVALDE   </v>
          </cell>
          <cell r="E494" t="str">
            <v>S124000</v>
          </cell>
          <cell r="F494">
            <v>10000</v>
          </cell>
          <cell r="H494">
            <v>6622</v>
          </cell>
          <cell r="I494" t="str">
            <v>S124000</v>
          </cell>
        </row>
        <row r="495">
          <cell r="B495">
            <v>40103277449</v>
          </cell>
          <cell r="C495" t="str">
            <v xml:space="preserve">010327744  </v>
          </cell>
          <cell r="D495" t="str">
            <v xml:space="preserve">APDROŠINĀŠANA.LV   </v>
          </cell>
          <cell r="E495" t="str">
            <v>S124000</v>
          </cell>
          <cell r="F495">
            <v>10000</v>
          </cell>
          <cell r="H495">
            <v>6622</v>
          </cell>
          <cell r="I495" t="str">
            <v>S124000</v>
          </cell>
        </row>
        <row r="496">
          <cell r="B496">
            <v>54103060311</v>
          </cell>
          <cell r="C496" t="str">
            <v xml:space="preserve">410306031  </v>
          </cell>
          <cell r="D496" t="str">
            <v xml:space="preserve">APDROŠINĀŠANAS AĢENTŪRA "KALLA"   </v>
          </cell>
          <cell r="E496" t="str">
            <v>S124000</v>
          </cell>
          <cell r="F496">
            <v>250000</v>
          </cell>
          <cell r="H496">
            <v>6622</v>
          </cell>
          <cell r="I496" t="str">
            <v>S124000</v>
          </cell>
        </row>
        <row r="497">
          <cell r="B497">
            <v>40003866232</v>
          </cell>
          <cell r="C497" t="str">
            <v xml:space="preserve">000386623  </v>
          </cell>
          <cell r="D497" t="str">
            <v xml:space="preserve">APDROŠINĀŠANAS AĢENTŪRA 777   </v>
          </cell>
          <cell r="E497" t="str">
            <v>S124000</v>
          </cell>
          <cell r="F497">
            <v>90000</v>
          </cell>
          <cell r="H497">
            <v>6622</v>
          </cell>
          <cell r="I497" t="str">
            <v>S124000</v>
          </cell>
        </row>
        <row r="498">
          <cell r="B498">
            <v>40002051444</v>
          </cell>
          <cell r="C498" t="str">
            <v xml:space="preserve">000205144  </v>
          </cell>
          <cell r="D498" t="str">
            <v xml:space="preserve">APDROŠINĀŠANAS BIROJS AE   </v>
          </cell>
          <cell r="E498" t="str">
            <v>S124000</v>
          </cell>
          <cell r="F498">
            <v>801615</v>
          </cell>
          <cell r="H498">
            <v>6622</v>
          </cell>
          <cell r="I498" t="str">
            <v>S124000</v>
          </cell>
        </row>
        <row r="499">
          <cell r="B499">
            <v>40003720128</v>
          </cell>
          <cell r="C499" t="str">
            <v xml:space="preserve">000372012  </v>
          </cell>
          <cell r="D499" t="str">
            <v xml:space="preserve">APDROŠINĀŠANAS BIROJS   </v>
          </cell>
          <cell r="E499" t="str">
            <v>S124000</v>
          </cell>
          <cell r="F499">
            <v>10000</v>
          </cell>
          <cell r="H499">
            <v>6622</v>
          </cell>
          <cell r="I499" t="str">
            <v>S124000</v>
          </cell>
        </row>
        <row r="500">
          <cell r="B500">
            <v>41503048264</v>
          </cell>
          <cell r="C500" t="str">
            <v xml:space="preserve">150304826  </v>
          </cell>
          <cell r="D500" t="str">
            <v xml:space="preserve">APDROŠINĀŠANAS BROKERA BIROJS   </v>
          </cell>
          <cell r="E500" t="str">
            <v>S124000</v>
          </cell>
          <cell r="F500">
            <v>50000</v>
          </cell>
          <cell r="H500">
            <v>6622</v>
          </cell>
          <cell r="I500" t="str">
            <v>S124000</v>
          </cell>
        </row>
        <row r="501">
          <cell r="B501">
            <v>44103056992</v>
          </cell>
          <cell r="C501" t="str">
            <v xml:space="preserve">410305699  </v>
          </cell>
          <cell r="D501" t="str">
            <v xml:space="preserve">APDROŠINĀŠANAS BROKERI LOČMELIS UN RUSMANE   </v>
          </cell>
          <cell r="E501" t="str">
            <v>S124000</v>
          </cell>
          <cell r="F501">
            <v>250000</v>
          </cell>
          <cell r="H501">
            <v>6622</v>
          </cell>
          <cell r="I501" t="str">
            <v>S124000</v>
          </cell>
        </row>
        <row r="502">
          <cell r="B502">
            <v>41503025261</v>
          </cell>
          <cell r="C502" t="str">
            <v xml:space="preserve">150302526  </v>
          </cell>
          <cell r="D502" t="str">
            <v xml:space="preserve">APDROŠINĀŠANAS BROKERS AREĀLS   </v>
          </cell>
          <cell r="E502" t="str">
            <v>S124000</v>
          </cell>
          <cell r="F502">
            <v>50000</v>
          </cell>
          <cell r="H502">
            <v>6622</v>
          </cell>
          <cell r="I502" t="str">
            <v>S124000</v>
          </cell>
        </row>
        <row r="503">
          <cell r="B503">
            <v>40103232754</v>
          </cell>
          <cell r="C503" t="str">
            <v xml:space="preserve">010323275  </v>
          </cell>
          <cell r="D503" t="str">
            <v xml:space="preserve">APDROŠINĀŠANAS BROKERU AĢENTŪRA   </v>
          </cell>
          <cell r="E503" t="str">
            <v>S124000</v>
          </cell>
          <cell r="F503">
            <v>10000</v>
          </cell>
          <cell r="H503">
            <v>6622</v>
          </cell>
          <cell r="I503" t="str">
            <v>S124000</v>
          </cell>
        </row>
        <row r="504">
          <cell r="B504">
            <v>40003956752</v>
          </cell>
          <cell r="C504" t="str">
            <v xml:space="preserve">000395675  </v>
          </cell>
          <cell r="D504" t="str">
            <v xml:space="preserve">APDROŠINĀŠANAS BROKERU SABIEDRĪBA   </v>
          </cell>
          <cell r="E504" t="str">
            <v>S124000</v>
          </cell>
          <cell r="F504">
            <v>10000</v>
          </cell>
          <cell r="H504">
            <v>6622</v>
          </cell>
          <cell r="I504" t="str">
            <v>S124000</v>
          </cell>
        </row>
        <row r="505">
          <cell r="B505">
            <v>40003397026</v>
          </cell>
          <cell r="C505" t="str">
            <v xml:space="preserve">000339702  </v>
          </cell>
          <cell r="D505" t="str">
            <v xml:space="preserve">APDROŠINĀŠANAS CENTRS   </v>
          </cell>
          <cell r="E505" t="str">
            <v>S124000</v>
          </cell>
          <cell r="F505">
            <v>10000</v>
          </cell>
          <cell r="H505">
            <v>6622</v>
          </cell>
          <cell r="I505" t="str">
            <v>S124000</v>
          </cell>
        </row>
        <row r="506">
          <cell r="B506">
            <v>40003918394</v>
          </cell>
          <cell r="C506" t="str">
            <v xml:space="preserve">000391839  </v>
          </cell>
          <cell r="D506" t="str">
            <v xml:space="preserve">APDROŠINĀŠANAS DARBNĪCA   </v>
          </cell>
          <cell r="E506" t="str">
            <v>S124000</v>
          </cell>
          <cell r="F506">
            <v>10000</v>
          </cell>
          <cell r="H506">
            <v>6622</v>
          </cell>
          <cell r="I506" t="str">
            <v>S124000</v>
          </cell>
        </row>
        <row r="507">
          <cell r="B507">
            <v>40003730751</v>
          </cell>
          <cell r="C507" t="str">
            <v xml:space="preserve">000373075  </v>
          </cell>
          <cell r="D507" t="str">
            <v xml:space="preserve">APDROŠINĀŠANAS PARTNERI   </v>
          </cell>
          <cell r="E507" t="str">
            <v>S124000</v>
          </cell>
          <cell r="F507">
            <v>10000</v>
          </cell>
          <cell r="H507">
            <v>6622</v>
          </cell>
          <cell r="I507" t="str">
            <v>S124000</v>
          </cell>
        </row>
        <row r="508">
          <cell r="B508">
            <v>44103044264</v>
          </cell>
          <cell r="C508" t="str">
            <v xml:space="preserve">410304426  </v>
          </cell>
          <cell r="D508" t="str">
            <v xml:space="preserve">APDROŠINĀŠANAS REĢIONĀLAIS BROKERIS   </v>
          </cell>
          <cell r="E508" t="str">
            <v>S124000</v>
          </cell>
          <cell r="F508">
            <v>10000</v>
          </cell>
          <cell r="H508">
            <v>6622</v>
          </cell>
          <cell r="I508" t="str">
            <v>S124000</v>
          </cell>
        </row>
        <row r="509">
          <cell r="B509">
            <v>40003438358</v>
          </cell>
          <cell r="C509" t="str">
            <v xml:space="preserve">000343835  </v>
          </cell>
          <cell r="D509" t="str">
            <v xml:space="preserve">APDROŠINĀŠANAS UN FINANSU BROKERS   </v>
          </cell>
          <cell r="E509" t="str">
            <v>S124000</v>
          </cell>
          <cell r="F509">
            <v>10000</v>
          </cell>
          <cell r="H509">
            <v>6622</v>
          </cell>
          <cell r="I509" t="str">
            <v>S124000</v>
          </cell>
        </row>
        <row r="510">
          <cell r="B510">
            <v>40103378337</v>
          </cell>
          <cell r="C510" t="str">
            <v xml:space="preserve">010337833  </v>
          </cell>
          <cell r="D510" t="str">
            <v xml:space="preserve">ARAKIS   </v>
          </cell>
          <cell r="E510" t="str">
            <v>S124000</v>
          </cell>
          <cell r="F510">
            <v>10000</v>
          </cell>
          <cell r="H510">
            <v>6622</v>
          </cell>
          <cell r="I510" t="str">
            <v>S124000</v>
          </cell>
        </row>
        <row r="511">
          <cell r="B511">
            <v>50003685801</v>
          </cell>
          <cell r="C511" t="str">
            <v xml:space="preserve">000368580  </v>
          </cell>
          <cell r="D511" t="str">
            <v xml:space="preserve">ARDENTE   </v>
          </cell>
          <cell r="E511" t="str">
            <v>S124000</v>
          </cell>
          <cell r="F511">
            <v>10000</v>
          </cell>
          <cell r="H511">
            <v>6619</v>
          </cell>
          <cell r="I511" t="str">
            <v>S124000</v>
          </cell>
        </row>
        <row r="512">
          <cell r="B512">
            <v>40003331749</v>
          </cell>
          <cell r="C512" t="str">
            <v xml:space="preserve">000333174  </v>
          </cell>
          <cell r="D512" t="str">
            <v xml:space="preserve">ARRIVA   </v>
          </cell>
          <cell r="E512" t="str">
            <v>S124000</v>
          </cell>
          <cell r="F512">
            <v>10000</v>
          </cell>
          <cell r="H512">
            <v>6619</v>
          </cell>
          <cell r="I512" t="str">
            <v>S124000</v>
          </cell>
        </row>
        <row r="513">
          <cell r="B513">
            <v>40003808624</v>
          </cell>
          <cell r="C513" t="str">
            <v xml:space="preserve">000380862  </v>
          </cell>
          <cell r="D513" t="str">
            <v xml:space="preserve">ARTEX   </v>
          </cell>
          <cell r="E513" t="str">
            <v>S124000</v>
          </cell>
          <cell r="F513">
            <v>90000</v>
          </cell>
          <cell r="H513">
            <v>6612</v>
          </cell>
          <cell r="I513" t="str">
            <v>S124000</v>
          </cell>
        </row>
        <row r="514">
          <cell r="B514">
            <v>40003633935</v>
          </cell>
          <cell r="C514" t="str">
            <v xml:space="preserve">000363393  </v>
          </cell>
          <cell r="D514" t="str">
            <v xml:space="preserve">ATTOLLO BROKERS   </v>
          </cell>
          <cell r="E514" t="str">
            <v>S124000</v>
          </cell>
          <cell r="F514">
            <v>10000</v>
          </cell>
          <cell r="H514">
            <v>6622</v>
          </cell>
          <cell r="I514" t="str">
            <v>S124000</v>
          </cell>
        </row>
        <row r="515">
          <cell r="B515">
            <v>40003562204</v>
          </cell>
          <cell r="C515" t="str">
            <v xml:space="preserve">000356220  </v>
          </cell>
          <cell r="D515" t="str">
            <v xml:space="preserve">AUMIRS   </v>
          </cell>
          <cell r="E515" t="str">
            <v>S124000</v>
          </cell>
          <cell r="F515">
            <v>10000</v>
          </cell>
          <cell r="H515">
            <v>6612</v>
          </cell>
          <cell r="I515" t="str">
            <v>S124000</v>
          </cell>
        </row>
        <row r="516">
          <cell r="B516">
            <v>40103210117</v>
          </cell>
          <cell r="C516" t="str">
            <v xml:space="preserve">010321011  </v>
          </cell>
          <cell r="D516" t="str">
            <v xml:space="preserve">AURUM CONSULTING   </v>
          </cell>
          <cell r="E516" t="str">
            <v>S124000</v>
          </cell>
          <cell r="F516">
            <v>10000</v>
          </cell>
          <cell r="H516">
            <v>6619</v>
          </cell>
          <cell r="I516" t="str">
            <v>S124000</v>
          </cell>
        </row>
        <row r="517">
          <cell r="B517">
            <v>43603033988</v>
          </cell>
          <cell r="C517" t="str">
            <v xml:space="preserve">360303398  </v>
          </cell>
          <cell r="D517" t="str">
            <v xml:space="preserve">AUTO EKSPERTĪZE   </v>
          </cell>
          <cell r="E517" t="str">
            <v>S124000</v>
          </cell>
          <cell r="F517">
            <v>400252</v>
          </cell>
          <cell r="H517">
            <v>6629</v>
          </cell>
          <cell r="I517" t="str">
            <v>S124000</v>
          </cell>
        </row>
        <row r="518">
          <cell r="B518">
            <v>40003960550</v>
          </cell>
          <cell r="C518" t="str">
            <v xml:space="preserve">000396055  </v>
          </cell>
          <cell r="D518" t="str">
            <v xml:space="preserve">AUTOKOMPLEKS   </v>
          </cell>
          <cell r="E518" t="str">
            <v>S124000</v>
          </cell>
          <cell r="F518">
            <v>10000</v>
          </cell>
          <cell r="H518">
            <v>6622</v>
          </cell>
          <cell r="I518" t="str">
            <v>S124000</v>
          </cell>
        </row>
        <row r="519">
          <cell r="B519">
            <v>40103172794</v>
          </cell>
          <cell r="C519" t="str">
            <v xml:space="preserve">010317279  </v>
          </cell>
          <cell r="D519" t="str">
            <v xml:space="preserve">AUTONAMS BROKERI   </v>
          </cell>
          <cell r="E519" t="str">
            <v>S124000</v>
          </cell>
          <cell r="F519">
            <v>10000</v>
          </cell>
          <cell r="H519">
            <v>6622</v>
          </cell>
          <cell r="I519" t="str">
            <v>S124000</v>
          </cell>
        </row>
        <row r="520">
          <cell r="B520">
            <v>40003790869</v>
          </cell>
          <cell r="C520" t="str">
            <v xml:space="preserve">000379086  </v>
          </cell>
          <cell r="D520" t="str">
            <v xml:space="preserve">AVL FINANCE   </v>
          </cell>
          <cell r="E520" t="str">
            <v>S124000</v>
          </cell>
          <cell r="F520">
            <v>10000</v>
          </cell>
          <cell r="H520">
            <v>6622</v>
          </cell>
          <cell r="I520" t="str">
            <v>S124000</v>
          </cell>
        </row>
        <row r="521">
          <cell r="B521">
            <v>40103474849</v>
          </cell>
          <cell r="C521" t="str">
            <v xml:space="preserve">010347484  </v>
          </cell>
          <cell r="D521" t="str">
            <v xml:space="preserve">AVNK   </v>
          </cell>
          <cell r="E521" t="str">
            <v>S124000</v>
          </cell>
          <cell r="F521">
            <v>10000</v>
          </cell>
          <cell r="H521">
            <v>6622</v>
          </cell>
          <cell r="I521" t="str">
            <v>S124000</v>
          </cell>
        </row>
        <row r="522">
          <cell r="B522">
            <v>54103066121</v>
          </cell>
          <cell r="C522" t="str">
            <v xml:space="preserve">410306612  </v>
          </cell>
          <cell r="D522" t="str">
            <v xml:space="preserve">AVRILETA   </v>
          </cell>
          <cell r="E522" t="str">
            <v>S124000</v>
          </cell>
          <cell r="F522">
            <v>10000</v>
          </cell>
          <cell r="H522">
            <v>6621</v>
          </cell>
          <cell r="I522" t="str">
            <v>S124000</v>
          </cell>
        </row>
        <row r="523">
          <cell r="B523">
            <v>40103374674</v>
          </cell>
          <cell r="C523" t="str">
            <v xml:space="preserve">010337467  </v>
          </cell>
          <cell r="D523" t="str">
            <v xml:space="preserve">AZ EKSPERTI   </v>
          </cell>
          <cell r="E523" t="str">
            <v>S124000</v>
          </cell>
          <cell r="F523">
            <v>130000</v>
          </cell>
          <cell r="H523">
            <v>6629</v>
          </cell>
          <cell r="I523" t="str">
            <v>S124000</v>
          </cell>
        </row>
        <row r="524">
          <cell r="B524">
            <v>40003596145</v>
          </cell>
          <cell r="C524" t="str">
            <v xml:space="preserve">000359614  </v>
          </cell>
          <cell r="D524" t="str">
            <v xml:space="preserve">AZ EKSPERTS   </v>
          </cell>
          <cell r="E524" t="str">
            <v>S124000</v>
          </cell>
          <cell r="F524">
            <v>10000</v>
          </cell>
          <cell r="H524">
            <v>6621</v>
          </cell>
          <cell r="I524" t="str">
            <v>S124000</v>
          </cell>
        </row>
        <row r="525">
          <cell r="B525">
            <v>40103173501</v>
          </cell>
          <cell r="C525" t="str">
            <v xml:space="preserve">010317350  </v>
          </cell>
          <cell r="D525" t="str">
            <v xml:space="preserve">B2B INSURANCE BROKERAGE+RISK MANAGEMENT CONSULT   </v>
          </cell>
          <cell r="E525" t="str">
            <v>S124000</v>
          </cell>
          <cell r="F525">
            <v>10000</v>
          </cell>
          <cell r="H525">
            <v>6622</v>
          </cell>
          <cell r="I525" t="str">
            <v>S124000</v>
          </cell>
        </row>
        <row r="526">
          <cell r="B526">
            <v>40003569664</v>
          </cell>
          <cell r="C526" t="str">
            <v xml:space="preserve">000356966  </v>
          </cell>
          <cell r="D526" t="str">
            <v xml:space="preserve"> BAFC  Baltijas-Āzijas finansu korporācija, AS</v>
          </cell>
          <cell r="E526" t="str">
            <v>S124000</v>
          </cell>
          <cell r="F526">
            <v>10000</v>
          </cell>
          <cell r="H526">
            <v>6612</v>
          </cell>
          <cell r="I526" t="str">
            <v>S124000</v>
          </cell>
        </row>
        <row r="527">
          <cell r="B527">
            <v>40103337733</v>
          </cell>
          <cell r="C527" t="str">
            <v xml:space="preserve">010333773  </v>
          </cell>
          <cell r="D527" t="str">
            <v xml:space="preserve">BALTAPRIM   </v>
          </cell>
          <cell r="E527" t="str">
            <v>S124000</v>
          </cell>
          <cell r="F527">
            <v>10000</v>
          </cell>
          <cell r="H527">
            <v>6622</v>
          </cell>
          <cell r="I527" t="str">
            <v>S124000</v>
          </cell>
        </row>
        <row r="528">
          <cell r="B528">
            <v>50003625501</v>
          </cell>
          <cell r="C528" t="str">
            <v xml:space="preserve">000362550  </v>
          </cell>
          <cell r="D528" t="str">
            <v xml:space="preserve">BALTCAP MANAGEMENT LATVIA   </v>
          </cell>
          <cell r="E528" t="str">
            <v>S124000</v>
          </cell>
          <cell r="F528">
            <v>10000</v>
          </cell>
          <cell r="H528">
            <v>6630</v>
          </cell>
          <cell r="I528" t="str">
            <v>S124000</v>
          </cell>
        </row>
        <row r="529">
          <cell r="B529">
            <v>40103324387</v>
          </cell>
          <cell r="C529" t="str">
            <v xml:space="preserve">010332438  </v>
          </cell>
          <cell r="D529" t="str">
            <v xml:space="preserve">BALTIC BROKERI   </v>
          </cell>
          <cell r="E529" t="str">
            <v>S124000</v>
          </cell>
          <cell r="F529">
            <v>10000</v>
          </cell>
          <cell r="H529">
            <v>6622</v>
          </cell>
          <cell r="I529" t="str">
            <v>S124000</v>
          </cell>
        </row>
        <row r="530">
          <cell r="B530">
            <v>43603047649</v>
          </cell>
          <cell r="C530" t="str">
            <v xml:space="preserve">360304764  </v>
          </cell>
          <cell r="D530" t="str">
            <v xml:space="preserve">BALTIC FORM INSURANCE   </v>
          </cell>
          <cell r="E530" t="str">
            <v>S124000</v>
          </cell>
          <cell r="F530">
            <v>90000</v>
          </cell>
          <cell r="H530">
            <v>6622</v>
          </cell>
          <cell r="I530" t="str">
            <v>S124000</v>
          </cell>
        </row>
        <row r="531">
          <cell r="B531">
            <v>40103271889</v>
          </cell>
          <cell r="C531" t="str">
            <v xml:space="preserve">010327188  </v>
          </cell>
          <cell r="D531" t="str">
            <v xml:space="preserve">BALTIC INSURANCE GROUP   </v>
          </cell>
          <cell r="E531" t="str">
            <v>S124000</v>
          </cell>
          <cell r="F531">
            <v>10000</v>
          </cell>
          <cell r="H531">
            <v>6622</v>
          </cell>
          <cell r="I531" t="str">
            <v>S124000</v>
          </cell>
        </row>
        <row r="532">
          <cell r="B532">
            <v>42103047949</v>
          </cell>
          <cell r="C532" t="str">
            <v xml:space="preserve">210304794  </v>
          </cell>
          <cell r="D532" t="str">
            <v xml:space="preserve"> BALTIC INVEST LIEPĀJA  AS</v>
          </cell>
          <cell r="E532" t="str">
            <v>S124000</v>
          </cell>
          <cell r="F532">
            <v>170000</v>
          </cell>
          <cell r="H532">
            <v>6612</v>
          </cell>
          <cell r="I532" t="str">
            <v>S124000</v>
          </cell>
        </row>
        <row r="533">
          <cell r="B533">
            <v>50103173151</v>
          </cell>
          <cell r="C533" t="str">
            <v xml:space="preserve">010317315  </v>
          </cell>
          <cell r="D533" t="str">
            <v xml:space="preserve">BALTIC INVESTMENT CHANNELS   </v>
          </cell>
          <cell r="E533" t="str">
            <v>S124000</v>
          </cell>
          <cell r="F533">
            <v>10000</v>
          </cell>
          <cell r="H533">
            <v>6619</v>
          </cell>
          <cell r="I533" t="str">
            <v>S124000</v>
          </cell>
        </row>
        <row r="534">
          <cell r="B534">
            <v>50103218201</v>
          </cell>
          <cell r="C534" t="str">
            <v xml:space="preserve">010321820  </v>
          </cell>
          <cell r="D534" t="str">
            <v xml:space="preserve">BALTIC RISK SOLUTIONS   </v>
          </cell>
          <cell r="E534" t="str">
            <v>S124000</v>
          </cell>
          <cell r="F534">
            <v>10000</v>
          </cell>
          <cell r="H534">
            <v>6621</v>
          </cell>
          <cell r="I534" t="str">
            <v>S124000</v>
          </cell>
        </row>
        <row r="535">
          <cell r="B535">
            <v>40103293640</v>
          </cell>
          <cell r="C535" t="str">
            <v xml:space="preserve">010329364  </v>
          </cell>
          <cell r="D535" t="str">
            <v xml:space="preserve">BALTIC TIMBER LINE   </v>
          </cell>
          <cell r="E535" t="str">
            <v>S124000</v>
          </cell>
          <cell r="F535">
            <v>800870</v>
          </cell>
          <cell r="H535">
            <v>6622</v>
          </cell>
          <cell r="I535" t="str">
            <v>S124000</v>
          </cell>
        </row>
        <row r="536">
          <cell r="B536">
            <v>41203041322</v>
          </cell>
          <cell r="C536" t="str">
            <v xml:space="preserve">120304132  </v>
          </cell>
          <cell r="D536" t="str">
            <v xml:space="preserve">BALTIC TRADE MASTER   </v>
          </cell>
          <cell r="E536" t="str">
            <v>S124000</v>
          </cell>
          <cell r="F536">
            <v>620201</v>
          </cell>
          <cell r="H536">
            <v>6622</v>
          </cell>
          <cell r="I536" t="str">
            <v>S124000</v>
          </cell>
        </row>
        <row r="537">
          <cell r="B537">
            <v>40003579677</v>
          </cell>
          <cell r="C537" t="str">
            <v xml:space="preserve">000357967  </v>
          </cell>
          <cell r="D537" t="str">
            <v xml:space="preserve">BALTIJAS APDROŠINĀŠANAS AĢENTŪRA   </v>
          </cell>
          <cell r="E537" t="str">
            <v>S124000</v>
          </cell>
          <cell r="F537">
            <v>10000</v>
          </cell>
          <cell r="H537">
            <v>6622</v>
          </cell>
          <cell r="I537" t="str">
            <v>S124000</v>
          </cell>
        </row>
        <row r="538">
          <cell r="B538">
            <v>40003404313</v>
          </cell>
          <cell r="C538" t="str">
            <v xml:space="preserve">000340431  </v>
          </cell>
          <cell r="D538" t="str">
            <v xml:space="preserve">BALTIJAS MĀRKETINGA KOMPĀNIJA   </v>
          </cell>
          <cell r="E538" t="str">
            <v>S124000</v>
          </cell>
          <cell r="F538">
            <v>10000</v>
          </cell>
          <cell r="H538">
            <v>6622</v>
          </cell>
          <cell r="I538" t="str">
            <v>S124000</v>
          </cell>
        </row>
        <row r="539">
          <cell r="B539">
            <v>40003295965</v>
          </cell>
          <cell r="C539" t="str">
            <v xml:space="preserve">000329596  </v>
          </cell>
          <cell r="D539" t="str">
            <v xml:space="preserve">BALTIJAS MARKETINGA SISTĒMA   </v>
          </cell>
          <cell r="E539" t="str">
            <v>S124000</v>
          </cell>
          <cell r="F539">
            <v>10000</v>
          </cell>
          <cell r="H539">
            <v>6622</v>
          </cell>
          <cell r="I539" t="str">
            <v>S124000</v>
          </cell>
        </row>
        <row r="540">
          <cell r="B540">
            <v>50003840061</v>
          </cell>
          <cell r="C540" t="str">
            <v xml:space="preserve">000384006  </v>
          </cell>
          <cell r="D540" t="str">
            <v xml:space="preserve"> BALTIKUMS ASSET MANAGEMENT  AS ieguldījumu pārvaldes sabiedrība</v>
          </cell>
          <cell r="E540" t="str">
            <v>S124000</v>
          </cell>
          <cell r="F540">
            <v>10000</v>
          </cell>
          <cell r="H540">
            <v>6630</v>
          </cell>
          <cell r="I540" t="str">
            <v>S124000</v>
          </cell>
        </row>
        <row r="541">
          <cell r="B541">
            <v>40003697033</v>
          </cell>
          <cell r="C541" t="str">
            <v xml:space="preserve">000369703  </v>
          </cell>
          <cell r="D541" t="str">
            <v xml:space="preserve">BALTO LINK   </v>
          </cell>
          <cell r="E541" t="str">
            <v>S124000</v>
          </cell>
          <cell r="F541">
            <v>10000</v>
          </cell>
          <cell r="H541">
            <v>6622</v>
          </cell>
          <cell r="I541" t="str">
            <v>S124000</v>
          </cell>
        </row>
        <row r="542">
          <cell r="B542">
            <v>50003321901</v>
          </cell>
          <cell r="C542" t="str">
            <v xml:space="preserve">000332190  </v>
          </cell>
          <cell r="D542" t="str">
            <v xml:space="preserve">BALTTOMS   </v>
          </cell>
          <cell r="E542" t="str">
            <v>S124000</v>
          </cell>
          <cell r="F542">
            <v>10000</v>
          </cell>
          <cell r="H542">
            <v>6612</v>
          </cell>
          <cell r="I542" t="str">
            <v>S124000</v>
          </cell>
        </row>
        <row r="543">
          <cell r="B543">
            <v>40003973324</v>
          </cell>
          <cell r="C543" t="str">
            <v xml:space="preserve">000397332  </v>
          </cell>
          <cell r="D543" t="str">
            <v xml:space="preserve">BB BROKERIS   </v>
          </cell>
          <cell r="E543" t="str">
            <v>S124000</v>
          </cell>
          <cell r="F543">
            <v>10000</v>
          </cell>
          <cell r="H543">
            <v>6622</v>
          </cell>
          <cell r="I543" t="str">
            <v>S124000</v>
          </cell>
        </row>
        <row r="544">
          <cell r="B544">
            <v>42103058571</v>
          </cell>
          <cell r="C544" t="str">
            <v xml:space="preserve">210305857  </v>
          </cell>
          <cell r="D544" t="str">
            <v xml:space="preserve">BEATAS ASB   </v>
          </cell>
          <cell r="E544" t="str">
            <v>S124000</v>
          </cell>
          <cell r="F544">
            <v>170000</v>
          </cell>
          <cell r="H544">
            <v>6622</v>
          </cell>
          <cell r="I544" t="str">
            <v>S124000</v>
          </cell>
        </row>
        <row r="545">
          <cell r="B545">
            <v>40103234793</v>
          </cell>
          <cell r="C545" t="str">
            <v xml:space="preserve">010323479  </v>
          </cell>
          <cell r="D545" t="str">
            <v xml:space="preserve">BIZNESA TEHNOLOĢIJAS   </v>
          </cell>
          <cell r="E545" t="str">
            <v>S124000</v>
          </cell>
          <cell r="F545">
            <v>10000</v>
          </cell>
          <cell r="H545">
            <v>6619</v>
          </cell>
          <cell r="I545" t="str">
            <v>S124000</v>
          </cell>
        </row>
        <row r="546">
          <cell r="B546">
            <v>40003964069</v>
          </cell>
          <cell r="C546" t="str">
            <v xml:space="preserve">000396406  </v>
          </cell>
          <cell r="D546" t="str">
            <v xml:space="preserve">BLAZE   </v>
          </cell>
          <cell r="E546" t="str">
            <v>S124000</v>
          </cell>
          <cell r="F546">
            <v>10000</v>
          </cell>
          <cell r="H546">
            <v>6622</v>
          </cell>
          <cell r="I546" t="str">
            <v>S124000</v>
          </cell>
        </row>
        <row r="547">
          <cell r="B547">
            <v>40103510247</v>
          </cell>
          <cell r="C547" t="str">
            <v xml:space="preserve">010351024  </v>
          </cell>
          <cell r="D547" t="str">
            <v xml:space="preserve">BLUE STARS   </v>
          </cell>
          <cell r="E547" t="str">
            <v>S124000</v>
          </cell>
          <cell r="F547">
            <v>460201</v>
          </cell>
          <cell r="H547">
            <v>6629</v>
          </cell>
          <cell r="I547" t="str">
            <v>S124000</v>
          </cell>
        </row>
        <row r="548">
          <cell r="B548">
            <v>40003378985</v>
          </cell>
          <cell r="C548" t="str">
            <v xml:space="preserve">000337898  </v>
          </cell>
          <cell r="D548" t="str">
            <v xml:space="preserve">BM LĪZINGS   </v>
          </cell>
          <cell r="E548" t="str">
            <v>S124000</v>
          </cell>
          <cell r="F548">
            <v>10000</v>
          </cell>
          <cell r="H548">
            <v>6622</v>
          </cell>
          <cell r="I548" t="str">
            <v>S124000</v>
          </cell>
        </row>
        <row r="549">
          <cell r="B549">
            <v>40103355207</v>
          </cell>
          <cell r="C549" t="str">
            <v xml:space="preserve">010335520  </v>
          </cell>
          <cell r="D549" t="str">
            <v xml:space="preserve">BMR GROUP   </v>
          </cell>
          <cell r="E549" t="str">
            <v>S124000</v>
          </cell>
          <cell r="F549">
            <v>10000</v>
          </cell>
          <cell r="H549">
            <v>6622</v>
          </cell>
          <cell r="I549" t="str">
            <v>S124000</v>
          </cell>
        </row>
        <row r="550">
          <cell r="B550">
            <v>55403012131</v>
          </cell>
          <cell r="C550" t="str">
            <v xml:space="preserve">540301213  </v>
          </cell>
          <cell r="D550" t="str">
            <v xml:space="preserve">BOLDS   </v>
          </cell>
          <cell r="E550" t="str">
            <v>S124000</v>
          </cell>
          <cell r="F550">
            <v>700290</v>
          </cell>
          <cell r="H550">
            <v>6621</v>
          </cell>
          <cell r="I550" t="str">
            <v>S124000</v>
          </cell>
        </row>
        <row r="551">
          <cell r="B551">
            <v>40103318018</v>
          </cell>
          <cell r="C551" t="str">
            <v xml:space="preserve">010331801  </v>
          </cell>
          <cell r="D551" t="str">
            <v xml:space="preserve">BOREAS BROKERS   </v>
          </cell>
          <cell r="E551" t="str">
            <v>S124000</v>
          </cell>
          <cell r="F551">
            <v>10000</v>
          </cell>
          <cell r="H551">
            <v>6622</v>
          </cell>
          <cell r="I551" t="str">
            <v>S124000</v>
          </cell>
        </row>
        <row r="552">
          <cell r="B552">
            <v>40003674473</v>
          </cell>
          <cell r="C552" t="str">
            <v xml:space="preserve">000367447  </v>
          </cell>
          <cell r="D552" t="str">
            <v xml:space="preserve">BPT REAL ESTATE SERVICES   </v>
          </cell>
          <cell r="E552" t="str">
            <v>S124000</v>
          </cell>
          <cell r="F552">
            <v>10000</v>
          </cell>
          <cell r="H552">
            <v>6630</v>
          </cell>
          <cell r="I552" t="str">
            <v>S124000</v>
          </cell>
        </row>
        <row r="553">
          <cell r="B553">
            <v>40103218835</v>
          </cell>
          <cell r="C553" t="str">
            <v xml:space="preserve">010321883  </v>
          </cell>
          <cell r="D553" t="str">
            <v xml:space="preserve">BRACCIO E PARENTI   </v>
          </cell>
          <cell r="E553" t="str">
            <v>S124000</v>
          </cell>
          <cell r="F553">
            <v>804948</v>
          </cell>
          <cell r="H553">
            <v>6619</v>
          </cell>
          <cell r="I553" t="str">
            <v>S124000</v>
          </cell>
        </row>
        <row r="554">
          <cell r="B554">
            <v>43603045366</v>
          </cell>
          <cell r="C554" t="str">
            <v xml:space="preserve">360304536  </v>
          </cell>
          <cell r="D554" t="str">
            <v xml:space="preserve">BROKER PRO   </v>
          </cell>
          <cell r="E554" t="str">
            <v>S124000</v>
          </cell>
          <cell r="F554">
            <v>90000</v>
          </cell>
          <cell r="H554">
            <v>6622</v>
          </cell>
          <cell r="I554" t="str">
            <v>S124000</v>
          </cell>
        </row>
        <row r="555">
          <cell r="B555">
            <v>40103204943</v>
          </cell>
          <cell r="C555" t="str">
            <v xml:space="preserve">010320494  </v>
          </cell>
          <cell r="D555" t="str">
            <v xml:space="preserve">BROKERIS AMS   </v>
          </cell>
          <cell r="E555" t="str">
            <v>S124000</v>
          </cell>
          <cell r="F555">
            <v>10000</v>
          </cell>
          <cell r="H555">
            <v>6622</v>
          </cell>
          <cell r="I555" t="str">
            <v>S124000</v>
          </cell>
        </row>
        <row r="556">
          <cell r="B556">
            <v>41503041891</v>
          </cell>
          <cell r="C556" t="str">
            <v xml:space="preserve">150304189  </v>
          </cell>
          <cell r="D556" t="str">
            <v xml:space="preserve">BROKERS   </v>
          </cell>
          <cell r="E556" t="str">
            <v>S124000</v>
          </cell>
          <cell r="F556">
            <v>50000</v>
          </cell>
          <cell r="H556">
            <v>6622</v>
          </cell>
          <cell r="I556" t="str">
            <v>S124000</v>
          </cell>
        </row>
        <row r="557">
          <cell r="B557">
            <v>40003792910</v>
          </cell>
          <cell r="C557" t="str">
            <v xml:space="preserve">000379291  </v>
          </cell>
          <cell r="D557" t="str">
            <v xml:space="preserve">BROKERU AĢENTŪRA-ROOT   </v>
          </cell>
          <cell r="E557" t="str">
            <v>S124000</v>
          </cell>
          <cell r="F557">
            <v>10000</v>
          </cell>
          <cell r="H557">
            <v>6622</v>
          </cell>
          <cell r="I557" t="str">
            <v>S124000</v>
          </cell>
        </row>
        <row r="558">
          <cell r="B558">
            <v>40103241920</v>
          </cell>
          <cell r="C558" t="str">
            <v xml:space="preserve">010324192  </v>
          </cell>
          <cell r="D558" t="str">
            <v xml:space="preserve">BROKERU ALIANSE   </v>
          </cell>
          <cell r="E558" t="str">
            <v>S124000</v>
          </cell>
          <cell r="F558">
            <v>10000</v>
          </cell>
          <cell r="H558">
            <v>6622</v>
          </cell>
          <cell r="I558" t="str">
            <v>S124000</v>
          </cell>
        </row>
        <row r="559">
          <cell r="B559">
            <v>50103280811</v>
          </cell>
          <cell r="C559" t="str">
            <v xml:space="preserve">010328081  </v>
          </cell>
          <cell r="D559" t="str">
            <v xml:space="preserve">BROKERU SABIEDRĪBA GARANTS   </v>
          </cell>
          <cell r="E559" t="str">
            <v>S124000</v>
          </cell>
          <cell r="F559">
            <v>10000</v>
          </cell>
          <cell r="H559">
            <v>6622</v>
          </cell>
          <cell r="I559" t="str">
            <v>S124000</v>
          </cell>
        </row>
        <row r="560">
          <cell r="B560">
            <v>40103221040</v>
          </cell>
          <cell r="C560" t="str">
            <v xml:space="preserve">010322104  </v>
          </cell>
          <cell r="D560" t="str">
            <v xml:space="preserve">CARBON PROJECT MANAGEMENT   </v>
          </cell>
          <cell r="E560" t="str">
            <v>S124000</v>
          </cell>
          <cell r="F560">
            <v>10000</v>
          </cell>
          <cell r="H560">
            <v>6622</v>
          </cell>
          <cell r="I560" t="str">
            <v>S124000</v>
          </cell>
        </row>
        <row r="561">
          <cell r="B561">
            <v>40003814194</v>
          </cell>
          <cell r="C561" t="str">
            <v xml:space="preserve">000381419  </v>
          </cell>
          <cell r="D561" t="str">
            <v xml:space="preserve">CATELLA CORPORATE FINANCE   </v>
          </cell>
          <cell r="E561" t="str">
            <v>S124000</v>
          </cell>
          <cell r="F561">
            <v>10000</v>
          </cell>
          <cell r="H561">
            <v>6619</v>
          </cell>
          <cell r="I561" t="str">
            <v>S124000</v>
          </cell>
        </row>
        <row r="562">
          <cell r="B562">
            <v>40103176156</v>
          </cell>
          <cell r="C562" t="str">
            <v xml:space="preserve">010317615  </v>
          </cell>
          <cell r="D562" t="str">
            <v xml:space="preserve">CAUTIO   </v>
          </cell>
          <cell r="E562" t="str">
            <v>S124000</v>
          </cell>
          <cell r="F562">
            <v>10000</v>
          </cell>
          <cell r="H562">
            <v>6622</v>
          </cell>
          <cell r="I562" t="str">
            <v>S124000</v>
          </cell>
        </row>
        <row r="563">
          <cell r="B563">
            <v>40103243974</v>
          </cell>
          <cell r="C563" t="str">
            <v xml:space="preserve">010324397  </v>
          </cell>
          <cell r="D563" t="str">
            <v xml:space="preserve">CEMER   </v>
          </cell>
          <cell r="E563" t="str">
            <v>S124000</v>
          </cell>
          <cell r="F563">
            <v>10000</v>
          </cell>
          <cell r="H563">
            <v>6622</v>
          </cell>
          <cell r="I563" t="str">
            <v>S124000</v>
          </cell>
        </row>
        <row r="564">
          <cell r="B564">
            <v>40003577500</v>
          </cell>
          <cell r="C564" t="str">
            <v xml:space="preserve">000357750  </v>
          </cell>
          <cell r="D564" t="str">
            <v xml:space="preserve"> CITADELE ASSET MANAGEMENT  ieguldījumu pārvaldes AS</v>
          </cell>
          <cell r="E564" t="str">
            <v>S124000</v>
          </cell>
          <cell r="F564">
            <v>10000</v>
          </cell>
          <cell r="H564">
            <v>6630</v>
          </cell>
          <cell r="I564" t="str">
            <v>S124000</v>
          </cell>
        </row>
        <row r="565">
          <cell r="B565">
            <v>40103269085</v>
          </cell>
          <cell r="C565" t="str">
            <v xml:space="preserve">010326908  </v>
          </cell>
          <cell r="D565" t="str">
            <v xml:space="preserve">CKE INKASSO   </v>
          </cell>
          <cell r="E565" t="str">
            <v>S124000</v>
          </cell>
          <cell r="F565">
            <v>10000</v>
          </cell>
          <cell r="H565">
            <v>6619</v>
          </cell>
          <cell r="I565" t="str">
            <v>S124000</v>
          </cell>
        </row>
        <row r="566">
          <cell r="B566">
            <v>40003729381</v>
          </cell>
          <cell r="C566" t="str">
            <v xml:space="preserve">000372938  </v>
          </cell>
          <cell r="D566" t="str">
            <v xml:space="preserve">CO BROKERS   </v>
          </cell>
          <cell r="E566" t="str">
            <v>S124000</v>
          </cell>
          <cell r="F566">
            <v>10000</v>
          </cell>
          <cell r="H566">
            <v>6622</v>
          </cell>
          <cell r="I566" t="str">
            <v>S124000</v>
          </cell>
        </row>
        <row r="567">
          <cell r="B567">
            <v>40103387344</v>
          </cell>
          <cell r="C567" t="str">
            <v xml:space="preserve">010338734  </v>
          </cell>
          <cell r="D567" t="str">
            <v xml:space="preserve">COCKTAIL2   </v>
          </cell>
          <cell r="E567" t="str">
            <v>S124000</v>
          </cell>
          <cell r="F567">
            <v>10000</v>
          </cell>
          <cell r="H567">
            <v>6619</v>
          </cell>
          <cell r="I567" t="str">
            <v>S124000</v>
          </cell>
        </row>
        <row r="568">
          <cell r="B568">
            <v>40003484130</v>
          </cell>
          <cell r="C568" t="str">
            <v xml:space="preserve">000348413  </v>
          </cell>
          <cell r="D568" t="str">
            <v xml:space="preserve">COLEMONT FKB LATVIA   </v>
          </cell>
          <cell r="E568" t="str">
            <v>S124000</v>
          </cell>
          <cell r="F568">
            <v>10000</v>
          </cell>
          <cell r="H568">
            <v>6622</v>
          </cell>
          <cell r="I568" t="str">
            <v>S124000</v>
          </cell>
        </row>
        <row r="569">
          <cell r="B569">
            <v>40103534334</v>
          </cell>
          <cell r="C569" t="str">
            <v xml:space="preserve">010353433  </v>
          </cell>
          <cell r="D569" t="str">
            <v xml:space="preserve">COMPENSA SERVICES   </v>
          </cell>
          <cell r="E569" t="str">
            <v>S124000</v>
          </cell>
          <cell r="F569">
            <v>10000</v>
          </cell>
          <cell r="H569">
            <v>6622</v>
          </cell>
          <cell r="I569" t="str">
            <v>S124000</v>
          </cell>
        </row>
        <row r="570">
          <cell r="B570">
            <v>40103175288</v>
          </cell>
          <cell r="C570" t="str">
            <v xml:space="preserve">010317528  </v>
          </cell>
          <cell r="D570" t="str">
            <v xml:space="preserve">CONFISIO   </v>
          </cell>
          <cell r="E570" t="str">
            <v>S124000</v>
          </cell>
          <cell r="F570">
            <v>10000</v>
          </cell>
          <cell r="H570">
            <v>6622</v>
          </cell>
          <cell r="I570" t="str">
            <v>S124000</v>
          </cell>
        </row>
        <row r="571">
          <cell r="B571">
            <v>40103265789</v>
          </cell>
          <cell r="C571" t="str">
            <v xml:space="preserve">010326578  </v>
          </cell>
          <cell r="D571" t="str">
            <v xml:space="preserve">CONOR   </v>
          </cell>
          <cell r="E571" t="str">
            <v>S124000</v>
          </cell>
          <cell r="F571">
            <v>10000</v>
          </cell>
          <cell r="H571">
            <v>6619</v>
          </cell>
          <cell r="I571" t="str">
            <v>S124000</v>
          </cell>
        </row>
        <row r="572">
          <cell r="B572">
            <v>40103449521</v>
          </cell>
          <cell r="C572" t="str">
            <v xml:space="preserve">010344952  </v>
          </cell>
          <cell r="D572" t="str">
            <v xml:space="preserve">CONTY   </v>
          </cell>
          <cell r="E572" t="str">
            <v>S124000</v>
          </cell>
          <cell r="F572">
            <v>10000</v>
          </cell>
          <cell r="H572">
            <v>6619</v>
          </cell>
          <cell r="I572" t="str">
            <v>S124000</v>
          </cell>
        </row>
        <row r="573">
          <cell r="B573">
            <v>40103378572</v>
          </cell>
          <cell r="C573" t="str">
            <v xml:space="preserve">010337857  </v>
          </cell>
          <cell r="D573" t="str">
            <v xml:space="preserve">CONVERT   </v>
          </cell>
          <cell r="E573" t="str">
            <v>S124000</v>
          </cell>
          <cell r="F573">
            <v>10000</v>
          </cell>
          <cell r="H573">
            <v>6612</v>
          </cell>
          <cell r="I573" t="str">
            <v>S124000</v>
          </cell>
        </row>
        <row r="574">
          <cell r="B574">
            <v>40003560059</v>
          </cell>
          <cell r="C574" t="str">
            <v xml:space="preserve">000356005  </v>
          </cell>
          <cell r="D574" t="str">
            <v xml:space="preserve">CORIS RIGA GLOBAL SERVICES   </v>
          </cell>
          <cell r="E574" t="str">
            <v>S124000</v>
          </cell>
          <cell r="F574">
            <v>10000</v>
          </cell>
          <cell r="H574">
            <v>6622</v>
          </cell>
          <cell r="I574" t="str">
            <v>S124000</v>
          </cell>
        </row>
        <row r="575">
          <cell r="B575">
            <v>50103160481</v>
          </cell>
          <cell r="C575" t="str">
            <v xml:space="preserve">010316048  </v>
          </cell>
          <cell r="D575" t="str">
            <v xml:space="preserve">CORMACK CONSULTANCY BALTIC   </v>
          </cell>
          <cell r="E575" t="str">
            <v>S124000</v>
          </cell>
          <cell r="F575">
            <v>10000</v>
          </cell>
          <cell r="H575">
            <v>6619</v>
          </cell>
          <cell r="I575" t="str">
            <v>S124000</v>
          </cell>
        </row>
        <row r="576">
          <cell r="B576">
            <v>40103297286</v>
          </cell>
          <cell r="C576" t="str">
            <v xml:space="preserve">010329728  </v>
          </cell>
          <cell r="D576" t="str">
            <v xml:space="preserve">CORMORAN   </v>
          </cell>
          <cell r="E576" t="str">
            <v>S124000</v>
          </cell>
          <cell r="F576">
            <v>10000</v>
          </cell>
          <cell r="H576">
            <v>6619</v>
          </cell>
          <cell r="I576" t="str">
            <v>S124000</v>
          </cell>
        </row>
        <row r="577">
          <cell r="B577">
            <v>40002092368</v>
          </cell>
          <cell r="C577" t="str">
            <v xml:space="preserve">000209236  </v>
          </cell>
          <cell r="D577" t="str">
            <v xml:space="preserve"> D.MAKARES APDROŠINĀŠANAS STARPNIEKA BIROJS  individuālais komersants</v>
          </cell>
          <cell r="E577" t="str">
            <v>S124000</v>
          </cell>
          <cell r="F577">
            <v>10000</v>
          </cell>
          <cell r="H577">
            <v>6622</v>
          </cell>
          <cell r="I577" t="str">
            <v>S124000</v>
          </cell>
        </row>
        <row r="578">
          <cell r="B578">
            <v>40003106523</v>
          </cell>
          <cell r="C578" t="str">
            <v xml:space="preserve">000310652  </v>
          </cell>
          <cell r="D578" t="str">
            <v xml:space="preserve">DALAR   </v>
          </cell>
          <cell r="E578" t="str">
            <v>S124000</v>
          </cell>
          <cell r="F578">
            <v>10000</v>
          </cell>
          <cell r="H578">
            <v>6612</v>
          </cell>
          <cell r="I578" t="str">
            <v>S124000</v>
          </cell>
        </row>
        <row r="579">
          <cell r="B579">
            <v>40103301030</v>
          </cell>
          <cell r="C579" t="str">
            <v xml:space="preserve">010330103  </v>
          </cell>
          <cell r="D579" t="str">
            <v xml:space="preserve">DARLINGTON STEINBERG &amp; ASSOCIATES-BALTICS RUS  &amp; CIS   </v>
          </cell>
          <cell r="E579" t="str">
            <v>S124000</v>
          </cell>
          <cell r="F579">
            <v>10000</v>
          </cell>
          <cell r="H579">
            <v>6621</v>
          </cell>
          <cell r="I579" t="str">
            <v>S124000</v>
          </cell>
        </row>
        <row r="580">
          <cell r="B580">
            <v>40003823676</v>
          </cell>
          <cell r="C580" t="str">
            <v xml:space="preserve">000382367  </v>
          </cell>
          <cell r="D580" t="str">
            <v xml:space="preserve">DAVESCO MARKETING   </v>
          </cell>
          <cell r="E580" t="str">
            <v>S124000</v>
          </cell>
          <cell r="F580">
            <v>10000</v>
          </cell>
          <cell r="H580">
            <v>6612</v>
          </cell>
          <cell r="I580" t="str">
            <v>S124000</v>
          </cell>
        </row>
        <row r="581">
          <cell r="B581">
            <v>40103186883</v>
          </cell>
          <cell r="C581" t="str">
            <v xml:space="preserve">010318688  </v>
          </cell>
          <cell r="D581" t="str">
            <v xml:space="preserve">DELMANN   </v>
          </cell>
          <cell r="E581" t="str">
            <v>S124000</v>
          </cell>
          <cell r="F581">
            <v>50000</v>
          </cell>
          <cell r="H581">
            <v>6619</v>
          </cell>
          <cell r="I581" t="str">
            <v>S124000</v>
          </cell>
        </row>
        <row r="582">
          <cell r="B582">
            <v>40003918515</v>
          </cell>
          <cell r="C582" t="str">
            <v xml:space="preserve">000391851  </v>
          </cell>
          <cell r="D582" t="str">
            <v xml:space="preserve">DFD BROKERIS   </v>
          </cell>
          <cell r="E582" t="str">
            <v>S124000</v>
          </cell>
          <cell r="F582">
            <v>10000</v>
          </cell>
          <cell r="H582">
            <v>6622</v>
          </cell>
          <cell r="I582" t="str">
            <v>S124000</v>
          </cell>
        </row>
        <row r="583">
          <cell r="B583">
            <v>42403009344</v>
          </cell>
          <cell r="C583" t="str">
            <v xml:space="preserve">240300934  </v>
          </cell>
          <cell r="D583" t="str">
            <v xml:space="preserve">DIKAS   </v>
          </cell>
          <cell r="E583" t="str">
            <v>S124000</v>
          </cell>
          <cell r="F583">
            <v>210000</v>
          </cell>
          <cell r="H583">
            <v>6612</v>
          </cell>
          <cell r="I583" t="str">
            <v>S124000</v>
          </cell>
        </row>
        <row r="584">
          <cell r="B584">
            <v>41203033344</v>
          </cell>
          <cell r="C584" t="str">
            <v xml:space="preserve">120303334  </v>
          </cell>
          <cell r="D584" t="str">
            <v xml:space="preserve">DIV A BROKERS   </v>
          </cell>
          <cell r="E584" t="str">
            <v>S124000</v>
          </cell>
          <cell r="F584">
            <v>270000</v>
          </cell>
          <cell r="H584">
            <v>6622</v>
          </cell>
          <cell r="I584" t="str">
            <v>S124000</v>
          </cell>
        </row>
        <row r="585">
          <cell r="B585">
            <v>40003791120</v>
          </cell>
          <cell r="C585" t="str">
            <v xml:space="preserve">000379112  </v>
          </cell>
          <cell r="D585" t="str">
            <v xml:space="preserve">DM2 PROCESSING   </v>
          </cell>
          <cell r="E585" t="str">
            <v>S124000</v>
          </cell>
          <cell r="F585">
            <v>10000</v>
          </cell>
          <cell r="H585">
            <v>6619</v>
          </cell>
          <cell r="I585" t="str">
            <v>S124000</v>
          </cell>
        </row>
        <row r="586">
          <cell r="B586">
            <v>40003699053</v>
          </cell>
          <cell r="C586" t="str">
            <v xml:space="preserve">000369905  </v>
          </cell>
          <cell r="D586" t="str">
            <v xml:space="preserve"> DNB ASSET MANAGEMENT  ieguldījumu pārvaldes AS</v>
          </cell>
          <cell r="E586" t="str">
            <v>S124000</v>
          </cell>
          <cell r="F586">
            <v>10000</v>
          </cell>
          <cell r="H586">
            <v>6630</v>
          </cell>
          <cell r="I586" t="str">
            <v>S124000</v>
          </cell>
        </row>
        <row r="587">
          <cell r="B587">
            <v>40103376035</v>
          </cell>
          <cell r="C587" t="str">
            <v xml:space="preserve">010337603  </v>
          </cell>
          <cell r="D587" t="str">
            <v xml:space="preserve">DOLOR   </v>
          </cell>
          <cell r="E587" t="str">
            <v>S124000</v>
          </cell>
          <cell r="F587">
            <v>10000</v>
          </cell>
          <cell r="H587">
            <v>6622</v>
          </cell>
          <cell r="I587" t="str">
            <v>S124000</v>
          </cell>
        </row>
        <row r="588">
          <cell r="B588">
            <v>50003995111</v>
          </cell>
          <cell r="C588" t="str">
            <v xml:space="preserve">000399511  </v>
          </cell>
          <cell r="D588" t="str">
            <v xml:space="preserve">DVA BROKERS   </v>
          </cell>
          <cell r="E588" t="str">
            <v>S124000</v>
          </cell>
          <cell r="F588">
            <v>10000</v>
          </cell>
          <cell r="H588">
            <v>6619</v>
          </cell>
          <cell r="I588" t="str">
            <v>S124000</v>
          </cell>
        </row>
        <row r="589">
          <cell r="B589">
            <v>40003825696</v>
          </cell>
          <cell r="C589" t="str">
            <v xml:space="preserve">000382569  </v>
          </cell>
          <cell r="D589" t="str">
            <v xml:space="preserve">DZĪVĪBAS APDROŠINĀŠANAS BROKERI   </v>
          </cell>
          <cell r="E589" t="str">
            <v>S124000</v>
          </cell>
          <cell r="F589">
            <v>10000</v>
          </cell>
          <cell r="H589">
            <v>6622</v>
          </cell>
          <cell r="I589" t="str">
            <v>S124000</v>
          </cell>
        </row>
        <row r="590">
          <cell r="B590">
            <v>40103560892</v>
          </cell>
          <cell r="C590" t="str">
            <v xml:space="preserve">010356089  </v>
          </cell>
          <cell r="D590" t="str">
            <v xml:space="preserve">E &amp; IM   </v>
          </cell>
          <cell r="E590" t="str">
            <v>S124000</v>
          </cell>
          <cell r="F590">
            <v>10000</v>
          </cell>
          <cell r="H590">
            <v>6619</v>
          </cell>
          <cell r="I590" t="str">
            <v>S124000</v>
          </cell>
        </row>
        <row r="591">
          <cell r="B591">
            <v>40003853859</v>
          </cell>
          <cell r="C591" t="str">
            <v xml:space="preserve">000385385  </v>
          </cell>
          <cell r="D591" t="str">
            <v xml:space="preserve">E-AĢENTS   </v>
          </cell>
          <cell r="E591" t="str">
            <v>S124000</v>
          </cell>
          <cell r="F591">
            <v>10000</v>
          </cell>
          <cell r="H591">
            <v>6622</v>
          </cell>
          <cell r="I591" t="str">
            <v>S124000</v>
          </cell>
        </row>
        <row r="592">
          <cell r="B592">
            <v>54103053201</v>
          </cell>
          <cell r="C592" t="str">
            <v xml:space="preserve">410305320  </v>
          </cell>
          <cell r="D592" t="str">
            <v xml:space="preserve">E.G. IEGULDĪJUMI   </v>
          </cell>
          <cell r="E592" t="str">
            <v>S124000</v>
          </cell>
          <cell r="F592">
            <v>941615</v>
          </cell>
          <cell r="H592">
            <v>6612</v>
          </cell>
          <cell r="I592" t="str">
            <v>S124000</v>
          </cell>
        </row>
        <row r="593">
          <cell r="B593">
            <v>40002051641</v>
          </cell>
          <cell r="C593" t="str">
            <v xml:space="preserve">000205164  </v>
          </cell>
          <cell r="D593" t="str">
            <v xml:space="preserve"> E.KOZUĻ-KAŽA APDROŠINĀŠANAS STARPNIEKA BIROJS  individuālais uzņēmums</v>
          </cell>
          <cell r="E593" t="str">
            <v>S124000</v>
          </cell>
          <cell r="F593">
            <v>760201</v>
          </cell>
          <cell r="H593">
            <v>6622</v>
          </cell>
          <cell r="I593" t="str">
            <v>S124000</v>
          </cell>
        </row>
        <row r="594">
          <cell r="B594">
            <v>50003809091</v>
          </cell>
          <cell r="C594" t="str">
            <v xml:space="preserve">000380909  </v>
          </cell>
          <cell r="D594" t="str">
            <v xml:space="preserve">ECLIPSIS GROUP   </v>
          </cell>
          <cell r="E594" t="str">
            <v>S124000</v>
          </cell>
          <cell r="F594">
            <v>10000</v>
          </cell>
          <cell r="H594">
            <v>6612</v>
          </cell>
          <cell r="I594" t="str">
            <v>S124000</v>
          </cell>
        </row>
        <row r="595">
          <cell r="B595">
            <v>40103554294</v>
          </cell>
          <cell r="C595" t="str">
            <v xml:space="preserve">010355429  </v>
          </cell>
          <cell r="D595" t="str">
            <v xml:space="preserve">ECOMMPAY   </v>
          </cell>
          <cell r="E595" t="str">
            <v>S124000</v>
          </cell>
          <cell r="F595">
            <v>10000</v>
          </cell>
          <cell r="H595">
            <v>6619</v>
          </cell>
          <cell r="I595" t="str">
            <v>S124000</v>
          </cell>
        </row>
        <row r="596">
          <cell r="B596">
            <v>40103217384</v>
          </cell>
          <cell r="C596" t="str">
            <v xml:space="preserve">010321738  </v>
          </cell>
          <cell r="D596" t="str">
            <v xml:space="preserve">EG PLUSS   </v>
          </cell>
          <cell r="E596" t="str">
            <v>S124000</v>
          </cell>
          <cell r="F596">
            <v>801615</v>
          </cell>
          <cell r="H596">
            <v>6622</v>
          </cell>
          <cell r="I596" t="str">
            <v>S124000</v>
          </cell>
        </row>
        <row r="597">
          <cell r="B597">
            <v>40003445932</v>
          </cell>
          <cell r="C597" t="str">
            <v xml:space="preserve">000344593  </v>
          </cell>
          <cell r="D597" t="str">
            <v xml:space="preserve">EIRO ARS   </v>
          </cell>
          <cell r="E597" t="str">
            <v>S124000</v>
          </cell>
          <cell r="F597">
            <v>10000</v>
          </cell>
          <cell r="H597">
            <v>6612</v>
          </cell>
          <cell r="I597" t="str">
            <v>S124000</v>
          </cell>
        </row>
        <row r="598">
          <cell r="B598">
            <v>40103242907</v>
          </cell>
          <cell r="C598" t="str">
            <v xml:space="preserve">010324290  </v>
          </cell>
          <cell r="D598" t="str">
            <v xml:space="preserve">EKOMEHĀNIKA   </v>
          </cell>
          <cell r="E598" t="str">
            <v>S124000</v>
          </cell>
          <cell r="F598">
            <v>10000</v>
          </cell>
          <cell r="H598">
            <v>6612</v>
          </cell>
          <cell r="I598" t="str">
            <v>S124000</v>
          </cell>
        </row>
        <row r="599">
          <cell r="B599">
            <v>40003432410</v>
          </cell>
          <cell r="C599" t="str">
            <v xml:space="preserve">000343241  </v>
          </cell>
          <cell r="D599" t="str">
            <v xml:space="preserve">EKOPOLISE   </v>
          </cell>
          <cell r="E599" t="str">
            <v>S124000</v>
          </cell>
          <cell r="F599">
            <v>10000</v>
          </cell>
          <cell r="H599">
            <v>6622</v>
          </cell>
          <cell r="I599" t="str">
            <v>S124000</v>
          </cell>
        </row>
        <row r="600">
          <cell r="B600">
            <v>40103450802</v>
          </cell>
          <cell r="C600" t="str">
            <v xml:space="preserve">010345080  </v>
          </cell>
          <cell r="D600" t="str">
            <v xml:space="preserve">EKSPERTS AE   </v>
          </cell>
          <cell r="E600" t="str">
            <v>S124000</v>
          </cell>
          <cell r="F600">
            <v>900280</v>
          </cell>
          <cell r="H600">
            <v>6621</v>
          </cell>
          <cell r="I600" t="str">
            <v>S124000</v>
          </cell>
        </row>
        <row r="601">
          <cell r="B601">
            <v>40103166868</v>
          </cell>
          <cell r="C601" t="str">
            <v xml:space="preserve">010316686  </v>
          </cell>
          <cell r="D601" t="str">
            <v xml:space="preserve">EL PARTNER   </v>
          </cell>
          <cell r="E601" t="str">
            <v>S124000</v>
          </cell>
          <cell r="F601">
            <v>10000</v>
          </cell>
          <cell r="H601">
            <v>6619</v>
          </cell>
          <cell r="I601" t="str">
            <v>S124000</v>
          </cell>
        </row>
        <row r="602">
          <cell r="B602">
            <v>40003209893</v>
          </cell>
          <cell r="C602" t="str">
            <v xml:space="preserve">000320989  </v>
          </cell>
          <cell r="D602" t="str">
            <v xml:space="preserve">ELISONS   </v>
          </cell>
          <cell r="E602" t="str">
            <v>S124000</v>
          </cell>
          <cell r="F602">
            <v>10000</v>
          </cell>
          <cell r="H602">
            <v>6612</v>
          </cell>
          <cell r="I602" t="str">
            <v>S124000</v>
          </cell>
        </row>
        <row r="603">
          <cell r="B603">
            <v>40103148190</v>
          </cell>
          <cell r="C603" t="str">
            <v xml:space="preserve">010314819  </v>
          </cell>
          <cell r="D603" t="str">
            <v xml:space="preserve">ERVIA   </v>
          </cell>
          <cell r="E603" t="str">
            <v>S124000</v>
          </cell>
          <cell r="F603">
            <v>10000</v>
          </cell>
          <cell r="H603">
            <v>6619</v>
          </cell>
          <cell r="I603" t="str">
            <v>S124000</v>
          </cell>
        </row>
        <row r="604">
          <cell r="B604">
            <v>40003798275</v>
          </cell>
          <cell r="C604" t="str">
            <v xml:space="preserve">000379827  </v>
          </cell>
          <cell r="D604" t="str">
            <v xml:space="preserve">EUREX CAPITAL   </v>
          </cell>
          <cell r="E604" t="str">
            <v>S124000</v>
          </cell>
          <cell r="F604">
            <v>10000</v>
          </cell>
          <cell r="H604">
            <v>6612</v>
          </cell>
          <cell r="I604" t="str">
            <v>S124000</v>
          </cell>
        </row>
        <row r="605">
          <cell r="B605">
            <v>40003751912</v>
          </cell>
          <cell r="C605" t="str">
            <v xml:space="preserve">000375191  </v>
          </cell>
          <cell r="D605" t="str">
            <v xml:space="preserve">EUROLIFE LATVIA   </v>
          </cell>
          <cell r="E605" t="str">
            <v>S124000</v>
          </cell>
          <cell r="F605">
            <v>10000</v>
          </cell>
          <cell r="H605">
            <v>6622</v>
          </cell>
          <cell r="I605" t="str">
            <v>S124000</v>
          </cell>
        </row>
        <row r="606">
          <cell r="B606">
            <v>50103188551</v>
          </cell>
          <cell r="C606" t="str">
            <v xml:space="preserve">010318855  </v>
          </cell>
          <cell r="D606" t="str">
            <v xml:space="preserve">EUROPOLISE   </v>
          </cell>
          <cell r="E606" t="str">
            <v>S124000</v>
          </cell>
          <cell r="F606">
            <v>10000</v>
          </cell>
          <cell r="H606">
            <v>6622</v>
          </cell>
          <cell r="I606" t="str">
            <v>S124000</v>
          </cell>
        </row>
        <row r="607">
          <cell r="B607">
            <v>40003847886</v>
          </cell>
          <cell r="C607" t="str">
            <v xml:space="preserve">000384788  </v>
          </cell>
          <cell r="D607" t="str">
            <v xml:space="preserve">EURORISK LATVIA   </v>
          </cell>
          <cell r="E607" t="str">
            <v>S124000</v>
          </cell>
          <cell r="F607">
            <v>10000</v>
          </cell>
          <cell r="H607">
            <v>6622</v>
          </cell>
          <cell r="I607" t="str">
            <v>S124000</v>
          </cell>
        </row>
        <row r="608">
          <cell r="B608">
            <v>40103421095</v>
          </cell>
          <cell r="C608" t="str">
            <v xml:space="preserve">010342109  </v>
          </cell>
          <cell r="D608" t="str">
            <v xml:space="preserve">EVEKAT   </v>
          </cell>
          <cell r="E608" t="str">
            <v>S124000</v>
          </cell>
          <cell r="F608">
            <v>10000</v>
          </cell>
          <cell r="H608">
            <v>6621</v>
          </cell>
          <cell r="I608" t="str">
            <v>S124000</v>
          </cell>
        </row>
        <row r="609">
          <cell r="B609">
            <v>58503010401</v>
          </cell>
          <cell r="C609" t="str">
            <v xml:space="preserve">850301040  </v>
          </cell>
          <cell r="D609" t="str">
            <v xml:space="preserve">EVORA   </v>
          </cell>
          <cell r="E609" t="str">
            <v>S124000</v>
          </cell>
          <cell r="F609">
            <v>840201</v>
          </cell>
          <cell r="H609">
            <v>6612</v>
          </cell>
          <cell r="I609" t="str">
            <v>S124000</v>
          </cell>
        </row>
        <row r="610">
          <cell r="B610">
            <v>40103260565</v>
          </cell>
          <cell r="C610" t="str">
            <v xml:space="preserve">010326056  </v>
          </cell>
          <cell r="D610" t="str">
            <v xml:space="preserve">EVP LV   </v>
          </cell>
          <cell r="E610" t="str">
            <v>S124000</v>
          </cell>
          <cell r="F610">
            <v>10000</v>
          </cell>
          <cell r="H610">
            <v>6619</v>
          </cell>
          <cell r="I610" t="str">
            <v>S124000</v>
          </cell>
        </row>
        <row r="611">
          <cell r="B611">
            <v>40002068686</v>
          </cell>
          <cell r="C611" t="str">
            <v xml:space="preserve">000206868  </v>
          </cell>
          <cell r="D611" t="str">
            <v xml:space="preserve">EXPOPLAN BALTIC   </v>
          </cell>
          <cell r="E611" t="str">
            <v>S124000</v>
          </cell>
          <cell r="F611">
            <v>10000</v>
          </cell>
          <cell r="H611">
            <v>6622</v>
          </cell>
          <cell r="I611" t="str">
            <v>S124000</v>
          </cell>
        </row>
        <row r="612">
          <cell r="B612">
            <v>40103348224</v>
          </cell>
          <cell r="C612" t="str">
            <v xml:space="preserve">010334822  </v>
          </cell>
          <cell r="D612" t="str">
            <v xml:space="preserve">EYEPOC LATVIJA   </v>
          </cell>
          <cell r="E612" t="str">
            <v>S124000</v>
          </cell>
          <cell r="F612">
            <v>10000</v>
          </cell>
          <cell r="H612">
            <v>6622</v>
          </cell>
          <cell r="I612" t="str">
            <v>S124000</v>
          </cell>
        </row>
        <row r="613">
          <cell r="B613">
            <v>50003510011</v>
          </cell>
          <cell r="C613" t="str">
            <v xml:space="preserve">000351001  </v>
          </cell>
          <cell r="D613" t="str">
            <v xml:space="preserve">FALKONS L   </v>
          </cell>
          <cell r="E613" t="str">
            <v>S124000</v>
          </cell>
          <cell r="F613">
            <v>10000</v>
          </cell>
          <cell r="H613">
            <v>6612</v>
          </cell>
          <cell r="I613" t="str">
            <v>S124000</v>
          </cell>
        </row>
        <row r="614">
          <cell r="B614">
            <v>40003809390</v>
          </cell>
          <cell r="C614" t="str">
            <v xml:space="preserve">000380939  </v>
          </cell>
          <cell r="D614" t="str">
            <v xml:space="preserve">FARIOL   </v>
          </cell>
          <cell r="E614" t="str">
            <v>S124000</v>
          </cell>
          <cell r="F614">
            <v>10000</v>
          </cell>
          <cell r="H614">
            <v>6612</v>
          </cell>
          <cell r="I614" t="str">
            <v>S124000</v>
          </cell>
        </row>
        <row r="615">
          <cell r="B615">
            <v>40103468787</v>
          </cell>
          <cell r="C615" t="str">
            <v xml:space="preserve">010346878  </v>
          </cell>
          <cell r="D615" t="str">
            <v xml:space="preserve">FIARK   </v>
          </cell>
          <cell r="E615" t="str">
            <v>S124000</v>
          </cell>
          <cell r="F615">
            <v>10000</v>
          </cell>
          <cell r="H615">
            <v>6622</v>
          </cell>
          <cell r="I615" t="str">
            <v>S124000</v>
          </cell>
        </row>
        <row r="616">
          <cell r="B616">
            <v>40003825785</v>
          </cell>
          <cell r="C616" t="str">
            <v xml:space="preserve">000382578  </v>
          </cell>
          <cell r="D616" t="str">
            <v xml:space="preserve">FINANCE &amp; INSURANCE BROKERS   </v>
          </cell>
          <cell r="E616" t="str">
            <v>S124000</v>
          </cell>
          <cell r="F616">
            <v>10000</v>
          </cell>
          <cell r="H616">
            <v>6622</v>
          </cell>
          <cell r="I616" t="str">
            <v>S124000</v>
          </cell>
        </row>
        <row r="617">
          <cell r="B617">
            <v>40103274067</v>
          </cell>
          <cell r="C617" t="str">
            <v xml:space="preserve">010327406  </v>
          </cell>
          <cell r="D617" t="str">
            <v xml:space="preserve">FINANCE AND BROKERAGE SERVICES   </v>
          </cell>
          <cell r="E617" t="str">
            <v>S124000</v>
          </cell>
          <cell r="F617">
            <v>10000</v>
          </cell>
          <cell r="H617">
            <v>6622</v>
          </cell>
          <cell r="I617" t="str">
            <v>S124000</v>
          </cell>
        </row>
        <row r="618">
          <cell r="B618">
            <v>42103059026</v>
          </cell>
          <cell r="C618" t="str">
            <v xml:space="preserve">210305902  </v>
          </cell>
          <cell r="D618" t="str">
            <v xml:space="preserve">FINANŠU KONSULTĀCIJAS UN PARĀDU PIEDZIŅA   </v>
          </cell>
          <cell r="E618" t="str">
            <v>S124000</v>
          </cell>
          <cell r="F618">
            <v>170000</v>
          </cell>
          <cell r="H618">
            <v>6619</v>
          </cell>
          <cell r="I618" t="str">
            <v>S124000</v>
          </cell>
        </row>
        <row r="619">
          <cell r="B619">
            <v>90001049028</v>
          </cell>
          <cell r="D619" t="str">
            <v xml:space="preserve"> FINANŠU UN KAPITĀLA TIRGUS KOMISIJA </v>
          </cell>
          <cell r="E619" t="str">
            <v>S124000</v>
          </cell>
          <cell r="F619">
            <v>10000</v>
          </cell>
          <cell r="H619">
            <v>8411</v>
          </cell>
          <cell r="I619" t="str">
            <v>S124000</v>
          </cell>
        </row>
        <row r="620">
          <cell r="B620">
            <v>40003605043</v>
          </cell>
          <cell r="C620" t="str">
            <v xml:space="preserve">000360504  </v>
          </cell>
          <cell r="D620" t="str">
            <v xml:space="preserve"> FINASTA ASSET MANAGEMENT  ieguldījumu pārvades AS</v>
          </cell>
          <cell r="E620" t="str">
            <v>S124000</v>
          </cell>
          <cell r="F620">
            <v>10000</v>
          </cell>
          <cell r="H620">
            <v>6630</v>
          </cell>
          <cell r="I620" t="str">
            <v>S124000</v>
          </cell>
        </row>
        <row r="621">
          <cell r="B621">
            <v>40103365864</v>
          </cell>
          <cell r="C621" t="str">
            <v xml:space="preserve">010336586  </v>
          </cell>
          <cell r="D621" t="str">
            <v xml:space="preserve">FINBROK   </v>
          </cell>
          <cell r="E621" t="str">
            <v>S124000</v>
          </cell>
          <cell r="F621">
            <v>10000</v>
          </cell>
          <cell r="H621">
            <v>6622</v>
          </cell>
          <cell r="I621" t="str">
            <v>S124000</v>
          </cell>
        </row>
        <row r="622">
          <cell r="B622">
            <v>40003317209</v>
          </cell>
          <cell r="C622" t="str">
            <v xml:space="preserve">000331720  </v>
          </cell>
          <cell r="D622" t="str">
            <v xml:space="preserve">FINTEKS   </v>
          </cell>
          <cell r="E622" t="str">
            <v>S124000</v>
          </cell>
          <cell r="F622">
            <v>10000</v>
          </cell>
          <cell r="H622">
            <v>6612</v>
          </cell>
          <cell r="I622" t="str">
            <v>S124000</v>
          </cell>
        </row>
        <row r="623">
          <cell r="B623">
            <v>41203014305</v>
          </cell>
          <cell r="C623" t="str">
            <v xml:space="preserve">120301430  </v>
          </cell>
          <cell r="D623" t="str">
            <v xml:space="preserve">FINTRASTS   </v>
          </cell>
          <cell r="E623" t="str">
            <v>S124000</v>
          </cell>
          <cell r="F623">
            <v>270000</v>
          </cell>
          <cell r="H623">
            <v>6612</v>
          </cell>
          <cell r="I623" t="str">
            <v>S124000</v>
          </cell>
        </row>
        <row r="624">
          <cell r="B624">
            <v>40003072814</v>
          </cell>
          <cell r="C624" t="str">
            <v xml:space="preserve">000307281  </v>
          </cell>
          <cell r="D624" t="str">
            <v xml:space="preserve">FIRST DATA LATVIA   </v>
          </cell>
          <cell r="E624" t="str">
            <v>S124000</v>
          </cell>
          <cell r="F624">
            <v>10000</v>
          </cell>
          <cell r="H624">
            <v>6619</v>
          </cell>
          <cell r="I624" t="str">
            <v>S124000</v>
          </cell>
        </row>
        <row r="625">
          <cell r="B625">
            <v>40103365559</v>
          </cell>
          <cell r="C625" t="str">
            <v xml:space="preserve">010336555  </v>
          </cell>
          <cell r="D625" t="str">
            <v xml:space="preserve">FLA   </v>
          </cell>
          <cell r="E625" t="str">
            <v>S124000</v>
          </cell>
          <cell r="F625">
            <v>10000</v>
          </cell>
          <cell r="H625">
            <v>6622</v>
          </cell>
          <cell r="I625" t="str">
            <v>S124000</v>
          </cell>
        </row>
        <row r="626">
          <cell r="B626">
            <v>41503063507</v>
          </cell>
          <cell r="C626" t="str">
            <v xml:space="preserve">150306350  </v>
          </cell>
          <cell r="D626" t="str">
            <v xml:space="preserve">FM KONSALTINGS   </v>
          </cell>
          <cell r="E626" t="str">
            <v>S124000</v>
          </cell>
          <cell r="F626">
            <v>50000</v>
          </cell>
          <cell r="H626">
            <v>6622</v>
          </cell>
          <cell r="I626" t="str">
            <v>S124000</v>
          </cell>
        </row>
        <row r="627">
          <cell r="B627">
            <v>50103364841</v>
          </cell>
          <cell r="C627" t="str">
            <v xml:space="preserve">010336484  </v>
          </cell>
          <cell r="D627" t="str">
            <v xml:space="preserve">FM-13   </v>
          </cell>
          <cell r="E627" t="str">
            <v>S124000</v>
          </cell>
          <cell r="F627">
            <v>10000</v>
          </cell>
          <cell r="H627">
            <v>6621</v>
          </cell>
          <cell r="I627" t="str">
            <v>S124000</v>
          </cell>
        </row>
        <row r="628">
          <cell r="B628">
            <v>40003392635</v>
          </cell>
          <cell r="C628" t="str">
            <v xml:space="preserve">000339263  </v>
          </cell>
          <cell r="D628" t="str">
            <v xml:space="preserve">FOREKS UN KO   </v>
          </cell>
          <cell r="E628" t="str">
            <v>S124000</v>
          </cell>
          <cell r="F628">
            <v>10000</v>
          </cell>
          <cell r="H628">
            <v>6612</v>
          </cell>
          <cell r="I628" t="str">
            <v>S124000</v>
          </cell>
        </row>
        <row r="629">
          <cell r="B629">
            <v>40003412804</v>
          </cell>
          <cell r="C629" t="str">
            <v xml:space="preserve">000341280  </v>
          </cell>
          <cell r="D629" t="str">
            <v xml:space="preserve">FOREKSS   </v>
          </cell>
          <cell r="E629" t="str">
            <v>S124000</v>
          </cell>
          <cell r="F629">
            <v>10000</v>
          </cell>
          <cell r="H629">
            <v>6612</v>
          </cell>
          <cell r="I629" t="str">
            <v>S124000</v>
          </cell>
        </row>
        <row r="630">
          <cell r="B630">
            <v>40003547830</v>
          </cell>
          <cell r="C630" t="str">
            <v xml:space="preserve">000354783  </v>
          </cell>
          <cell r="D630" t="str">
            <v xml:space="preserve">FORTS  servisa grupa,  </v>
          </cell>
          <cell r="E630" t="str">
            <v>S124000</v>
          </cell>
          <cell r="F630">
            <v>10000</v>
          </cell>
          <cell r="H630">
            <v>6622</v>
          </cell>
          <cell r="I630" t="str">
            <v>S124000</v>
          </cell>
        </row>
        <row r="631">
          <cell r="B631">
            <v>40002159538</v>
          </cell>
          <cell r="C631" t="str">
            <v xml:space="preserve">000215953  </v>
          </cell>
          <cell r="D631" t="str">
            <v xml:space="preserve"> FORTUNA VK  individuālais komersants</v>
          </cell>
          <cell r="E631" t="str">
            <v>S124000</v>
          </cell>
          <cell r="F631">
            <v>10000</v>
          </cell>
          <cell r="H631">
            <v>6622</v>
          </cell>
          <cell r="I631" t="str">
            <v>S124000</v>
          </cell>
        </row>
        <row r="632">
          <cell r="B632">
            <v>44103077392</v>
          </cell>
          <cell r="C632" t="str">
            <v xml:space="preserve">410307739  </v>
          </cell>
          <cell r="D632" t="str">
            <v xml:space="preserve">FORTŪNA   </v>
          </cell>
          <cell r="E632" t="str">
            <v>S124000</v>
          </cell>
          <cell r="F632">
            <v>250000</v>
          </cell>
          <cell r="H632">
            <v>6622</v>
          </cell>
          <cell r="I632" t="str">
            <v>S124000</v>
          </cell>
        </row>
        <row r="633">
          <cell r="B633">
            <v>41503045658</v>
          </cell>
          <cell r="C633" t="str">
            <v xml:space="preserve">150304565  </v>
          </cell>
          <cell r="D633" t="str">
            <v xml:space="preserve">FP SERVISS   </v>
          </cell>
          <cell r="E633" t="str">
            <v>S124000</v>
          </cell>
          <cell r="F633">
            <v>50000</v>
          </cell>
          <cell r="H633">
            <v>6622</v>
          </cell>
          <cell r="I633" t="str">
            <v>S124000</v>
          </cell>
        </row>
        <row r="634">
          <cell r="B634">
            <v>40103562003</v>
          </cell>
          <cell r="C634" t="str">
            <v xml:space="preserve">010356200  </v>
          </cell>
          <cell r="D634" t="str">
            <v xml:space="preserve"> FULL POCKET LIMITED LATVIA FILIĀLE  ārvalsts komersanta filiāle</v>
          </cell>
          <cell r="E634" t="str">
            <v>S124000</v>
          </cell>
          <cell r="F634">
            <v>10000</v>
          </cell>
          <cell r="H634">
            <v>6619</v>
          </cell>
          <cell r="I634" t="str">
            <v>S124000</v>
          </cell>
        </row>
        <row r="635">
          <cell r="B635">
            <v>40003804459</v>
          </cell>
          <cell r="C635" t="str">
            <v xml:space="preserve">000380445  </v>
          </cell>
          <cell r="D635" t="str">
            <v xml:space="preserve">G &amp; Z INVESTMENT ADVISORS   </v>
          </cell>
          <cell r="E635" t="str">
            <v>S124000</v>
          </cell>
          <cell r="F635">
            <v>10000</v>
          </cell>
          <cell r="H635">
            <v>6619</v>
          </cell>
          <cell r="I635" t="str">
            <v>S124000</v>
          </cell>
        </row>
        <row r="636">
          <cell r="B636">
            <v>40003652353</v>
          </cell>
          <cell r="C636" t="str">
            <v xml:space="preserve">000365235  </v>
          </cell>
          <cell r="D636" t="str">
            <v xml:space="preserve"> GE MONEY ASSET MANAGEMENT  ieguldījumu pārvaldes sabiedrība, AS</v>
          </cell>
          <cell r="E636" t="str">
            <v>S124000</v>
          </cell>
          <cell r="F636">
            <v>10000</v>
          </cell>
          <cell r="H636">
            <v>6630</v>
          </cell>
          <cell r="I636" t="str">
            <v>S124000</v>
          </cell>
        </row>
        <row r="637">
          <cell r="B637">
            <v>40003611891</v>
          </cell>
          <cell r="C637" t="str">
            <v xml:space="preserve">000361189  </v>
          </cell>
          <cell r="D637" t="str">
            <v xml:space="preserve">GK KONSULT   </v>
          </cell>
          <cell r="E637" t="str">
            <v>S124000</v>
          </cell>
          <cell r="F637">
            <v>10000</v>
          </cell>
          <cell r="H637">
            <v>6622</v>
          </cell>
          <cell r="I637" t="str">
            <v>S124000</v>
          </cell>
        </row>
        <row r="638">
          <cell r="B638">
            <v>40003436126</v>
          </cell>
          <cell r="C638" t="str">
            <v xml:space="preserve">000343612  </v>
          </cell>
          <cell r="D638" t="str">
            <v xml:space="preserve">GLOBAL BLUE LATVIJA   </v>
          </cell>
          <cell r="E638" t="str">
            <v>S124000</v>
          </cell>
          <cell r="F638">
            <v>10000</v>
          </cell>
          <cell r="H638">
            <v>6619</v>
          </cell>
          <cell r="I638" t="str">
            <v>S124000</v>
          </cell>
        </row>
        <row r="639">
          <cell r="B639">
            <v>40003962640</v>
          </cell>
          <cell r="C639" t="str">
            <v xml:space="preserve">000396264  </v>
          </cell>
          <cell r="D639" t="str">
            <v xml:space="preserve">GLOBAL CAPITAL   </v>
          </cell>
          <cell r="E639" t="str">
            <v>S124000</v>
          </cell>
          <cell r="F639">
            <v>10000</v>
          </cell>
          <cell r="H639">
            <v>6612</v>
          </cell>
          <cell r="I639" t="str">
            <v>S124000</v>
          </cell>
        </row>
        <row r="640">
          <cell r="B640">
            <v>40003912349</v>
          </cell>
          <cell r="C640" t="str">
            <v xml:space="preserve">000391234  </v>
          </cell>
          <cell r="D640" t="str">
            <v xml:space="preserve"> GLOBAL FONDI  AS, IPS</v>
          </cell>
          <cell r="E640" t="str">
            <v>S124000</v>
          </cell>
          <cell r="F640">
            <v>10000</v>
          </cell>
          <cell r="H640">
            <v>6630</v>
          </cell>
          <cell r="I640" t="str">
            <v>S124000</v>
          </cell>
        </row>
        <row r="641">
          <cell r="B641">
            <v>40103441424</v>
          </cell>
          <cell r="C641" t="str">
            <v xml:space="preserve">010344142  </v>
          </cell>
          <cell r="D641" t="str">
            <v xml:space="preserve">GO INSURANCE SERVICES   </v>
          </cell>
          <cell r="E641" t="str">
            <v>S124000</v>
          </cell>
          <cell r="F641">
            <v>10000</v>
          </cell>
          <cell r="H641">
            <v>6622</v>
          </cell>
          <cell r="I641" t="str">
            <v>S124000</v>
          </cell>
        </row>
        <row r="642">
          <cell r="B642">
            <v>40003276216</v>
          </cell>
          <cell r="C642" t="str">
            <v xml:space="preserve">000327621  </v>
          </cell>
          <cell r="D642" t="str">
            <v xml:space="preserve">GORAX   </v>
          </cell>
          <cell r="E642" t="str">
            <v>S124000</v>
          </cell>
          <cell r="F642">
            <v>10000</v>
          </cell>
          <cell r="H642">
            <v>6622</v>
          </cell>
          <cell r="I642" t="str">
            <v>S124000</v>
          </cell>
        </row>
        <row r="643">
          <cell r="B643">
            <v>40103558582</v>
          </cell>
          <cell r="C643" t="str">
            <v xml:space="preserve">010355858  </v>
          </cell>
          <cell r="D643" t="str">
            <v xml:space="preserve">GRANAT   </v>
          </cell>
          <cell r="E643" t="str">
            <v>S124000</v>
          </cell>
          <cell r="F643">
            <v>10000</v>
          </cell>
          <cell r="H643">
            <v>6611</v>
          </cell>
          <cell r="I643" t="str">
            <v>S124000</v>
          </cell>
        </row>
        <row r="644">
          <cell r="B644">
            <v>48503015676</v>
          </cell>
          <cell r="C644" t="str">
            <v xml:space="preserve">850301567  </v>
          </cell>
          <cell r="D644" t="str">
            <v xml:space="preserve">GRAND BROKER   </v>
          </cell>
          <cell r="E644" t="str">
            <v>S124000</v>
          </cell>
          <cell r="F644">
            <v>460201</v>
          </cell>
          <cell r="H644">
            <v>6622</v>
          </cell>
          <cell r="I644" t="str">
            <v>S124000</v>
          </cell>
        </row>
        <row r="645">
          <cell r="B645">
            <v>42403028646</v>
          </cell>
          <cell r="C645" t="str">
            <v xml:space="preserve">240302864  </v>
          </cell>
          <cell r="D645" t="str">
            <v xml:space="preserve">GRANDIS PROJEKTI   </v>
          </cell>
          <cell r="E645" t="str">
            <v>S124000</v>
          </cell>
          <cell r="F645">
            <v>210000</v>
          </cell>
          <cell r="H645">
            <v>6622</v>
          </cell>
          <cell r="I645" t="str">
            <v>S124000</v>
          </cell>
        </row>
        <row r="646">
          <cell r="B646">
            <v>48503009970</v>
          </cell>
          <cell r="C646" t="str">
            <v xml:space="preserve">850300997  </v>
          </cell>
          <cell r="D646" t="str">
            <v xml:space="preserve">GRASMANES ASB   </v>
          </cell>
          <cell r="E646" t="str">
            <v>S124000</v>
          </cell>
          <cell r="F646">
            <v>840201</v>
          </cell>
          <cell r="H646">
            <v>6622</v>
          </cell>
          <cell r="I646" t="str">
            <v>S124000</v>
          </cell>
        </row>
        <row r="647">
          <cell r="B647">
            <v>40103255117</v>
          </cell>
          <cell r="C647" t="str">
            <v xml:space="preserve">010325511  </v>
          </cell>
          <cell r="D647" t="str">
            <v xml:space="preserve">GREENSTONE INSURANCE AND REINSURANCE BROKER   </v>
          </cell>
          <cell r="E647" t="str">
            <v>S124000</v>
          </cell>
          <cell r="F647">
            <v>130000</v>
          </cell>
          <cell r="H647">
            <v>6622</v>
          </cell>
          <cell r="I647" t="str">
            <v>S124000</v>
          </cell>
        </row>
        <row r="648">
          <cell r="B648">
            <v>40103373433</v>
          </cell>
          <cell r="C648" t="str">
            <v xml:space="preserve">010337343  </v>
          </cell>
          <cell r="D648" t="str">
            <v xml:space="preserve">GRJ KONSULTANTS   </v>
          </cell>
          <cell r="E648" t="str">
            <v>S124000</v>
          </cell>
          <cell r="F648">
            <v>10000</v>
          </cell>
          <cell r="H648">
            <v>6621</v>
          </cell>
          <cell r="I648" t="str">
            <v>S124000</v>
          </cell>
        </row>
        <row r="649">
          <cell r="B649">
            <v>40003982007</v>
          </cell>
          <cell r="C649" t="str">
            <v xml:space="preserve">000398200  </v>
          </cell>
          <cell r="D649" t="str">
            <v xml:space="preserve">GUPO   </v>
          </cell>
          <cell r="E649" t="str">
            <v>S124000</v>
          </cell>
          <cell r="F649">
            <v>10000</v>
          </cell>
          <cell r="H649">
            <v>6621</v>
          </cell>
          <cell r="I649" t="str">
            <v>S124000</v>
          </cell>
        </row>
        <row r="650">
          <cell r="B650">
            <v>41503005180</v>
          </cell>
          <cell r="C650" t="str">
            <v xml:space="preserve">150300518  </v>
          </cell>
          <cell r="D650" t="str">
            <v xml:space="preserve">HANZA   </v>
          </cell>
          <cell r="E650" t="str">
            <v>S124000</v>
          </cell>
          <cell r="F650">
            <v>50000</v>
          </cell>
          <cell r="H650">
            <v>6612</v>
          </cell>
          <cell r="I650" t="str">
            <v>S124000</v>
          </cell>
        </row>
        <row r="651">
          <cell r="B651">
            <v>41503030949</v>
          </cell>
          <cell r="C651" t="str">
            <v xml:space="preserve">150303094  </v>
          </cell>
          <cell r="D651" t="str">
            <v xml:space="preserve">HELP PLUS   </v>
          </cell>
          <cell r="E651" t="str">
            <v>S124000</v>
          </cell>
          <cell r="F651">
            <v>50000</v>
          </cell>
          <cell r="H651">
            <v>6612</v>
          </cell>
          <cell r="I651" t="str">
            <v>S124000</v>
          </cell>
        </row>
        <row r="652">
          <cell r="B652">
            <v>40103516911</v>
          </cell>
          <cell r="C652" t="str">
            <v xml:space="preserve">010351691  </v>
          </cell>
          <cell r="D652" t="str">
            <v xml:space="preserve">HERMES FINANCIAL SERVICES   </v>
          </cell>
          <cell r="E652" t="str">
            <v>S124000</v>
          </cell>
          <cell r="F652">
            <v>10000</v>
          </cell>
          <cell r="H652">
            <v>6619</v>
          </cell>
          <cell r="I652" t="str">
            <v>S124000</v>
          </cell>
        </row>
        <row r="653">
          <cell r="B653">
            <v>40003764175</v>
          </cell>
          <cell r="C653" t="str">
            <v xml:space="preserve">000376417  </v>
          </cell>
          <cell r="D653" t="str">
            <v xml:space="preserve">HIIT   </v>
          </cell>
          <cell r="E653" t="str">
            <v>S124000</v>
          </cell>
          <cell r="F653">
            <v>807600</v>
          </cell>
          <cell r="H653">
            <v>6622</v>
          </cell>
          <cell r="I653" t="str">
            <v>S124000</v>
          </cell>
        </row>
        <row r="654">
          <cell r="B654">
            <v>40103448969</v>
          </cell>
          <cell r="C654" t="str">
            <v xml:space="preserve">010344896  </v>
          </cell>
          <cell r="D654" t="str">
            <v xml:space="preserve">HIPO APDROŠINĀŠANA UN SERTIFIKĀTI   </v>
          </cell>
          <cell r="E654" t="str">
            <v>S124000</v>
          </cell>
          <cell r="F654">
            <v>10000</v>
          </cell>
          <cell r="H654">
            <v>6622</v>
          </cell>
          <cell r="I654" t="str">
            <v>S124000</v>
          </cell>
        </row>
        <row r="655">
          <cell r="B655">
            <v>40003403040</v>
          </cell>
          <cell r="C655" t="str">
            <v xml:space="preserve">000340304  </v>
          </cell>
          <cell r="D655" t="str">
            <v xml:space="preserve"> HIPO FONDI  ieguldījumu pārvaldes AS</v>
          </cell>
          <cell r="E655" t="str">
            <v>S124000</v>
          </cell>
          <cell r="F655">
            <v>10000</v>
          </cell>
          <cell r="H655">
            <v>6630</v>
          </cell>
          <cell r="I655" t="str">
            <v>S124000</v>
          </cell>
        </row>
        <row r="656">
          <cell r="B656">
            <v>40002114542</v>
          </cell>
          <cell r="C656" t="str">
            <v xml:space="preserve">000211454  </v>
          </cell>
          <cell r="D656" t="str">
            <v xml:space="preserve"> I. RĪTAS ASB  individuālais komersants</v>
          </cell>
          <cell r="E656" t="str">
            <v>S124000</v>
          </cell>
          <cell r="F656">
            <v>10000</v>
          </cell>
          <cell r="H656">
            <v>6622</v>
          </cell>
          <cell r="I656" t="str">
            <v>S124000</v>
          </cell>
        </row>
        <row r="657">
          <cell r="B657">
            <v>40003984135</v>
          </cell>
          <cell r="C657" t="str">
            <v xml:space="preserve">000398413  </v>
          </cell>
          <cell r="D657" t="str">
            <v xml:space="preserve">IF 89   </v>
          </cell>
          <cell r="E657" t="str">
            <v>S124000</v>
          </cell>
          <cell r="F657">
            <v>10000</v>
          </cell>
          <cell r="H657">
            <v>6621</v>
          </cell>
          <cell r="I657" t="str">
            <v>S124000</v>
          </cell>
        </row>
        <row r="658">
          <cell r="B658">
            <v>55403030851</v>
          </cell>
          <cell r="C658" t="str">
            <v xml:space="preserve">540303085  </v>
          </cell>
          <cell r="D658" t="str">
            <v xml:space="preserve">IG   </v>
          </cell>
          <cell r="E658" t="str">
            <v>S124000</v>
          </cell>
          <cell r="F658">
            <v>10000</v>
          </cell>
          <cell r="H658">
            <v>6622</v>
          </cell>
          <cell r="I658" t="str">
            <v>S124000</v>
          </cell>
        </row>
        <row r="659">
          <cell r="B659">
            <v>40103190874</v>
          </cell>
          <cell r="C659" t="str">
            <v xml:space="preserve">010319087  </v>
          </cell>
          <cell r="D659" t="str">
            <v xml:space="preserve">IGK BROKER   </v>
          </cell>
          <cell r="E659" t="str">
            <v>S124000</v>
          </cell>
          <cell r="F659">
            <v>10000</v>
          </cell>
          <cell r="H659">
            <v>6622</v>
          </cell>
          <cell r="I659" t="str">
            <v>S124000</v>
          </cell>
        </row>
        <row r="660">
          <cell r="B660">
            <v>40003349492</v>
          </cell>
          <cell r="C660" t="str">
            <v xml:space="preserve">000334949  </v>
          </cell>
          <cell r="D660" t="str">
            <v xml:space="preserve">IIZI BROKERS   </v>
          </cell>
          <cell r="E660" t="str">
            <v>S124000</v>
          </cell>
          <cell r="F660">
            <v>10000</v>
          </cell>
          <cell r="H660">
            <v>6622</v>
          </cell>
          <cell r="I660" t="str">
            <v>S124000</v>
          </cell>
        </row>
        <row r="661">
          <cell r="B661">
            <v>40003470836</v>
          </cell>
          <cell r="C661" t="str">
            <v xml:space="preserve">000347083  </v>
          </cell>
          <cell r="D661" t="str">
            <v xml:space="preserve">IIZI   </v>
          </cell>
          <cell r="E661" t="str">
            <v>S124000</v>
          </cell>
          <cell r="F661">
            <v>10000</v>
          </cell>
          <cell r="H661">
            <v>6622</v>
          </cell>
          <cell r="I661" t="str">
            <v>S124000</v>
          </cell>
        </row>
        <row r="662">
          <cell r="B662">
            <v>40002102793</v>
          </cell>
          <cell r="C662" t="str">
            <v xml:space="preserve">000210279  </v>
          </cell>
          <cell r="D662" t="str">
            <v xml:space="preserve"> IK LAKSTĪGALA  individuālais komersants</v>
          </cell>
          <cell r="E662" t="str">
            <v>S124000</v>
          </cell>
          <cell r="F662">
            <v>901211</v>
          </cell>
          <cell r="H662">
            <v>6622</v>
          </cell>
          <cell r="I662" t="str">
            <v>S124000</v>
          </cell>
        </row>
        <row r="663">
          <cell r="B663">
            <v>44103079957</v>
          </cell>
          <cell r="C663" t="str">
            <v xml:space="preserve">410307995  </v>
          </cell>
          <cell r="D663" t="str">
            <v xml:space="preserve">ILVA   </v>
          </cell>
          <cell r="E663" t="str">
            <v>S124000</v>
          </cell>
          <cell r="F663">
            <v>427776</v>
          </cell>
          <cell r="H663">
            <v>6622</v>
          </cell>
          <cell r="I663" t="str">
            <v>S124000</v>
          </cell>
        </row>
        <row r="664">
          <cell r="B664">
            <v>44103066613</v>
          </cell>
          <cell r="C664" t="str">
            <v xml:space="preserve">410306661  </v>
          </cell>
          <cell r="D664" t="str">
            <v xml:space="preserve">IMPĒRIJA   </v>
          </cell>
          <cell r="E664" t="str">
            <v>S124000</v>
          </cell>
          <cell r="F664">
            <v>250000</v>
          </cell>
          <cell r="H664">
            <v>6622</v>
          </cell>
          <cell r="I664" t="str">
            <v>S124000</v>
          </cell>
        </row>
        <row r="665">
          <cell r="B665">
            <v>40103280561</v>
          </cell>
          <cell r="C665" t="str">
            <v xml:space="preserve">010328056  </v>
          </cell>
          <cell r="D665" t="str">
            <v xml:space="preserve">IMPRIMATUR CAPITAL FUND MANAGEMENT   </v>
          </cell>
          <cell r="E665" t="str">
            <v>S124000</v>
          </cell>
          <cell r="F665">
            <v>10000</v>
          </cell>
          <cell r="H665">
            <v>6619</v>
          </cell>
          <cell r="I665" t="str">
            <v>S124000</v>
          </cell>
        </row>
        <row r="666">
          <cell r="B666">
            <v>40003658356</v>
          </cell>
          <cell r="C666" t="str">
            <v xml:space="preserve">000365835  </v>
          </cell>
          <cell r="D666" t="str">
            <v xml:space="preserve">INKO BROKERI   </v>
          </cell>
          <cell r="E666" t="str">
            <v>S124000</v>
          </cell>
          <cell r="F666">
            <v>10000</v>
          </cell>
          <cell r="H666">
            <v>6622</v>
          </cell>
          <cell r="I666" t="str">
            <v>S124000</v>
          </cell>
        </row>
        <row r="667">
          <cell r="B667">
            <v>40003696964</v>
          </cell>
          <cell r="C667" t="str">
            <v xml:space="preserve">000369696  </v>
          </cell>
          <cell r="D667" t="str">
            <v xml:space="preserve">INLAT CONSULTING   </v>
          </cell>
          <cell r="E667" t="str">
            <v>S124000</v>
          </cell>
          <cell r="F667">
            <v>10000</v>
          </cell>
          <cell r="H667">
            <v>6622</v>
          </cell>
          <cell r="I667" t="str">
            <v>S124000</v>
          </cell>
        </row>
        <row r="668">
          <cell r="B668">
            <v>40003884562</v>
          </cell>
          <cell r="C668" t="str">
            <v xml:space="preserve">000388456  </v>
          </cell>
          <cell r="D668" t="str">
            <v xml:space="preserve">INS PARTNERI   </v>
          </cell>
          <cell r="E668" t="str">
            <v>S124000</v>
          </cell>
          <cell r="F668">
            <v>10000</v>
          </cell>
          <cell r="H668">
            <v>6622</v>
          </cell>
          <cell r="I668" t="str">
            <v>S124000</v>
          </cell>
        </row>
        <row r="669">
          <cell r="B669">
            <v>42403024767</v>
          </cell>
          <cell r="C669" t="str">
            <v xml:space="preserve">240302476  </v>
          </cell>
          <cell r="D669" t="str">
            <v xml:space="preserve">INSURANCE LATVIA   </v>
          </cell>
          <cell r="E669" t="str">
            <v>S124000</v>
          </cell>
          <cell r="F669">
            <v>210000</v>
          </cell>
          <cell r="H669">
            <v>6622</v>
          </cell>
          <cell r="I669" t="str">
            <v>S124000</v>
          </cell>
        </row>
        <row r="670">
          <cell r="B670">
            <v>40103368911</v>
          </cell>
          <cell r="C670" t="str">
            <v xml:space="preserve">010336891  </v>
          </cell>
          <cell r="D670" t="str">
            <v xml:space="preserve">INSURANCE PLUSS   </v>
          </cell>
          <cell r="E670" t="str">
            <v>S124000</v>
          </cell>
          <cell r="F670">
            <v>10000</v>
          </cell>
          <cell r="H670">
            <v>6622</v>
          </cell>
          <cell r="I670" t="str">
            <v>S124000</v>
          </cell>
        </row>
        <row r="671">
          <cell r="B671">
            <v>40003948331</v>
          </cell>
          <cell r="C671" t="str">
            <v xml:space="preserve">000394833  </v>
          </cell>
          <cell r="D671" t="str">
            <v xml:space="preserve">INSURELINE   </v>
          </cell>
          <cell r="E671" t="str">
            <v>S124000</v>
          </cell>
          <cell r="F671">
            <v>800870</v>
          </cell>
          <cell r="H671">
            <v>6622</v>
          </cell>
          <cell r="I671" t="str">
            <v>S124000</v>
          </cell>
        </row>
        <row r="672">
          <cell r="B672">
            <v>40103394134</v>
          </cell>
          <cell r="C672" t="str">
            <v xml:space="preserve">010339413  </v>
          </cell>
          <cell r="D672" t="str">
            <v xml:space="preserve">INTERNATIONAL ASSISTANCE PLATFORMS   </v>
          </cell>
          <cell r="E672" t="str">
            <v>S124000</v>
          </cell>
          <cell r="F672">
            <v>10000</v>
          </cell>
          <cell r="H672">
            <v>6619</v>
          </cell>
          <cell r="I672" t="str">
            <v>S124000</v>
          </cell>
        </row>
        <row r="673">
          <cell r="B673">
            <v>40003878532</v>
          </cell>
          <cell r="C673" t="str">
            <v xml:space="preserve">000387853  </v>
          </cell>
          <cell r="D673" t="str">
            <v xml:space="preserve">INTERNATIONAL CURRENCY EXCHANGE LATVIA   </v>
          </cell>
          <cell r="E673" t="str">
            <v>S124000</v>
          </cell>
          <cell r="F673">
            <v>807600</v>
          </cell>
          <cell r="H673">
            <v>6612</v>
          </cell>
          <cell r="I673" t="str">
            <v>S124000</v>
          </cell>
        </row>
        <row r="674">
          <cell r="B674">
            <v>40003577962</v>
          </cell>
          <cell r="C674" t="str">
            <v xml:space="preserve">000357796  </v>
          </cell>
          <cell r="D674" t="str">
            <v xml:space="preserve">INTERPARESS   </v>
          </cell>
          <cell r="E674" t="str">
            <v>S124000</v>
          </cell>
          <cell r="F674">
            <v>10000</v>
          </cell>
          <cell r="H674">
            <v>6612</v>
          </cell>
          <cell r="I674" t="str">
            <v>S124000</v>
          </cell>
        </row>
        <row r="675">
          <cell r="B675">
            <v>44103058029</v>
          </cell>
          <cell r="C675" t="str">
            <v xml:space="preserve">410305802  </v>
          </cell>
          <cell r="D675" t="str">
            <v xml:space="preserve">INVESTĪCIJU KOMPĀNIJA L6A   </v>
          </cell>
          <cell r="E675" t="str">
            <v>S124000</v>
          </cell>
          <cell r="F675">
            <v>661405</v>
          </cell>
          <cell r="H675">
            <v>6612</v>
          </cell>
          <cell r="I675" t="str">
            <v>S124000</v>
          </cell>
        </row>
        <row r="676">
          <cell r="B676">
            <v>40103482102</v>
          </cell>
          <cell r="C676" t="str">
            <v xml:space="preserve">010348210  </v>
          </cell>
          <cell r="D676" t="str">
            <v xml:space="preserve">IP BONUSS   </v>
          </cell>
          <cell r="E676" t="str">
            <v>S124000</v>
          </cell>
          <cell r="F676">
            <v>801864</v>
          </cell>
          <cell r="H676">
            <v>6622</v>
          </cell>
          <cell r="I676" t="str">
            <v>S124000</v>
          </cell>
        </row>
        <row r="677">
          <cell r="B677">
            <v>40103226300</v>
          </cell>
          <cell r="C677" t="str">
            <v xml:space="preserve">010322630  </v>
          </cell>
          <cell r="D677" t="str">
            <v xml:space="preserve">IPPI BROKER   </v>
          </cell>
          <cell r="E677" t="str">
            <v>S124000</v>
          </cell>
          <cell r="F677">
            <v>10000</v>
          </cell>
          <cell r="H677">
            <v>6622</v>
          </cell>
          <cell r="I677" t="str">
            <v>S124000</v>
          </cell>
        </row>
        <row r="678">
          <cell r="B678">
            <v>40002058743</v>
          </cell>
          <cell r="C678" t="str">
            <v xml:space="preserve">000205874  </v>
          </cell>
          <cell r="D678" t="str">
            <v xml:space="preserve"> IRINAS NAMAVĪRAS ASB  individuālais komersants</v>
          </cell>
          <cell r="E678" t="str">
            <v>S124000</v>
          </cell>
          <cell r="F678">
            <v>10000</v>
          </cell>
          <cell r="H678">
            <v>6622</v>
          </cell>
          <cell r="I678" t="str">
            <v>S124000</v>
          </cell>
        </row>
        <row r="679">
          <cell r="B679">
            <v>40003896133</v>
          </cell>
          <cell r="C679" t="str">
            <v xml:space="preserve">000389613  </v>
          </cell>
          <cell r="D679" t="str">
            <v xml:space="preserve">ITF BROKERS   </v>
          </cell>
          <cell r="E679" t="str">
            <v>S124000</v>
          </cell>
          <cell r="F679">
            <v>10000</v>
          </cell>
          <cell r="H679">
            <v>6622</v>
          </cell>
          <cell r="I679" t="str">
            <v>S124000</v>
          </cell>
        </row>
        <row r="680">
          <cell r="B680">
            <v>44103076698</v>
          </cell>
          <cell r="C680" t="str">
            <v xml:space="preserve">410307669  </v>
          </cell>
          <cell r="D680" t="str">
            <v xml:space="preserve">IVETA GRUNTE   </v>
          </cell>
          <cell r="E680" t="str">
            <v>S124000</v>
          </cell>
          <cell r="F680">
            <v>250000</v>
          </cell>
          <cell r="H680">
            <v>6622</v>
          </cell>
          <cell r="I680" t="str">
            <v>S124000</v>
          </cell>
        </row>
        <row r="681">
          <cell r="B681">
            <v>40002074409</v>
          </cell>
          <cell r="C681" t="str">
            <v xml:space="preserve">000207440  </v>
          </cell>
          <cell r="D681" t="str">
            <v xml:space="preserve"> J.STULPĀNA APDROŠINĀŠANAS STARPNIEKA BIROJS  individuālais uzņēmums</v>
          </cell>
          <cell r="E681" t="str">
            <v>S124000</v>
          </cell>
          <cell r="F681">
            <v>250000</v>
          </cell>
          <cell r="H681">
            <v>6622</v>
          </cell>
          <cell r="I681" t="str">
            <v>S124000</v>
          </cell>
        </row>
        <row r="682">
          <cell r="B682">
            <v>41503051315</v>
          </cell>
          <cell r="C682" t="str">
            <v xml:space="preserve">150305131  </v>
          </cell>
          <cell r="D682" t="str">
            <v xml:space="preserve">JK-EKSPERTS   </v>
          </cell>
          <cell r="E682" t="str">
            <v>S124000</v>
          </cell>
          <cell r="F682">
            <v>50000</v>
          </cell>
          <cell r="H682">
            <v>6621</v>
          </cell>
          <cell r="I682" t="str">
            <v>S124000</v>
          </cell>
        </row>
        <row r="683">
          <cell r="B683">
            <v>40103378197</v>
          </cell>
          <cell r="C683" t="str">
            <v xml:space="preserve">010337819  </v>
          </cell>
          <cell r="D683" t="str">
            <v xml:space="preserve">JUST 4 FUN   </v>
          </cell>
          <cell r="E683" t="str">
            <v>S124000</v>
          </cell>
          <cell r="F683">
            <v>10000</v>
          </cell>
          <cell r="H683">
            <v>6619</v>
          </cell>
          <cell r="I683" t="str">
            <v>S124000</v>
          </cell>
        </row>
        <row r="684">
          <cell r="B684">
            <v>40103205313</v>
          </cell>
          <cell r="C684" t="str">
            <v xml:space="preserve">010320531  </v>
          </cell>
          <cell r="D684" t="str">
            <v xml:space="preserve">JŪSU BROKERS   </v>
          </cell>
          <cell r="E684" t="str">
            <v>S124000</v>
          </cell>
          <cell r="F684">
            <v>10000</v>
          </cell>
          <cell r="H684">
            <v>6622</v>
          </cell>
          <cell r="I684" t="str">
            <v>S124000</v>
          </cell>
        </row>
        <row r="685">
          <cell r="B685">
            <v>40103185125</v>
          </cell>
          <cell r="C685" t="str">
            <v xml:space="preserve">010318512  </v>
          </cell>
          <cell r="D685" t="str">
            <v xml:space="preserve">K EASY SOLUTIONS   </v>
          </cell>
          <cell r="E685" t="str">
            <v>S124000</v>
          </cell>
          <cell r="F685">
            <v>10000</v>
          </cell>
          <cell r="H685">
            <v>6622</v>
          </cell>
          <cell r="I685" t="str">
            <v>S124000</v>
          </cell>
        </row>
        <row r="686">
          <cell r="B686">
            <v>40103317065</v>
          </cell>
          <cell r="C686" t="str">
            <v xml:space="preserve">010331706  </v>
          </cell>
          <cell r="D686" t="str">
            <v xml:space="preserve">K.O. PARTNERI   </v>
          </cell>
          <cell r="E686" t="str">
            <v>S124000</v>
          </cell>
          <cell r="F686">
            <v>90000</v>
          </cell>
          <cell r="H686">
            <v>6622</v>
          </cell>
          <cell r="I686" t="str">
            <v>S124000</v>
          </cell>
        </row>
        <row r="687">
          <cell r="B687">
            <v>50103454971</v>
          </cell>
          <cell r="C687" t="str">
            <v xml:space="preserve">010345497  </v>
          </cell>
          <cell r="D687" t="str">
            <v xml:space="preserve">KADORE   </v>
          </cell>
          <cell r="E687" t="str">
            <v>S124000</v>
          </cell>
          <cell r="F687">
            <v>10000</v>
          </cell>
          <cell r="H687">
            <v>6619</v>
          </cell>
          <cell r="I687" t="str">
            <v>S124000</v>
          </cell>
        </row>
        <row r="688">
          <cell r="B688">
            <v>40103216213</v>
          </cell>
          <cell r="C688" t="str">
            <v xml:space="preserve">010321621  </v>
          </cell>
          <cell r="D688" t="str">
            <v xml:space="preserve">KAPITĀLA RISINĀJUMI   </v>
          </cell>
          <cell r="E688" t="str">
            <v>S124000</v>
          </cell>
          <cell r="F688">
            <v>10000</v>
          </cell>
          <cell r="H688">
            <v>6619</v>
          </cell>
          <cell r="I688" t="str">
            <v>S124000</v>
          </cell>
        </row>
        <row r="689">
          <cell r="B689">
            <v>40103556897</v>
          </cell>
          <cell r="C689" t="str">
            <v xml:space="preserve">010355689  </v>
          </cell>
          <cell r="D689" t="str">
            <v xml:space="preserve">KB ADVISORY   </v>
          </cell>
          <cell r="E689" t="str">
            <v>S124000</v>
          </cell>
          <cell r="F689">
            <v>10000</v>
          </cell>
          <cell r="H689">
            <v>6619</v>
          </cell>
          <cell r="I689" t="str">
            <v>S124000</v>
          </cell>
        </row>
        <row r="690">
          <cell r="B690">
            <v>50003241381</v>
          </cell>
          <cell r="C690" t="str">
            <v xml:space="preserve">000324138  </v>
          </cell>
          <cell r="D690" t="str">
            <v xml:space="preserve">KEBS   </v>
          </cell>
          <cell r="E690" t="str">
            <v>S124000</v>
          </cell>
          <cell r="F690">
            <v>10000</v>
          </cell>
          <cell r="H690">
            <v>6622</v>
          </cell>
          <cell r="I690" t="str">
            <v>S124000</v>
          </cell>
        </row>
        <row r="691">
          <cell r="B691">
            <v>42103059524</v>
          </cell>
          <cell r="C691" t="str">
            <v xml:space="preserve">210305952  </v>
          </cell>
          <cell r="D691" t="str">
            <v xml:space="preserve">KEIKO Z   </v>
          </cell>
          <cell r="E691" t="str">
            <v>S124000</v>
          </cell>
          <cell r="F691">
            <v>170000</v>
          </cell>
          <cell r="H691">
            <v>6622</v>
          </cell>
          <cell r="I691" t="str">
            <v>S124000</v>
          </cell>
        </row>
        <row r="692">
          <cell r="B692">
            <v>40003216005</v>
          </cell>
          <cell r="C692" t="str">
            <v xml:space="preserve">000321600  </v>
          </cell>
          <cell r="D692" t="str">
            <v xml:space="preserve">KODOR   </v>
          </cell>
          <cell r="E692" t="str">
            <v>S124000</v>
          </cell>
          <cell r="F692">
            <v>10000</v>
          </cell>
          <cell r="H692">
            <v>6612</v>
          </cell>
          <cell r="I692" t="str">
            <v>S124000</v>
          </cell>
        </row>
        <row r="693">
          <cell r="B693">
            <v>41203021966</v>
          </cell>
          <cell r="C693" t="str">
            <v xml:space="preserve">120302196  </v>
          </cell>
          <cell r="D693" t="str">
            <v xml:space="preserve">KOHA ASB   </v>
          </cell>
          <cell r="E693" t="str">
            <v>S124000</v>
          </cell>
          <cell r="F693">
            <v>270000</v>
          </cell>
          <cell r="H693">
            <v>6622</v>
          </cell>
          <cell r="I693" t="str">
            <v>S124000</v>
          </cell>
        </row>
        <row r="694">
          <cell r="B694">
            <v>40103342202</v>
          </cell>
          <cell r="C694" t="str">
            <v xml:space="preserve">010334220  </v>
          </cell>
          <cell r="D694" t="str">
            <v xml:space="preserve"> KOMINSUR KINDLUSTUSMAAKLER  Latvijas filiāle</v>
          </cell>
          <cell r="E694" t="str">
            <v>S124000</v>
          </cell>
          <cell r="F694">
            <v>10000</v>
          </cell>
          <cell r="H694">
            <v>6622</v>
          </cell>
          <cell r="I694" t="str">
            <v>S124000</v>
          </cell>
        </row>
        <row r="695">
          <cell r="B695">
            <v>42403031453</v>
          </cell>
          <cell r="C695" t="str">
            <v xml:space="preserve">240303145  </v>
          </cell>
          <cell r="D695" t="str">
            <v xml:space="preserve">KONSALT R   </v>
          </cell>
          <cell r="E695" t="str">
            <v>S124000</v>
          </cell>
          <cell r="F695">
            <v>210000</v>
          </cell>
          <cell r="H695">
            <v>6622</v>
          </cell>
          <cell r="I695" t="str">
            <v>S124000</v>
          </cell>
        </row>
        <row r="696">
          <cell r="B696">
            <v>40002129567</v>
          </cell>
          <cell r="C696" t="str">
            <v xml:space="preserve">000212956  </v>
          </cell>
          <cell r="D696" t="str">
            <v xml:space="preserve"> KONSULTĀCIJU BIROJS BIZNESA SPORTS  individuālais komersants</v>
          </cell>
          <cell r="E696" t="str">
            <v>S124000</v>
          </cell>
          <cell r="F696">
            <v>10000</v>
          </cell>
          <cell r="H696">
            <v>6622</v>
          </cell>
          <cell r="I696" t="str">
            <v>S124000</v>
          </cell>
        </row>
        <row r="697">
          <cell r="B697">
            <v>40003809352</v>
          </cell>
          <cell r="C697" t="str">
            <v xml:space="preserve">000380935  </v>
          </cell>
          <cell r="D697" t="str">
            <v xml:space="preserve">KRIST AV   </v>
          </cell>
          <cell r="E697" t="str">
            <v>S124000</v>
          </cell>
          <cell r="F697">
            <v>10000</v>
          </cell>
          <cell r="H697">
            <v>6612</v>
          </cell>
          <cell r="I697" t="str">
            <v>S124000</v>
          </cell>
        </row>
        <row r="698">
          <cell r="B698">
            <v>40002163603</v>
          </cell>
          <cell r="C698" t="str">
            <v xml:space="preserve">000216360  </v>
          </cell>
          <cell r="D698" t="str">
            <v xml:space="preserve"> KRISTAPS GONČORONOKS  individuālais komersants</v>
          </cell>
          <cell r="E698" t="str">
            <v>S124000</v>
          </cell>
          <cell r="F698">
            <v>10000</v>
          </cell>
          <cell r="H698">
            <v>6619</v>
          </cell>
          <cell r="I698" t="str">
            <v>S124000</v>
          </cell>
        </row>
        <row r="699">
          <cell r="B699">
            <v>40003770913</v>
          </cell>
          <cell r="C699" t="str">
            <v xml:space="preserve">000377091  </v>
          </cell>
          <cell r="D699" t="str">
            <v xml:space="preserve">KRISTEX   </v>
          </cell>
          <cell r="E699" t="str">
            <v>S124000</v>
          </cell>
          <cell r="F699">
            <v>10000</v>
          </cell>
          <cell r="H699">
            <v>6612</v>
          </cell>
          <cell r="I699" t="str">
            <v>S124000</v>
          </cell>
        </row>
        <row r="700">
          <cell r="B700">
            <v>40003941013</v>
          </cell>
          <cell r="C700" t="str">
            <v xml:space="preserve">000394101  </v>
          </cell>
          <cell r="D700" t="str">
            <v xml:space="preserve">KST-1   </v>
          </cell>
          <cell r="E700" t="str">
            <v>S124000</v>
          </cell>
          <cell r="F700">
            <v>10000</v>
          </cell>
          <cell r="H700">
            <v>6619</v>
          </cell>
          <cell r="I700" t="str">
            <v>S124000</v>
          </cell>
        </row>
        <row r="701">
          <cell r="B701">
            <v>41502031665</v>
          </cell>
          <cell r="C701" t="str">
            <v xml:space="preserve">150203166  </v>
          </cell>
          <cell r="D701" t="str">
            <v xml:space="preserve"> KURATORS  individuālais komersants</v>
          </cell>
          <cell r="E701" t="str">
            <v>S124000</v>
          </cell>
          <cell r="F701">
            <v>440250</v>
          </cell>
          <cell r="H701">
            <v>6622</v>
          </cell>
          <cell r="I701" t="str">
            <v>S124000</v>
          </cell>
        </row>
        <row r="702">
          <cell r="B702">
            <v>40103440804</v>
          </cell>
          <cell r="C702" t="str">
            <v xml:space="preserve">010344080  </v>
          </cell>
          <cell r="D702" t="str">
            <v xml:space="preserve">LAKMA T   </v>
          </cell>
          <cell r="E702" t="str">
            <v>S124000</v>
          </cell>
          <cell r="F702">
            <v>10000</v>
          </cell>
          <cell r="H702">
            <v>6621</v>
          </cell>
          <cell r="I702" t="str">
            <v>S124000</v>
          </cell>
        </row>
        <row r="703">
          <cell r="B703">
            <v>41503020936</v>
          </cell>
          <cell r="C703" t="str">
            <v xml:space="preserve">150302093  </v>
          </cell>
          <cell r="D703" t="str">
            <v xml:space="preserve">LATBELEXPORT   </v>
          </cell>
          <cell r="E703" t="str">
            <v>S124000</v>
          </cell>
          <cell r="F703">
            <v>50000</v>
          </cell>
          <cell r="H703">
            <v>6622</v>
          </cell>
          <cell r="I703" t="str">
            <v>S124000</v>
          </cell>
        </row>
        <row r="704">
          <cell r="B704">
            <v>40003432980</v>
          </cell>
          <cell r="C704" t="str">
            <v xml:space="preserve">000343298  </v>
          </cell>
          <cell r="D704" t="str">
            <v xml:space="preserve">LATEKO APDROŠINĀŠANAS BROKERS   </v>
          </cell>
          <cell r="E704" t="str">
            <v>S124000</v>
          </cell>
          <cell r="F704">
            <v>10000</v>
          </cell>
          <cell r="H704">
            <v>6622</v>
          </cell>
          <cell r="I704" t="str">
            <v>S124000</v>
          </cell>
        </row>
        <row r="705">
          <cell r="B705">
            <v>40103288461</v>
          </cell>
          <cell r="C705" t="str">
            <v xml:space="preserve">010328846  </v>
          </cell>
          <cell r="D705" t="str">
            <v xml:space="preserve">LATEX INVEST   </v>
          </cell>
          <cell r="E705" t="str">
            <v>S124000</v>
          </cell>
          <cell r="F705">
            <v>10000</v>
          </cell>
          <cell r="H705">
            <v>6612</v>
          </cell>
          <cell r="I705" t="str">
            <v>S124000</v>
          </cell>
        </row>
        <row r="706">
          <cell r="B706">
            <v>42403028129</v>
          </cell>
          <cell r="C706" t="str">
            <v xml:space="preserve">240302812  </v>
          </cell>
          <cell r="D706" t="str">
            <v xml:space="preserve">LATGALES APDROŠINĀŠANAS BIROJS   </v>
          </cell>
          <cell r="E706" t="str">
            <v>S124000</v>
          </cell>
          <cell r="F706">
            <v>780244</v>
          </cell>
          <cell r="H706">
            <v>6622</v>
          </cell>
          <cell r="I706" t="str">
            <v>S124000</v>
          </cell>
        </row>
        <row r="707">
          <cell r="B707">
            <v>50003535871</v>
          </cell>
          <cell r="C707" t="str">
            <v xml:space="preserve">000353587  </v>
          </cell>
          <cell r="D707" t="str">
            <v xml:space="preserve">LATGARANTS  apdrošināšanas aģentūra,  </v>
          </cell>
          <cell r="E707" t="str">
            <v>S124000</v>
          </cell>
          <cell r="F707">
            <v>10000</v>
          </cell>
          <cell r="H707">
            <v>6622</v>
          </cell>
          <cell r="I707" t="str">
            <v>S124000</v>
          </cell>
        </row>
        <row r="708">
          <cell r="B708">
            <v>40003351514</v>
          </cell>
          <cell r="C708" t="str">
            <v xml:space="preserve">000335151  </v>
          </cell>
          <cell r="D708" t="str">
            <v xml:space="preserve">LATSNA   </v>
          </cell>
          <cell r="E708" t="str">
            <v>S124000</v>
          </cell>
          <cell r="F708">
            <v>10000</v>
          </cell>
          <cell r="H708">
            <v>6612</v>
          </cell>
          <cell r="I708" t="str">
            <v>S124000</v>
          </cell>
        </row>
        <row r="709">
          <cell r="B709">
            <v>40008049551</v>
          </cell>
          <cell r="C709" t="str">
            <v xml:space="preserve">000804955  </v>
          </cell>
          <cell r="D709" t="str">
            <v xml:space="preserve"> LATVIJAS APDROŠINĀŠANAS BROKERU ASOCIĀCIJA  biedrība</v>
          </cell>
          <cell r="E709" t="str">
            <v>S124000</v>
          </cell>
          <cell r="F709">
            <v>10000</v>
          </cell>
          <cell r="H709">
            <v>9411</v>
          </cell>
          <cell r="I709" t="str">
            <v>S124000</v>
          </cell>
        </row>
        <row r="710">
          <cell r="B710">
            <v>40008005059</v>
          </cell>
          <cell r="C710" t="str">
            <v xml:space="preserve">000800505  </v>
          </cell>
          <cell r="D710" t="str">
            <v xml:space="preserve"> LATVIJAS APDROŠINĀTĀJU ASOCIĀCIJA  biedrība</v>
          </cell>
          <cell r="E710" t="str">
            <v>S124000</v>
          </cell>
          <cell r="F710">
            <v>10000</v>
          </cell>
          <cell r="H710">
            <v>9411</v>
          </cell>
          <cell r="I710" t="str">
            <v>S124000</v>
          </cell>
        </row>
        <row r="711">
          <cell r="B711">
            <v>40008171290</v>
          </cell>
          <cell r="C711" t="str">
            <v xml:space="preserve">000817129  </v>
          </cell>
          <cell r="D711" t="str">
            <v xml:space="preserve"> LATVIJAS ĀTRO KREDĪTU DEVĒJU ASOCIĀCIJA </v>
          </cell>
          <cell r="E711" t="str">
            <v>S124000</v>
          </cell>
          <cell r="F711">
            <v>10000</v>
          </cell>
          <cell r="H711">
            <v>9412</v>
          </cell>
          <cell r="I711" t="str">
            <v>S124000</v>
          </cell>
        </row>
        <row r="712">
          <cell r="B712">
            <v>40003242879</v>
          </cell>
          <cell r="C712" t="str">
            <v xml:space="preserve">000324287  </v>
          </cell>
          <cell r="D712" t="str">
            <v xml:space="preserve"> LATVIJAS CENTRĀLAIS DEPOZITĀRIJS  AS</v>
          </cell>
          <cell r="E712" t="str">
            <v>S124000</v>
          </cell>
          <cell r="F712">
            <v>10000</v>
          </cell>
          <cell r="H712">
            <v>6611</v>
          </cell>
          <cell r="I712" t="str">
            <v>S124000</v>
          </cell>
        </row>
        <row r="713">
          <cell r="B713">
            <v>40008002175</v>
          </cell>
          <cell r="C713" t="str">
            <v xml:space="preserve">000800217  </v>
          </cell>
          <cell r="D713" t="str">
            <v xml:space="preserve"> LATVIJAS KOMERCBANKU ASOCIĀCIJA  biedrība</v>
          </cell>
          <cell r="E713" t="str">
            <v>S124000</v>
          </cell>
          <cell r="F713">
            <v>10000</v>
          </cell>
          <cell r="H713">
            <v>9411</v>
          </cell>
          <cell r="I713" t="str">
            <v>S124000</v>
          </cell>
        </row>
        <row r="714">
          <cell r="B714">
            <v>40008030639</v>
          </cell>
          <cell r="C714" t="str">
            <v xml:space="preserve">000803063  </v>
          </cell>
          <cell r="D714" t="str">
            <v xml:space="preserve"> LATVIJAS KOOPERATĪVO KRĀJAIZDEVU SABIEDRĪBU SAVIENĪBA  biedrība</v>
          </cell>
          <cell r="E714" t="str">
            <v>S124000</v>
          </cell>
          <cell r="F714">
            <v>10000</v>
          </cell>
          <cell r="H714">
            <v>9411</v>
          </cell>
          <cell r="I714" t="str">
            <v>S124000</v>
          </cell>
        </row>
        <row r="715">
          <cell r="B715">
            <v>40008054798</v>
          </cell>
          <cell r="C715" t="str">
            <v xml:space="preserve">000805479  </v>
          </cell>
          <cell r="D715" t="str">
            <v xml:space="preserve"> LATVIJAS LĪZINGA DEVĒJU ASOCIĀCIJA  biedrība</v>
          </cell>
          <cell r="E715" t="str">
            <v>S124000</v>
          </cell>
          <cell r="F715">
            <v>10000</v>
          </cell>
          <cell r="H715">
            <v>9411</v>
          </cell>
          <cell r="I715" t="str">
            <v>S124000</v>
          </cell>
        </row>
        <row r="716">
          <cell r="B716">
            <v>40008064438</v>
          </cell>
          <cell r="C716" t="str">
            <v xml:space="preserve">000806443  </v>
          </cell>
          <cell r="D716" t="str">
            <v xml:space="preserve"> LATVIJAS LOMBARDU ASOCIĀCIJA  biedrība</v>
          </cell>
          <cell r="E716" t="str">
            <v>S124000</v>
          </cell>
          <cell r="F716">
            <v>10000</v>
          </cell>
          <cell r="H716">
            <v>9411</v>
          </cell>
          <cell r="I716" t="str">
            <v>S124000</v>
          </cell>
        </row>
        <row r="717">
          <cell r="B717">
            <v>40008084453</v>
          </cell>
          <cell r="C717" t="str">
            <v xml:space="preserve">000808445  </v>
          </cell>
          <cell r="D717" t="str">
            <v xml:space="preserve"> LATVIJAS TRANSPORTLĪDZEKĻU APDROŠINĀTĀJU BIROJS  biedrība</v>
          </cell>
          <cell r="E717" t="str">
            <v>S124000</v>
          </cell>
          <cell r="F717">
            <v>10000</v>
          </cell>
          <cell r="H717">
            <v>9411</v>
          </cell>
          <cell r="I717" t="str">
            <v>S124000</v>
          </cell>
        </row>
        <row r="718">
          <cell r="B718">
            <v>40003947976</v>
          </cell>
          <cell r="C718" t="str">
            <v xml:space="preserve">000394797  </v>
          </cell>
          <cell r="D718" t="str">
            <v xml:space="preserve">LAUDATO   </v>
          </cell>
          <cell r="E718" t="str">
            <v>S124000</v>
          </cell>
          <cell r="F718">
            <v>10000</v>
          </cell>
          <cell r="H718">
            <v>6619</v>
          </cell>
          <cell r="I718" t="str">
            <v>S124000</v>
          </cell>
        </row>
        <row r="719">
          <cell r="B719">
            <v>40003227583</v>
          </cell>
          <cell r="C719" t="str">
            <v xml:space="preserve">000322758  </v>
          </cell>
          <cell r="D719" t="str">
            <v xml:space="preserve"> LAUKU ATTĪSTĪBAS FONDS  valsts AS</v>
          </cell>
          <cell r="E719" t="str">
            <v>S124000</v>
          </cell>
          <cell r="F719">
            <v>10000</v>
          </cell>
          <cell r="H719">
            <v>6619</v>
          </cell>
          <cell r="I719" t="str">
            <v>S124000</v>
          </cell>
        </row>
        <row r="720">
          <cell r="B720">
            <v>40103269757</v>
          </cell>
          <cell r="C720" t="str">
            <v xml:space="preserve">010326975  </v>
          </cell>
          <cell r="D720" t="str">
            <v xml:space="preserve"> LAWRENCE ASSET MANAGEMENT  AS</v>
          </cell>
          <cell r="E720" t="str">
            <v>S124000</v>
          </cell>
          <cell r="F720">
            <v>10000</v>
          </cell>
          <cell r="H720">
            <v>6619</v>
          </cell>
          <cell r="I720" t="str">
            <v>S124000</v>
          </cell>
        </row>
        <row r="721">
          <cell r="B721">
            <v>42103047900</v>
          </cell>
          <cell r="C721" t="str">
            <v xml:space="preserve">210304790  </v>
          </cell>
          <cell r="D721" t="str">
            <v xml:space="preserve"> LBA HOLDING  AS</v>
          </cell>
          <cell r="E721" t="str">
            <v>S124000</v>
          </cell>
          <cell r="F721">
            <v>170000</v>
          </cell>
          <cell r="H721">
            <v>6612</v>
          </cell>
          <cell r="I721" t="str">
            <v>S124000</v>
          </cell>
        </row>
        <row r="722">
          <cell r="B722">
            <v>40103503866</v>
          </cell>
          <cell r="C722" t="str">
            <v xml:space="preserve">010350386  </v>
          </cell>
          <cell r="D722" t="str">
            <v xml:space="preserve">LC ASSISTANCE   </v>
          </cell>
          <cell r="E722" t="str">
            <v>S124000</v>
          </cell>
          <cell r="F722">
            <v>804948</v>
          </cell>
          <cell r="H722">
            <v>6619</v>
          </cell>
          <cell r="I722" t="str">
            <v>S124000</v>
          </cell>
        </row>
        <row r="723">
          <cell r="B723">
            <v>40003403549</v>
          </cell>
          <cell r="C723" t="str">
            <v xml:space="preserve">000340354  </v>
          </cell>
          <cell r="D723" t="str">
            <v xml:space="preserve">LEGALS   </v>
          </cell>
          <cell r="E723" t="str">
            <v>S124000</v>
          </cell>
          <cell r="F723">
            <v>10000</v>
          </cell>
          <cell r="H723">
            <v>6612</v>
          </cell>
          <cell r="I723" t="str">
            <v>S124000</v>
          </cell>
        </row>
        <row r="724">
          <cell r="B724">
            <v>42403026768</v>
          </cell>
          <cell r="C724" t="str">
            <v xml:space="preserve">240302676  </v>
          </cell>
          <cell r="D724" t="str">
            <v xml:space="preserve">LEGE ARTIS KONSULTĀCIJAS   </v>
          </cell>
          <cell r="E724" t="str">
            <v>S124000</v>
          </cell>
          <cell r="F724">
            <v>10000</v>
          </cell>
          <cell r="H724">
            <v>6619</v>
          </cell>
          <cell r="I724" t="str">
            <v>S124000</v>
          </cell>
        </row>
        <row r="725">
          <cell r="B725">
            <v>40003732199</v>
          </cell>
          <cell r="C725" t="str">
            <v xml:space="preserve">000373219  </v>
          </cell>
          <cell r="D725" t="str">
            <v xml:space="preserve">LEID   </v>
          </cell>
          <cell r="E725" t="str">
            <v>S124000</v>
          </cell>
          <cell r="F725">
            <v>10000</v>
          </cell>
          <cell r="H725">
            <v>6612</v>
          </cell>
          <cell r="I725" t="str">
            <v>S124000</v>
          </cell>
        </row>
        <row r="726">
          <cell r="B726">
            <v>40003684397</v>
          </cell>
          <cell r="C726" t="str">
            <v xml:space="preserve">000368439  </v>
          </cell>
          <cell r="D726" t="str">
            <v xml:space="preserve">LG BROKERS   </v>
          </cell>
          <cell r="E726" t="str">
            <v>S124000</v>
          </cell>
          <cell r="F726">
            <v>10000</v>
          </cell>
          <cell r="H726">
            <v>6622</v>
          </cell>
          <cell r="I726" t="str">
            <v>S124000</v>
          </cell>
        </row>
        <row r="727">
          <cell r="B727">
            <v>40003515394</v>
          </cell>
          <cell r="C727" t="str">
            <v xml:space="preserve">000351539  </v>
          </cell>
          <cell r="D727" t="str">
            <v xml:space="preserve">LG UN PARTNERI   </v>
          </cell>
          <cell r="E727" t="str">
            <v>S124000</v>
          </cell>
          <cell r="F727">
            <v>740605</v>
          </cell>
          <cell r="H727">
            <v>6622</v>
          </cell>
          <cell r="I727" t="str">
            <v>S124000</v>
          </cell>
        </row>
        <row r="728">
          <cell r="B728">
            <v>40103179896</v>
          </cell>
          <cell r="C728" t="str">
            <v xml:space="preserve">010317989  </v>
          </cell>
          <cell r="D728" t="str">
            <v xml:space="preserve">LIDILAUMA   </v>
          </cell>
          <cell r="E728" t="str">
            <v>S124000</v>
          </cell>
          <cell r="F728">
            <v>809200</v>
          </cell>
          <cell r="H728">
            <v>6629</v>
          </cell>
          <cell r="I728" t="str">
            <v>S124000</v>
          </cell>
        </row>
        <row r="729">
          <cell r="B729">
            <v>44103069709</v>
          </cell>
          <cell r="C729" t="str">
            <v xml:space="preserve">410306970  </v>
          </cell>
          <cell r="D729" t="str">
            <v xml:space="preserve">LIEPKALNI AA   </v>
          </cell>
          <cell r="E729" t="str">
            <v>S124000</v>
          </cell>
          <cell r="F729">
            <v>661007</v>
          </cell>
          <cell r="H729">
            <v>6622</v>
          </cell>
          <cell r="I729" t="str">
            <v>S124000</v>
          </cell>
        </row>
        <row r="730">
          <cell r="B730">
            <v>44103076753</v>
          </cell>
          <cell r="C730" t="str">
            <v xml:space="preserve">410307675  </v>
          </cell>
          <cell r="D730" t="str">
            <v xml:space="preserve">LKJL   </v>
          </cell>
          <cell r="E730" t="str">
            <v>S124000</v>
          </cell>
          <cell r="F730">
            <v>964746</v>
          </cell>
          <cell r="H730">
            <v>6622</v>
          </cell>
          <cell r="I730" t="str">
            <v>S124000</v>
          </cell>
        </row>
        <row r="731">
          <cell r="B731">
            <v>41503058046</v>
          </cell>
          <cell r="C731" t="str">
            <v xml:space="preserve">150305804  </v>
          </cell>
          <cell r="D731" t="str">
            <v xml:space="preserve">LS AĢENTŪRA-1   </v>
          </cell>
          <cell r="E731" t="str">
            <v>S124000</v>
          </cell>
          <cell r="F731">
            <v>10000</v>
          </cell>
          <cell r="H731">
            <v>6622</v>
          </cell>
          <cell r="I731" t="str">
            <v>S124000</v>
          </cell>
        </row>
        <row r="732">
          <cell r="B732">
            <v>40103369052</v>
          </cell>
          <cell r="C732" t="str">
            <v xml:space="preserve">010336905  </v>
          </cell>
          <cell r="D732" t="str">
            <v xml:space="preserve">M.FEE   </v>
          </cell>
          <cell r="E732" t="str">
            <v>S124000</v>
          </cell>
          <cell r="F732">
            <v>130000</v>
          </cell>
          <cell r="H732">
            <v>6619</v>
          </cell>
          <cell r="I732" t="str">
            <v>S124000</v>
          </cell>
        </row>
        <row r="733">
          <cell r="B733">
            <v>40003860333</v>
          </cell>
          <cell r="C733" t="str">
            <v xml:space="preserve">000386033  </v>
          </cell>
          <cell r="D733" t="str">
            <v xml:space="preserve">M.LEIMAŅA BIROJS   </v>
          </cell>
          <cell r="E733" t="str">
            <v>S124000</v>
          </cell>
          <cell r="F733">
            <v>10000</v>
          </cell>
          <cell r="H733">
            <v>6622</v>
          </cell>
          <cell r="I733" t="str">
            <v>S124000</v>
          </cell>
        </row>
        <row r="734">
          <cell r="B734">
            <v>40002058160</v>
          </cell>
          <cell r="C734" t="str">
            <v xml:space="preserve">000205816  </v>
          </cell>
          <cell r="D734" t="str">
            <v xml:space="preserve">M.PELSES ASB   </v>
          </cell>
          <cell r="E734" t="str">
            <v>S124000</v>
          </cell>
          <cell r="F734">
            <v>740201</v>
          </cell>
          <cell r="H734">
            <v>6622</v>
          </cell>
          <cell r="I734" t="str">
            <v>S124000</v>
          </cell>
        </row>
        <row r="735">
          <cell r="B735">
            <v>40103362872</v>
          </cell>
          <cell r="C735" t="str">
            <v xml:space="preserve">010336287  </v>
          </cell>
          <cell r="D735" t="str">
            <v xml:space="preserve"> M2M ASSET MANAGEMENT  ieguldījumu pārvaldes AS</v>
          </cell>
          <cell r="E735" t="str">
            <v>S124000</v>
          </cell>
          <cell r="F735">
            <v>10000</v>
          </cell>
          <cell r="H735">
            <v>6630</v>
          </cell>
          <cell r="I735" t="str">
            <v>S124000</v>
          </cell>
        </row>
        <row r="736">
          <cell r="B736">
            <v>44103066242</v>
          </cell>
          <cell r="C736" t="str">
            <v xml:space="preserve">410306624  </v>
          </cell>
          <cell r="D736" t="str">
            <v xml:space="preserve">MADARA-K   </v>
          </cell>
          <cell r="E736" t="str">
            <v>S124000</v>
          </cell>
          <cell r="F736">
            <v>964762</v>
          </cell>
          <cell r="H736">
            <v>6622</v>
          </cell>
          <cell r="I736" t="str">
            <v>S124000</v>
          </cell>
        </row>
        <row r="737">
          <cell r="B737">
            <v>40003526218</v>
          </cell>
          <cell r="C737" t="str">
            <v xml:space="preserve">000352621  </v>
          </cell>
          <cell r="D737" t="str">
            <v xml:space="preserve">MAI INSURANCE BROKERS   </v>
          </cell>
          <cell r="E737" t="str">
            <v>S124000</v>
          </cell>
          <cell r="F737">
            <v>10000</v>
          </cell>
          <cell r="H737">
            <v>6622</v>
          </cell>
          <cell r="I737" t="str">
            <v>S124000</v>
          </cell>
        </row>
        <row r="738">
          <cell r="B738">
            <v>40003259860</v>
          </cell>
          <cell r="C738" t="str">
            <v xml:space="preserve">000325986  </v>
          </cell>
          <cell r="D738" t="str">
            <v xml:space="preserve">MAI REINSURANCE BROKERS   </v>
          </cell>
          <cell r="E738" t="str">
            <v>S124000</v>
          </cell>
          <cell r="F738">
            <v>10000</v>
          </cell>
          <cell r="H738">
            <v>6622</v>
          </cell>
          <cell r="I738" t="str">
            <v>S124000</v>
          </cell>
        </row>
        <row r="739">
          <cell r="B739">
            <v>40003985588</v>
          </cell>
          <cell r="C739" t="str">
            <v xml:space="preserve">000398558  </v>
          </cell>
          <cell r="D739" t="str">
            <v xml:space="preserve">MAIJAS SLAIDIŅAS FINANSĒŠANAS KONSULTĀCIJAS   </v>
          </cell>
          <cell r="E739" t="str">
            <v>S124000</v>
          </cell>
          <cell r="F739">
            <v>10000</v>
          </cell>
          <cell r="H739">
            <v>6619</v>
          </cell>
          <cell r="I739" t="str">
            <v>S124000</v>
          </cell>
        </row>
        <row r="740">
          <cell r="B740">
            <v>40003346655</v>
          </cell>
          <cell r="C740" t="str">
            <v xml:space="preserve">000334665  </v>
          </cell>
          <cell r="D740" t="str">
            <v xml:space="preserve">MAKDAK   </v>
          </cell>
          <cell r="E740" t="str">
            <v>S124000</v>
          </cell>
          <cell r="F740">
            <v>10000</v>
          </cell>
          <cell r="H740">
            <v>6612</v>
          </cell>
          <cell r="I740" t="str">
            <v>S124000</v>
          </cell>
        </row>
        <row r="741">
          <cell r="B741">
            <v>40103626817</v>
          </cell>
          <cell r="C741" t="str">
            <v xml:space="preserve">010362681  </v>
          </cell>
          <cell r="D741" t="str">
            <v xml:space="preserve">MAKRONAS   </v>
          </cell>
          <cell r="E741" t="str">
            <v>S124000</v>
          </cell>
          <cell r="F741">
            <v>808400</v>
          </cell>
          <cell r="H741">
            <v>6622</v>
          </cell>
          <cell r="I741" t="str">
            <v>S124000</v>
          </cell>
        </row>
        <row r="742">
          <cell r="B742">
            <v>40003506298</v>
          </cell>
          <cell r="C742" t="str">
            <v xml:space="preserve">000350629  </v>
          </cell>
          <cell r="D742" t="str">
            <v xml:space="preserve">MAKSIMARS   </v>
          </cell>
          <cell r="E742" t="str">
            <v>S124000</v>
          </cell>
          <cell r="F742">
            <v>10000</v>
          </cell>
          <cell r="H742">
            <v>6612</v>
          </cell>
          <cell r="I742" t="str">
            <v>S124000</v>
          </cell>
        </row>
        <row r="743">
          <cell r="B743">
            <v>40103614983</v>
          </cell>
          <cell r="C743" t="str">
            <v xml:space="preserve">010361498  </v>
          </cell>
          <cell r="D743" t="str">
            <v xml:space="preserve">MANEX   </v>
          </cell>
          <cell r="E743" t="str">
            <v>S124000</v>
          </cell>
          <cell r="F743">
            <v>10000</v>
          </cell>
          <cell r="H743">
            <v>6612</v>
          </cell>
          <cell r="I743" t="str">
            <v>S124000</v>
          </cell>
        </row>
        <row r="744">
          <cell r="B744">
            <v>43603054123</v>
          </cell>
          <cell r="C744" t="str">
            <v xml:space="preserve">360305412  </v>
          </cell>
          <cell r="D744" t="str">
            <v xml:space="preserve">MARCON GROUP COMPANY   </v>
          </cell>
          <cell r="E744" t="str">
            <v>S124000</v>
          </cell>
          <cell r="F744">
            <v>10000</v>
          </cell>
          <cell r="H744">
            <v>6619</v>
          </cell>
          <cell r="I744" t="str">
            <v>S124000</v>
          </cell>
        </row>
        <row r="745">
          <cell r="B745">
            <v>40103035710</v>
          </cell>
          <cell r="C745" t="str">
            <v xml:space="preserve">010303571  </v>
          </cell>
          <cell r="D745" t="str">
            <v xml:space="preserve"> MARIKA  AS</v>
          </cell>
          <cell r="E745" t="str">
            <v>S124000</v>
          </cell>
          <cell r="F745">
            <v>10000</v>
          </cell>
          <cell r="H745">
            <v>6612</v>
          </cell>
          <cell r="I745" t="str">
            <v>S124000</v>
          </cell>
        </row>
        <row r="746">
          <cell r="B746">
            <v>40003693065</v>
          </cell>
          <cell r="C746" t="str">
            <v xml:space="preserve">000369306  </v>
          </cell>
          <cell r="D746" t="str">
            <v xml:space="preserve">MARINE INSURANCE SERVICES   </v>
          </cell>
          <cell r="E746" t="str">
            <v>S124000</v>
          </cell>
          <cell r="F746">
            <v>10000</v>
          </cell>
          <cell r="H746">
            <v>6622</v>
          </cell>
          <cell r="I746" t="str">
            <v>S124000</v>
          </cell>
        </row>
        <row r="747">
          <cell r="B747">
            <v>40103445873</v>
          </cell>
          <cell r="C747" t="str">
            <v xml:space="preserve">010344587  </v>
          </cell>
          <cell r="D747" t="str">
            <v xml:space="preserve">MARJAL   </v>
          </cell>
          <cell r="E747" t="str">
            <v>S124000</v>
          </cell>
          <cell r="F747">
            <v>10000</v>
          </cell>
          <cell r="H747">
            <v>6619</v>
          </cell>
          <cell r="I747" t="str">
            <v>S124000</v>
          </cell>
        </row>
        <row r="748">
          <cell r="B748">
            <v>50003789611</v>
          </cell>
          <cell r="C748" t="str">
            <v xml:space="preserve">000378961  </v>
          </cell>
          <cell r="D748" t="str">
            <v xml:space="preserve">MARKO BROKERI   </v>
          </cell>
          <cell r="E748" t="str">
            <v>S124000</v>
          </cell>
          <cell r="F748">
            <v>10000</v>
          </cell>
          <cell r="H748">
            <v>6622</v>
          </cell>
          <cell r="I748" t="str">
            <v>S124000</v>
          </cell>
        </row>
        <row r="749">
          <cell r="B749">
            <v>40003602206</v>
          </cell>
          <cell r="C749" t="str">
            <v xml:space="preserve">000360220  </v>
          </cell>
          <cell r="D749" t="str">
            <v xml:space="preserve">MARSH   </v>
          </cell>
          <cell r="E749" t="str">
            <v>S124000</v>
          </cell>
          <cell r="F749">
            <v>10000</v>
          </cell>
          <cell r="H749">
            <v>6622</v>
          </cell>
          <cell r="I749" t="str">
            <v>S124000</v>
          </cell>
        </row>
        <row r="750">
          <cell r="B750">
            <v>44102024468</v>
          </cell>
          <cell r="C750" t="str">
            <v xml:space="preserve">410202446  </v>
          </cell>
          <cell r="D750" t="str">
            <v xml:space="preserve"> MARUTAS ĻISICINAS AĢENTŪRA  individuālais komersants</v>
          </cell>
          <cell r="E750" t="str">
            <v>S124000</v>
          </cell>
          <cell r="F750">
            <v>500201</v>
          </cell>
          <cell r="H750">
            <v>6621</v>
          </cell>
          <cell r="I750" t="str">
            <v>S124000</v>
          </cell>
        </row>
        <row r="751">
          <cell r="B751">
            <v>40003660613</v>
          </cell>
          <cell r="C751" t="str">
            <v xml:space="preserve">000366061  </v>
          </cell>
          <cell r="D751" t="str">
            <v xml:space="preserve">MAZO UN VIDĒJO KOMERSANTU RISKA KAPITĀLA SABIEDRĪBA   </v>
          </cell>
          <cell r="E751" t="str">
            <v>S124000</v>
          </cell>
          <cell r="F751">
            <v>10000</v>
          </cell>
          <cell r="H751">
            <v>6630</v>
          </cell>
          <cell r="I751" t="str">
            <v>S124000</v>
          </cell>
        </row>
        <row r="752">
          <cell r="B752">
            <v>40003929557</v>
          </cell>
          <cell r="C752" t="str">
            <v xml:space="preserve">000392955  </v>
          </cell>
          <cell r="D752" t="str">
            <v xml:space="preserve">MBC CAPITAL   </v>
          </cell>
          <cell r="E752" t="str">
            <v>S124000</v>
          </cell>
          <cell r="F752">
            <v>10000</v>
          </cell>
          <cell r="H752">
            <v>6619</v>
          </cell>
          <cell r="I752" t="str">
            <v>S124000</v>
          </cell>
        </row>
        <row r="753">
          <cell r="B753">
            <v>40103294928</v>
          </cell>
          <cell r="C753" t="str">
            <v xml:space="preserve">010329492  </v>
          </cell>
          <cell r="D753" t="str">
            <v xml:space="preserve">MCKAY &amp; POULTON Ltd.   </v>
          </cell>
          <cell r="E753" t="str">
            <v>S124000</v>
          </cell>
          <cell r="F753">
            <v>10000</v>
          </cell>
          <cell r="H753">
            <v>6622</v>
          </cell>
          <cell r="I753" t="str">
            <v>S124000</v>
          </cell>
        </row>
        <row r="754">
          <cell r="B754">
            <v>40103234524</v>
          </cell>
          <cell r="C754" t="str">
            <v xml:space="preserve">010323452  </v>
          </cell>
          <cell r="D754" t="str">
            <v xml:space="preserve">ME BIROJS   </v>
          </cell>
          <cell r="E754" t="str">
            <v>S124000</v>
          </cell>
          <cell r="F754">
            <v>10000</v>
          </cell>
          <cell r="H754">
            <v>6622</v>
          </cell>
          <cell r="I754" t="str">
            <v>S124000</v>
          </cell>
        </row>
        <row r="755">
          <cell r="B755">
            <v>40103185708</v>
          </cell>
          <cell r="C755" t="str">
            <v xml:space="preserve">010318570  </v>
          </cell>
          <cell r="D755" t="str">
            <v xml:space="preserve">MEGA INVEST   </v>
          </cell>
          <cell r="E755" t="str">
            <v>S124000</v>
          </cell>
          <cell r="F755">
            <v>10000</v>
          </cell>
          <cell r="H755">
            <v>6619</v>
          </cell>
          <cell r="I755" t="str">
            <v>S124000</v>
          </cell>
        </row>
        <row r="756">
          <cell r="B756">
            <v>40103208625</v>
          </cell>
          <cell r="C756" t="str">
            <v xml:space="preserve">010320862  </v>
          </cell>
          <cell r="D756" t="str">
            <v xml:space="preserve">MEK BROKERI   </v>
          </cell>
          <cell r="E756" t="str">
            <v>S124000</v>
          </cell>
          <cell r="F756">
            <v>10000</v>
          </cell>
          <cell r="H756">
            <v>6622</v>
          </cell>
          <cell r="I756" t="str">
            <v>S124000</v>
          </cell>
        </row>
        <row r="757">
          <cell r="B757">
            <v>40103261170</v>
          </cell>
          <cell r="C757" t="str">
            <v xml:space="preserve">010326117  </v>
          </cell>
          <cell r="D757" t="str">
            <v xml:space="preserve">METINVEST   </v>
          </cell>
          <cell r="E757" t="str">
            <v>S124000</v>
          </cell>
          <cell r="F757">
            <v>10000</v>
          </cell>
          <cell r="H757">
            <v>6619</v>
          </cell>
          <cell r="I757" t="str">
            <v>S124000</v>
          </cell>
        </row>
        <row r="758">
          <cell r="B758">
            <v>42402008248</v>
          </cell>
          <cell r="C758" t="str">
            <v xml:space="preserve">240200824  </v>
          </cell>
          <cell r="D758" t="str">
            <v xml:space="preserve">MINOLS   </v>
          </cell>
          <cell r="E758" t="str">
            <v>S124000</v>
          </cell>
          <cell r="F758">
            <v>210000</v>
          </cell>
          <cell r="H758">
            <v>6622</v>
          </cell>
          <cell r="I758" t="str">
            <v>S124000</v>
          </cell>
        </row>
        <row r="759">
          <cell r="B759">
            <v>40103461187</v>
          </cell>
          <cell r="C759" t="str">
            <v xml:space="preserve">010346118  </v>
          </cell>
          <cell r="D759" t="str">
            <v xml:space="preserve">MISOLLA PARTNERS EUROPE   </v>
          </cell>
          <cell r="E759" t="str">
            <v>S124000</v>
          </cell>
          <cell r="F759">
            <v>130000</v>
          </cell>
          <cell r="H759">
            <v>6622</v>
          </cell>
          <cell r="I759" t="str">
            <v>S124000</v>
          </cell>
        </row>
        <row r="760">
          <cell r="B760">
            <v>43603038877</v>
          </cell>
          <cell r="C760" t="str">
            <v xml:space="preserve">360303887  </v>
          </cell>
          <cell r="D760" t="str">
            <v xml:space="preserve">MITAU BROKERIS   </v>
          </cell>
          <cell r="E760" t="str">
            <v>S124000</v>
          </cell>
          <cell r="F760">
            <v>90000</v>
          </cell>
          <cell r="H760">
            <v>6622</v>
          </cell>
          <cell r="I760" t="str">
            <v>S124000</v>
          </cell>
        </row>
        <row r="761">
          <cell r="B761">
            <v>43603004828</v>
          </cell>
          <cell r="C761" t="str">
            <v xml:space="preserve">360300482  </v>
          </cell>
          <cell r="D761" t="str">
            <v xml:space="preserve">MĪTAVAS GARANTS   </v>
          </cell>
          <cell r="E761" t="str">
            <v>S124000</v>
          </cell>
          <cell r="F761">
            <v>90000</v>
          </cell>
          <cell r="H761">
            <v>6622</v>
          </cell>
          <cell r="I761" t="str">
            <v>S124000</v>
          </cell>
        </row>
        <row r="762">
          <cell r="B762">
            <v>40003584517</v>
          </cell>
          <cell r="C762" t="str">
            <v xml:space="preserve">000358451  </v>
          </cell>
          <cell r="D762" t="str">
            <v xml:space="preserve">MMG AĢENTŪRA   </v>
          </cell>
          <cell r="E762" t="str">
            <v>S124000</v>
          </cell>
          <cell r="F762">
            <v>10000</v>
          </cell>
          <cell r="H762">
            <v>6622</v>
          </cell>
          <cell r="I762" t="str">
            <v>S124000</v>
          </cell>
        </row>
        <row r="763">
          <cell r="B763">
            <v>42403021506</v>
          </cell>
          <cell r="C763" t="str">
            <v xml:space="preserve">240302150  </v>
          </cell>
          <cell r="D763" t="str">
            <v xml:space="preserve">MOBILUS RE   </v>
          </cell>
          <cell r="E763" t="str">
            <v>S124000</v>
          </cell>
          <cell r="F763">
            <v>10000</v>
          </cell>
          <cell r="H763">
            <v>6622</v>
          </cell>
          <cell r="I763" t="str">
            <v>S124000</v>
          </cell>
        </row>
        <row r="764">
          <cell r="B764">
            <v>40103326532</v>
          </cell>
          <cell r="C764" t="str">
            <v xml:space="preserve">010332653  </v>
          </cell>
          <cell r="D764" t="str">
            <v xml:space="preserve">MONEY EXPRESS CREDIT   </v>
          </cell>
          <cell r="E764" t="str">
            <v>S124000</v>
          </cell>
          <cell r="F764">
            <v>10000</v>
          </cell>
          <cell r="H764">
            <v>6612</v>
          </cell>
          <cell r="I764" t="str">
            <v>S124000</v>
          </cell>
        </row>
        <row r="765">
          <cell r="B765">
            <v>40103037143</v>
          </cell>
          <cell r="C765" t="str">
            <v xml:space="preserve">010303714  </v>
          </cell>
          <cell r="D765" t="str">
            <v xml:space="preserve">MONEY EXPRESS EXCHANGE   </v>
          </cell>
          <cell r="E765" t="str">
            <v>S124000</v>
          </cell>
          <cell r="F765">
            <v>10000</v>
          </cell>
          <cell r="H765">
            <v>6612</v>
          </cell>
          <cell r="I765" t="str">
            <v>S124000</v>
          </cell>
        </row>
        <row r="766">
          <cell r="B766">
            <v>40103317582</v>
          </cell>
          <cell r="C766" t="str">
            <v xml:space="preserve">010331758  </v>
          </cell>
          <cell r="D766" t="str">
            <v xml:space="preserve">MONEY EXPRESS   </v>
          </cell>
          <cell r="E766" t="str">
            <v>S124000</v>
          </cell>
          <cell r="F766">
            <v>10000</v>
          </cell>
          <cell r="H766">
            <v>6612</v>
          </cell>
          <cell r="I766" t="str">
            <v>S124000</v>
          </cell>
        </row>
        <row r="767">
          <cell r="B767">
            <v>41503047767</v>
          </cell>
          <cell r="C767" t="str">
            <v xml:space="preserve">150304776  </v>
          </cell>
          <cell r="D767" t="str">
            <v xml:space="preserve">MONEY SERVICE GROUP   </v>
          </cell>
          <cell r="E767" t="str">
            <v>S124000</v>
          </cell>
          <cell r="F767">
            <v>50000</v>
          </cell>
          <cell r="H767">
            <v>6612</v>
          </cell>
          <cell r="I767" t="str">
            <v>S124000</v>
          </cell>
        </row>
        <row r="768">
          <cell r="B768">
            <v>40103384579</v>
          </cell>
          <cell r="C768" t="str">
            <v xml:space="preserve">010338457  </v>
          </cell>
          <cell r="D768" t="str">
            <v xml:space="preserve">MONEYTEX   </v>
          </cell>
          <cell r="E768" t="str">
            <v>S124000</v>
          </cell>
          <cell r="F768">
            <v>130000</v>
          </cell>
          <cell r="H768">
            <v>6619</v>
          </cell>
          <cell r="I768" t="str">
            <v>S124000</v>
          </cell>
        </row>
        <row r="769">
          <cell r="B769">
            <v>40003521757</v>
          </cell>
          <cell r="C769" t="str">
            <v xml:space="preserve">000352175  </v>
          </cell>
          <cell r="D769" t="str">
            <v xml:space="preserve">MOTORNAMS   </v>
          </cell>
          <cell r="E769" t="str">
            <v>S124000</v>
          </cell>
          <cell r="F769">
            <v>10000</v>
          </cell>
          <cell r="H769">
            <v>6622</v>
          </cell>
          <cell r="I769" t="str">
            <v>S124000</v>
          </cell>
        </row>
        <row r="770">
          <cell r="B770">
            <v>40103303205</v>
          </cell>
          <cell r="C770" t="str">
            <v xml:space="preserve">010330320  </v>
          </cell>
          <cell r="D770" t="str">
            <v xml:space="preserve">MPRESTO   </v>
          </cell>
          <cell r="E770" t="str">
            <v>S124000</v>
          </cell>
          <cell r="F770">
            <v>10000</v>
          </cell>
          <cell r="H770">
            <v>6622</v>
          </cell>
          <cell r="I770" t="str">
            <v>S124000</v>
          </cell>
        </row>
        <row r="771">
          <cell r="B771">
            <v>40003774934</v>
          </cell>
          <cell r="C771" t="str">
            <v xml:space="preserve">000377493  </v>
          </cell>
          <cell r="D771" t="str">
            <v xml:space="preserve">MŪSU DOMĪNIJA   </v>
          </cell>
          <cell r="E771" t="str">
            <v>S124000</v>
          </cell>
          <cell r="F771">
            <v>10000</v>
          </cell>
          <cell r="H771">
            <v>6622</v>
          </cell>
          <cell r="I771" t="str">
            <v>S124000</v>
          </cell>
        </row>
        <row r="772">
          <cell r="B772">
            <v>40103292698</v>
          </cell>
          <cell r="C772" t="str">
            <v xml:space="preserve">010329269  </v>
          </cell>
          <cell r="D772" t="str">
            <v xml:space="preserve">MVLV   </v>
          </cell>
          <cell r="E772" t="str">
            <v>S124000</v>
          </cell>
          <cell r="F772">
            <v>10000</v>
          </cell>
          <cell r="H772">
            <v>6619</v>
          </cell>
          <cell r="I772" t="str">
            <v>S124000</v>
          </cell>
        </row>
        <row r="773">
          <cell r="B773">
            <v>40003167049</v>
          </cell>
          <cell r="C773" t="str">
            <v xml:space="preserve">000316704  </v>
          </cell>
          <cell r="D773" t="str">
            <v xml:space="preserve"> NASDAQ OMX RIGA  AS</v>
          </cell>
          <cell r="E773" t="str">
            <v>S124000</v>
          </cell>
          <cell r="F773">
            <v>10000</v>
          </cell>
          <cell r="H773">
            <v>6611</v>
          </cell>
          <cell r="I773" t="str">
            <v>S124000</v>
          </cell>
        </row>
        <row r="774">
          <cell r="B774">
            <v>40103267173</v>
          </cell>
          <cell r="C774" t="str">
            <v xml:space="preserve">010326717  </v>
          </cell>
          <cell r="D774" t="str">
            <v xml:space="preserve"> NASDAQ OMX RIGA  AS</v>
          </cell>
          <cell r="E774" t="str">
            <v>S124000</v>
          </cell>
          <cell r="F774">
            <v>10000</v>
          </cell>
          <cell r="H774">
            <v>6612</v>
          </cell>
          <cell r="I774" t="str">
            <v>S124000</v>
          </cell>
        </row>
        <row r="775">
          <cell r="B775">
            <v>40003989452</v>
          </cell>
          <cell r="C775" t="str">
            <v xml:space="preserve">000398945  </v>
          </cell>
          <cell r="D775" t="str">
            <v xml:space="preserve">NEWTECH   </v>
          </cell>
          <cell r="E775" t="str">
            <v>S124000</v>
          </cell>
          <cell r="F775">
            <v>10000</v>
          </cell>
          <cell r="H775">
            <v>6619</v>
          </cell>
          <cell r="I775" t="str">
            <v>S124000</v>
          </cell>
        </row>
        <row r="776">
          <cell r="B776">
            <v>40003985234</v>
          </cell>
          <cell r="C776" t="str">
            <v xml:space="preserve">000398523  </v>
          </cell>
          <cell r="D776" t="str">
            <v xml:space="preserve">NEXTAR SOLUTIONS   </v>
          </cell>
          <cell r="E776" t="str">
            <v>S124000</v>
          </cell>
          <cell r="F776">
            <v>801615</v>
          </cell>
          <cell r="H776">
            <v>6619</v>
          </cell>
          <cell r="I776" t="str">
            <v>S124000</v>
          </cell>
        </row>
        <row r="777">
          <cell r="B777">
            <v>40003925470</v>
          </cell>
          <cell r="C777" t="str">
            <v xml:space="preserve">000392547  </v>
          </cell>
          <cell r="D777" t="str">
            <v xml:space="preserve">NGROUP   </v>
          </cell>
          <cell r="E777" t="str">
            <v>S124000</v>
          </cell>
          <cell r="F777">
            <v>10000</v>
          </cell>
          <cell r="H777">
            <v>6622</v>
          </cell>
          <cell r="I777" t="str">
            <v>S124000</v>
          </cell>
        </row>
        <row r="778">
          <cell r="B778">
            <v>40003666423</v>
          </cell>
          <cell r="C778" t="str">
            <v xml:space="preserve">000366642  </v>
          </cell>
          <cell r="D778" t="str">
            <v xml:space="preserve">NĪB   </v>
          </cell>
          <cell r="E778" t="str">
            <v>S124000</v>
          </cell>
          <cell r="F778">
            <v>10000</v>
          </cell>
          <cell r="H778">
            <v>6622</v>
          </cell>
          <cell r="I778" t="str">
            <v>S124000</v>
          </cell>
        </row>
        <row r="779">
          <cell r="B779">
            <v>40003895890</v>
          </cell>
          <cell r="C779" t="str">
            <v xml:space="preserve">000389589  </v>
          </cell>
          <cell r="D779" t="str">
            <v xml:space="preserve">NOR INVEST   </v>
          </cell>
          <cell r="E779" t="str">
            <v>S124000</v>
          </cell>
          <cell r="F779">
            <v>10000</v>
          </cell>
          <cell r="H779">
            <v>6612</v>
          </cell>
          <cell r="I779" t="str">
            <v>S124000</v>
          </cell>
        </row>
        <row r="780">
          <cell r="B780">
            <v>40103264660</v>
          </cell>
          <cell r="C780" t="str">
            <v xml:space="preserve">010326466  </v>
          </cell>
          <cell r="D780" t="str">
            <v xml:space="preserve"> NORD CAPITAL MARKETS  AS</v>
          </cell>
          <cell r="E780" t="str">
            <v>S124000</v>
          </cell>
          <cell r="F780">
            <v>10000</v>
          </cell>
          <cell r="H780">
            <v>6612</v>
          </cell>
          <cell r="I780" t="str">
            <v>S124000</v>
          </cell>
        </row>
        <row r="781">
          <cell r="B781">
            <v>40103170952</v>
          </cell>
          <cell r="C781" t="str">
            <v xml:space="preserve">010317095  </v>
          </cell>
          <cell r="D781" t="str">
            <v xml:space="preserve"> NORDEA PENSIONS LATVIA  ieguldījumu pārvaldes AS</v>
          </cell>
          <cell r="E781" t="str">
            <v>S124000</v>
          </cell>
          <cell r="F781">
            <v>10000</v>
          </cell>
          <cell r="H781">
            <v>6630</v>
          </cell>
          <cell r="I781" t="str">
            <v>S124000</v>
          </cell>
        </row>
        <row r="782">
          <cell r="B782">
            <v>40003950355</v>
          </cell>
          <cell r="C782" t="str">
            <v xml:space="preserve">000395035  </v>
          </cell>
          <cell r="D782" t="str">
            <v xml:space="preserve">NORVIK APDROŠINĀŠANAS BROKERIS   </v>
          </cell>
          <cell r="E782" t="str">
            <v>S124000</v>
          </cell>
          <cell r="F782">
            <v>10000</v>
          </cell>
          <cell r="H782">
            <v>6622</v>
          </cell>
          <cell r="I782" t="str">
            <v>S124000</v>
          </cell>
        </row>
        <row r="783">
          <cell r="B783">
            <v>40003411599</v>
          </cell>
          <cell r="C783" t="str">
            <v xml:space="preserve">000341159  </v>
          </cell>
          <cell r="D783" t="str">
            <v xml:space="preserve"> NORVIK IEGULDĪJUMU PĀRVALDES SABIEDRĪBA  AS</v>
          </cell>
          <cell r="E783" t="str">
            <v>S124000</v>
          </cell>
          <cell r="F783">
            <v>10000</v>
          </cell>
          <cell r="H783">
            <v>6630</v>
          </cell>
          <cell r="I783" t="str">
            <v>S124000</v>
          </cell>
        </row>
        <row r="784">
          <cell r="B784">
            <v>40003213973</v>
          </cell>
          <cell r="C784" t="str">
            <v xml:space="preserve">000321397  </v>
          </cell>
          <cell r="D784" t="str">
            <v xml:space="preserve">NOSTRAND   </v>
          </cell>
          <cell r="E784" t="str">
            <v>S124000</v>
          </cell>
          <cell r="F784">
            <v>10000</v>
          </cell>
          <cell r="H784">
            <v>6612</v>
          </cell>
          <cell r="I784" t="str">
            <v>S124000</v>
          </cell>
        </row>
        <row r="785">
          <cell r="B785">
            <v>42103043665</v>
          </cell>
          <cell r="C785" t="str">
            <v xml:space="preserve">210304366  </v>
          </cell>
          <cell r="D785" t="str">
            <v xml:space="preserve">O-SERVICE   </v>
          </cell>
          <cell r="E785" t="str">
            <v>S124000</v>
          </cell>
          <cell r="F785">
            <v>170000</v>
          </cell>
          <cell r="H785">
            <v>6612</v>
          </cell>
          <cell r="I785" t="str">
            <v>S124000</v>
          </cell>
        </row>
        <row r="786">
          <cell r="B786">
            <v>41503058370</v>
          </cell>
          <cell r="C786" t="str">
            <v xml:space="preserve">150305837  </v>
          </cell>
          <cell r="D786" t="str">
            <v xml:space="preserve">OCF   </v>
          </cell>
          <cell r="E786" t="str">
            <v>S124000</v>
          </cell>
          <cell r="F786">
            <v>50000</v>
          </cell>
          <cell r="H786">
            <v>6622</v>
          </cell>
          <cell r="I786" t="str">
            <v>S124000</v>
          </cell>
        </row>
        <row r="787">
          <cell r="B787">
            <v>40103177363</v>
          </cell>
          <cell r="C787" t="str">
            <v xml:space="preserve">010317736  </v>
          </cell>
          <cell r="D787" t="str">
            <v xml:space="preserve">OGRES APDROŠINĀŠANAS AĢENTŪRA   </v>
          </cell>
          <cell r="E787" t="str">
            <v>S124000</v>
          </cell>
          <cell r="F787">
            <v>741413</v>
          </cell>
          <cell r="H787">
            <v>6622</v>
          </cell>
          <cell r="I787" t="str">
            <v>S124000</v>
          </cell>
        </row>
        <row r="788">
          <cell r="B788">
            <v>40103182542</v>
          </cell>
          <cell r="C788" t="str">
            <v xml:space="preserve">010318254  </v>
          </cell>
          <cell r="D788" t="str">
            <v xml:space="preserve">OIRA INVEST   </v>
          </cell>
          <cell r="E788" t="str">
            <v>S124000</v>
          </cell>
          <cell r="F788">
            <v>10000</v>
          </cell>
          <cell r="H788">
            <v>6612</v>
          </cell>
          <cell r="I788" t="str">
            <v>S124000</v>
          </cell>
        </row>
        <row r="789">
          <cell r="B789">
            <v>40002161617</v>
          </cell>
          <cell r="C789" t="str">
            <v xml:space="preserve">000216161  </v>
          </cell>
          <cell r="D789" t="str">
            <v xml:space="preserve"> OK SERVISS  aģentūra, individuālais komersants</v>
          </cell>
          <cell r="E789" t="str">
            <v>S124000</v>
          </cell>
          <cell r="F789">
            <v>10000</v>
          </cell>
          <cell r="H789">
            <v>6629</v>
          </cell>
          <cell r="I789" t="str">
            <v>S124000</v>
          </cell>
        </row>
        <row r="790">
          <cell r="B790">
            <v>40003599279</v>
          </cell>
          <cell r="C790" t="str">
            <v xml:space="preserve">000359927  </v>
          </cell>
          <cell r="D790" t="str">
            <v xml:space="preserve">OSKALARS   </v>
          </cell>
          <cell r="E790" t="str">
            <v>S124000</v>
          </cell>
          <cell r="F790">
            <v>10000</v>
          </cell>
          <cell r="H790">
            <v>6619</v>
          </cell>
          <cell r="I790" t="str">
            <v>S124000</v>
          </cell>
        </row>
        <row r="791">
          <cell r="B791">
            <v>40103279187</v>
          </cell>
          <cell r="C791" t="str">
            <v xml:space="preserve">010327918  </v>
          </cell>
          <cell r="D791" t="str">
            <v xml:space="preserve">OTKRITIE APDROŠINĀŠANA   </v>
          </cell>
          <cell r="E791" t="str">
            <v>S124000</v>
          </cell>
          <cell r="F791">
            <v>10000</v>
          </cell>
          <cell r="H791">
            <v>6622</v>
          </cell>
          <cell r="I791" t="str">
            <v>S124000</v>
          </cell>
        </row>
        <row r="792">
          <cell r="B792">
            <v>50103274641</v>
          </cell>
          <cell r="C792" t="str">
            <v xml:space="preserve">010327464  </v>
          </cell>
          <cell r="D792" t="str">
            <v xml:space="preserve">OTKRITIE FINANCE BALTICS   </v>
          </cell>
          <cell r="E792" t="str">
            <v>S124000</v>
          </cell>
          <cell r="F792">
            <v>10000</v>
          </cell>
          <cell r="H792">
            <v>6619</v>
          </cell>
          <cell r="I792" t="str">
            <v>S124000</v>
          </cell>
        </row>
        <row r="793">
          <cell r="B793">
            <v>40103609817</v>
          </cell>
          <cell r="C793" t="str">
            <v xml:space="preserve">010360981  </v>
          </cell>
          <cell r="D793" t="str">
            <v xml:space="preserve">PARĀDU UZRAUDZĪBAS CENTRS   </v>
          </cell>
          <cell r="E793" t="str">
            <v>S124000</v>
          </cell>
          <cell r="F793">
            <v>10000</v>
          </cell>
          <cell r="H793">
            <v>6619</v>
          </cell>
          <cell r="I793" t="str">
            <v>S124000</v>
          </cell>
        </row>
        <row r="794">
          <cell r="B794">
            <v>40003022921</v>
          </cell>
          <cell r="C794" t="str">
            <v xml:space="preserve">000302292  </v>
          </cell>
          <cell r="D794" t="str">
            <v xml:space="preserve"> PAREX  AS</v>
          </cell>
          <cell r="E794" t="str">
            <v>S124000</v>
          </cell>
          <cell r="F794">
            <v>10000</v>
          </cell>
          <cell r="H794">
            <v>6619</v>
          </cell>
          <cell r="I794" t="str">
            <v>S124000</v>
          </cell>
        </row>
        <row r="795">
          <cell r="B795">
            <v>40103175343</v>
          </cell>
          <cell r="C795" t="str">
            <v xml:space="preserve">010317534  </v>
          </cell>
          <cell r="D795" t="str">
            <v xml:space="preserve">PARTNER BROKER   </v>
          </cell>
          <cell r="E795" t="str">
            <v>S124000</v>
          </cell>
          <cell r="F795">
            <v>460201</v>
          </cell>
          <cell r="H795">
            <v>6622</v>
          </cell>
          <cell r="I795" t="str">
            <v>S124000</v>
          </cell>
        </row>
        <row r="796">
          <cell r="B796">
            <v>40103355495</v>
          </cell>
          <cell r="C796" t="str">
            <v xml:space="preserve">010335549  </v>
          </cell>
          <cell r="D796" t="str">
            <v xml:space="preserve">PIECAS PĒRLES   </v>
          </cell>
          <cell r="E796" t="str">
            <v>S124000</v>
          </cell>
          <cell r="F796">
            <v>10000</v>
          </cell>
          <cell r="H796">
            <v>6619</v>
          </cell>
          <cell r="I796" t="str">
            <v>S124000</v>
          </cell>
        </row>
        <row r="797">
          <cell r="B797">
            <v>44103076819</v>
          </cell>
          <cell r="C797" t="str">
            <v xml:space="preserve">410307681  </v>
          </cell>
          <cell r="D797" t="str">
            <v xml:space="preserve">PIEKTAIS DECEMBRIS   </v>
          </cell>
          <cell r="E797" t="str">
            <v>S124000</v>
          </cell>
          <cell r="F797">
            <v>250000</v>
          </cell>
          <cell r="H797">
            <v>6622</v>
          </cell>
          <cell r="I797" t="str">
            <v>S124000</v>
          </cell>
        </row>
        <row r="798">
          <cell r="B798">
            <v>40103366817</v>
          </cell>
          <cell r="C798" t="str">
            <v xml:space="preserve">010336681  </v>
          </cell>
          <cell r="D798" t="str">
            <v xml:space="preserve">PLATINUM PRO   </v>
          </cell>
          <cell r="E798" t="str">
            <v>S124000</v>
          </cell>
          <cell r="F798">
            <v>741029</v>
          </cell>
          <cell r="H798">
            <v>6622</v>
          </cell>
          <cell r="I798" t="str">
            <v>S124000</v>
          </cell>
        </row>
        <row r="799">
          <cell r="B799">
            <v>40103342645</v>
          </cell>
          <cell r="C799" t="str">
            <v xml:space="preserve">010334264  </v>
          </cell>
          <cell r="D799" t="str">
            <v xml:space="preserve">POM   </v>
          </cell>
          <cell r="E799" t="str">
            <v>S124000</v>
          </cell>
          <cell r="F799">
            <v>10000</v>
          </cell>
          <cell r="H799">
            <v>6619</v>
          </cell>
          <cell r="I799" t="str">
            <v>S124000</v>
          </cell>
        </row>
        <row r="800">
          <cell r="B800">
            <v>40103227749</v>
          </cell>
          <cell r="C800" t="str">
            <v xml:space="preserve">010322774  </v>
          </cell>
          <cell r="D800" t="str">
            <v xml:space="preserve">PRECIPIO   </v>
          </cell>
          <cell r="E800" t="str">
            <v>S124000</v>
          </cell>
          <cell r="F800">
            <v>10000</v>
          </cell>
          <cell r="H800">
            <v>6619</v>
          </cell>
          <cell r="I800" t="str">
            <v>S124000</v>
          </cell>
        </row>
        <row r="801">
          <cell r="B801">
            <v>40103547926</v>
          </cell>
          <cell r="C801" t="str">
            <v xml:space="preserve">010354792  </v>
          </cell>
          <cell r="D801" t="str">
            <v xml:space="preserve">PREMIA M.U.   </v>
          </cell>
          <cell r="E801" t="str">
            <v>S124000</v>
          </cell>
          <cell r="F801">
            <v>801864</v>
          </cell>
          <cell r="H801">
            <v>6622</v>
          </cell>
          <cell r="I801" t="str">
            <v>S124000</v>
          </cell>
        </row>
        <row r="802">
          <cell r="B802">
            <v>40003748715</v>
          </cell>
          <cell r="C802" t="str">
            <v xml:space="preserve">000374871  </v>
          </cell>
          <cell r="D802" t="str">
            <v xml:space="preserve">PREMIA PLUS   </v>
          </cell>
          <cell r="E802" t="str">
            <v>S124000</v>
          </cell>
          <cell r="F802">
            <v>10000</v>
          </cell>
          <cell r="H802">
            <v>6622</v>
          </cell>
          <cell r="I802" t="str">
            <v>S124000</v>
          </cell>
        </row>
        <row r="803">
          <cell r="B803">
            <v>40003787591</v>
          </cell>
          <cell r="C803" t="str">
            <v xml:space="preserve">000378759  </v>
          </cell>
          <cell r="D803" t="str">
            <v xml:space="preserve">PRIMEBROKER   </v>
          </cell>
          <cell r="E803" t="str">
            <v>S124000</v>
          </cell>
          <cell r="F803">
            <v>10000</v>
          </cell>
          <cell r="H803">
            <v>6622</v>
          </cell>
          <cell r="I803" t="str">
            <v>S124000</v>
          </cell>
        </row>
        <row r="804">
          <cell r="B804">
            <v>40003246616</v>
          </cell>
          <cell r="C804" t="str">
            <v xml:space="preserve">000324661  </v>
          </cell>
          <cell r="D804" t="str">
            <v xml:space="preserve">PRIMERA TRADING   </v>
          </cell>
          <cell r="E804" t="str">
            <v>S124000</v>
          </cell>
          <cell r="F804">
            <v>10000</v>
          </cell>
          <cell r="H804">
            <v>6612</v>
          </cell>
          <cell r="I804" t="str">
            <v>S124000</v>
          </cell>
        </row>
        <row r="805">
          <cell r="B805">
            <v>50003508021</v>
          </cell>
          <cell r="C805" t="str">
            <v xml:space="preserve">000350802  </v>
          </cell>
          <cell r="D805" t="str">
            <v xml:space="preserve">PRO SV   </v>
          </cell>
          <cell r="E805" t="str">
            <v>S124000</v>
          </cell>
          <cell r="F805">
            <v>10000</v>
          </cell>
          <cell r="H805">
            <v>6612</v>
          </cell>
          <cell r="I805" t="str">
            <v>S124000</v>
          </cell>
        </row>
        <row r="806">
          <cell r="B806">
            <v>40103380149</v>
          </cell>
          <cell r="C806" t="str">
            <v xml:space="preserve">010338014  </v>
          </cell>
          <cell r="D806" t="str">
            <v xml:space="preserve">PROFFIN   </v>
          </cell>
          <cell r="E806" t="str">
            <v>S124000</v>
          </cell>
          <cell r="F806">
            <v>10000</v>
          </cell>
          <cell r="H806">
            <v>6619</v>
          </cell>
          <cell r="I806" t="str">
            <v>S124000</v>
          </cell>
        </row>
        <row r="807">
          <cell r="B807">
            <v>40003291111</v>
          </cell>
          <cell r="C807" t="str">
            <v xml:space="preserve">000329111  </v>
          </cell>
          <cell r="D807" t="str">
            <v xml:space="preserve">PROFIT A   </v>
          </cell>
          <cell r="E807" t="str">
            <v>S124000</v>
          </cell>
          <cell r="F807">
            <v>10000</v>
          </cell>
          <cell r="H807">
            <v>6612</v>
          </cell>
          <cell r="I807" t="str">
            <v>S124000</v>
          </cell>
        </row>
        <row r="808">
          <cell r="B808">
            <v>40103189841</v>
          </cell>
          <cell r="C808" t="str">
            <v xml:space="preserve">010318984  </v>
          </cell>
          <cell r="D808" t="str">
            <v xml:space="preserve">PROVECTUS   </v>
          </cell>
          <cell r="E808" t="str">
            <v>S124000</v>
          </cell>
          <cell r="F808">
            <v>10000</v>
          </cell>
          <cell r="H808">
            <v>6622</v>
          </cell>
          <cell r="I808" t="str">
            <v>S124000</v>
          </cell>
        </row>
        <row r="809">
          <cell r="B809">
            <v>40103310599</v>
          </cell>
          <cell r="C809" t="str">
            <v xml:space="preserve">010331059  </v>
          </cell>
          <cell r="D809" t="str">
            <v xml:space="preserve">PRUDENTIA ADVISERS   </v>
          </cell>
          <cell r="E809" t="str">
            <v>S124000</v>
          </cell>
          <cell r="F809">
            <v>10000</v>
          </cell>
          <cell r="H809">
            <v>6619</v>
          </cell>
          <cell r="I809" t="str">
            <v>S124000</v>
          </cell>
        </row>
        <row r="810">
          <cell r="B810">
            <v>40103325255</v>
          </cell>
          <cell r="C810" t="str">
            <v xml:space="preserve">010332525  </v>
          </cell>
          <cell r="D810" t="str">
            <v xml:space="preserve">PUZURS   </v>
          </cell>
          <cell r="E810" t="str">
            <v>S124000</v>
          </cell>
          <cell r="F810">
            <v>10000</v>
          </cell>
          <cell r="H810">
            <v>6622</v>
          </cell>
          <cell r="I810" t="str">
            <v>S124000</v>
          </cell>
        </row>
        <row r="811">
          <cell r="B811">
            <v>40003947675</v>
          </cell>
          <cell r="C811" t="str">
            <v xml:space="preserve">000394767  </v>
          </cell>
          <cell r="D811" t="str">
            <v xml:space="preserve">R &amp; D APDROŠINĀŠANAS BROKERS   </v>
          </cell>
          <cell r="E811" t="str">
            <v>S124000</v>
          </cell>
          <cell r="F811">
            <v>10000</v>
          </cell>
          <cell r="H811">
            <v>6622</v>
          </cell>
          <cell r="I811" t="str">
            <v>S124000</v>
          </cell>
        </row>
        <row r="812">
          <cell r="B812">
            <v>41503059179</v>
          </cell>
          <cell r="C812" t="str">
            <v xml:space="preserve">150305917  </v>
          </cell>
          <cell r="D812" t="str">
            <v xml:space="preserve">R &amp; R COMPANY   </v>
          </cell>
          <cell r="E812" t="str">
            <v>S124000</v>
          </cell>
          <cell r="F812">
            <v>50000</v>
          </cell>
          <cell r="H812">
            <v>6612</v>
          </cell>
          <cell r="I812" t="str">
            <v>S124000</v>
          </cell>
        </row>
        <row r="813">
          <cell r="B813">
            <v>40003984525</v>
          </cell>
          <cell r="C813" t="str">
            <v xml:space="preserve">000398452  </v>
          </cell>
          <cell r="D813" t="str">
            <v xml:space="preserve">RADZ-EX   </v>
          </cell>
          <cell r="E813" t="str">
            <v>S124000</v>
          </cell>
          <cell r="F813">
            <v>740201</v>
          </cell>
          <cell r="H813">
            <v>6621</v>
          </cell>
          <cell r="I813" t="str">
            <v>S124000</v>
          </cell>
        </row>
        <row r="814">
          <cell r="B814">
            <v>40103479032</v>
          </cell>
          <cell r="C814" t="str">
            <v xml:space="preserve">010347903  </v>
          </cell>
          <cell r="D814" t="str">
            <v xml:space="preserve">RARU SOLUTION   </v>
          </cell>
          <cell r="E814" t="str">
            <v>S124000</v>
          </cell>
          <cell r="F814">
            <v>801231</v>
          </cell>
          <cell r="H814">
            <v>6622</v>
          </cell>
          <cell r="I814" t="str">
            <v>S124000</v>
          </cell>
        </row>
        <row r="815">
          <cell r="B815">
            <v>40003601304</v>
          </cell>
          <cell r="C815" t="str">
            <v xml:space="preserve">000360130  </v>
          </cell>
          <cell r="D815" t="str">
            <v xml:space="preserve">RATKUS   </v>
          </cell>
          <cell r="E815" t="str">
            <v>S124000</v>
          </cell>
          <cell r="F815">
            <v>10000</v>
          </cell>
          <cell r="H815">
            <v>6629</v>
          </cell>
          <cell r="I815" t="str">
            <v>S124000</v>
          </cell>
        </row>
        <row r="816">
          <cell r="B816">
            <v>40003764029</v>
          </cell>
          <cell r="C816" t="str">
            <v xml:space="preserve">000376402  </v>
          </cell>
          <cell r="D816" t="str">
            <v xml:space="preserve"> RB ASSET MANAGEMENT  AS</v>
          </cell>
          <cell r="E816" t="str">
            <v>S124000</v>
          </cell>
          <cell r="F816">
            <v>10000</v>
          </cell>
          <cell r="H816">
            <v>6630</v>
          </cell>
          <cell r="I816" t="str">
            <v>S124000</v>
          </cell>
        </row>
        <row r="817">
          <cell r="B817">
            <v>40003164841</v>
          </cell>
          <cell r="C817" t="str">
            <v xml:space="preserve">000316484  </v>
          </cell>
          <cell r="D817" t="str">
            <v xml:space="preserve">RE POLISE   </v>
          </cell>
          <cell r="E817" t="str">
            <v>S124000</v>
          </cell>
          <cell r="F817">
            <v>10000</v>
          </cell>
          <cell r="H817">
            <v>6622</v>
          </cell>
          <cell r="I817" t="str">
            <v>S124000</v>
          </cell>
        </row>
        <row r="818">
          <cell r="B818">
            <v>40103299709</v>
          </cell>
          <cell r="C818" t="str">
            <v xml:space="preserve">010329970  </v>
          </cell>
          <cell r="D818" t="str">
            <v>REAL HANSEATIC   &amp; KO KS  komandītsabiedrība</v>
          </cell>
          <cell r="E818" t="str">
            <v>S124000</v>
          </cell>
          <cell r="F818">
            <v>10000</v>
          </cell>
          <cell r="H818">
            <v>6619</v>
          </cell>
          <cell r="I818" t="str">
            <v>S124000</v>
          </cell>
        </row>
        <row r="819">
          <cell r="B819">
            <v>50103368881</v>
          </cell>
          <cell r="C819" t="str">
            <v xml:space="preserve">010336888  </v>
          </cell>
          <cell r="D819" t="str">
            <v xml:space="preserve">REGOR BROKERIS   </v>
          </cell>
          <cell r="E819" t="str">
            <v>S124000</v>
          </cell>
          <cell r="F819">
            <v>10000</v>
          </cell>
          <cell r="H819">
            <v>6622</v>
          </cell>
          <cell r="I819" t="str">
            <v>S124000</v>
          </cell>
        </row>
        <row r="820">
          <cell r="B820">
            <v>40003611707</v>
          </cell>
          <cell r="C820" t="str">
            <v xml:space="preserve">000361170  </v>
          </cell>
          <cell r="D820" t="str">
            <v xml:space="preserve">RĪGAS BROKERI   </v>
          </cell>
          <cell r="E820" t="str">
            <v>S124000</v>
          </cell>
          <cell r="F820">
            <v>10000</v>
          </cell>
          <cell r="H820">
            <v>6622</v>
          </cell>
          <cell r="I820" t="str">
            <v>S124000</v>
          </cell>
        </row>
        <row r="821">
          <cell r="B821">
            <v>40003693417</v>
          </cell>
          <cell r="C821" t="str">
            <v xml:space="preserve">000369341  </v>
          </cell>
          <cell r="D821" t="str">
            <v xml:space="preserve">RĪGAS INVESTĪCIJU UN FINANŠU GRUPA   </v>
          </cell>
          <cell r="E821" t="str">
            <v>S124000</v>
          </cell>
          <cell r="F821">
            <v>10000</v>
          </cell>
          <cell r="H821">
            <v>6622</v>
          </cell>
          <cell r="I821" t="str">
            <v>S124000</v>
          </cell>
        </row>
        <row r="822">
          <cell r="B822">
            <v>40003923126</v>
          </cell>
          <cell r="C822" t="str">
            <v xml:space="preserve">000392312  </v>
          </cell>
          <cell r="D822" t="str">
            <v xml:space="preserve">RĪGAS LĪZINGA KOMPĀNIJA   </v>
          </cell>
          <cell r="E822" t="str">
            <v>S124000</v>
          </cell>
          <cell r="F822">
            <v>10000</v>
          </cell>
          <cell r="H822">
            <v>6622</v>
          </cell>
          <cell r="I822" t="str">
            <v>S124000</v>
          </cell>
        </row>
        <row r="823">
          <cell r="B823">
            <v>40103383408</v>
          </cell>
          <cell r="C823" t="str">
            <v xml:space="preserve">010338340  </v>
          </cell>
          <cell r="D823" t="str">
            <v xml:space="preserve">RINOVUS   </v>
          </cell>
          <cell r="E823" t="str">
            <v>S124000</v>
          </cell>
          <cell r="F823">
            <v>10000</v>
          </cell>
          <cell r="H823">
            <v>6619</v>
          </cell>
          <cell r="I823" t="str">
            <v>S124000</v>
          </cell>
        </row>
        <row r="824">
          <cell r="B824">
            <v>40103237056</v>
          </cell>
          <cell r="C824" t="str">
            <v xml:space="preserve">010323705  </v>
          </cell>
          <cell r="D824" t="str">
            <v xml:space="preserve">RISKINSURANCE LV   </v>
          </cell>
          <cell r="E824" t="str">
            <v>S124000</v>
          </cell>
          <cell r="F824">
            <v>10000</v>
          </cell>
          <cell r="H824">
            <v>6622</v>
          </cell>
          <cell r="I824" t="str">
            <v>S124000</v>
          </cell>
        </row>
        <row r="825">
          <cell r="B825">
            <v>43603035052</v>
          </cell>
          <cell r="C825" t="str">
            <v xml:space="preserve">360303505  </v>
          </cell>
          <cell r="D825" t="str">
            <v xml:space="preserve">RISKU VADĪBA   </v>
          </cell>
          <cell r="E825" t="str">
            <v>S124000</v>
          </cell>
          <cell r="F825">
            <v>90000</v>
          </cell>
          <cell r="H825">
            <v>6622</v>
          </cell>
          <cell r="I825" t="str">
            <v>S124000</v>
          </cell>
        </row>
        <row r="826">
          <cell r="B826">
            <v>40003667166</v>
          </cell>
          <cell r="C826" t="str">
            <v xml:space="preserve">000366716  </v>
          </cell>
          <cell r="D826" t="str">
            <v xml:space="preserve">RIX VENTURES   </v>
          </cell>
          <cell r="E826" t="str">
            <v>S124000</v>
          </cell>
          <cell r="F826">
            <v>10000</v>
          </cell>
          <cell r="H826">
            <v>6612</v>
          </cell>
          <cell r="I826" t="str">
            <v>S124000</v>
          </cell>
        </row>
        <row r="827">
          <cell r="B827">
            <v>45403034230</v>
          </cell>
          <cell r="C827" t="str">
            <v xml:space="preserve">540303423  </v>
          </cell>
          <cell r="D827" t="str">
            <v xml:space="preserve">RK 83   </v>
          </cell>
          <cell r="E827" t="str">
            <v>S124000</v>
          </cell>
          <cell r="F827">
            <v>321413</v>
          </cell>
          <cell r="H827">
            <v>6622</v>
          </cell>
          <cell r="I827" t="str">
            <v>S124000</v>
          </cell>
        </row>
        <row r="828">
          <cell r="B828">
            <v>55403022341</v>
          </cell>
          <cell r="C828" t="str">
            <v xml:space="preserve">540302234  </v>
          </cell>
          <cell r="D828" t="str">
            <v xml:space="preserve">RK FINANSU KOMPĀNIJA   </v>
          </cell>
          <cell r="E828" t="str">
            <v>S124000</v>
          </cell>
          <cell r="F828">
            <v>321413</v>
          </cell>
          <cell r="H828">
            <v>6622</v>
          </cell>
          <cell r="I828" t="str">
            <v>S124000</v>
          </cell>
        </row>
        <row r="829">
          <cell r="B829">
            <v>40003407771</v>
          </cell>
          <cell r="C829" t="str">
            <v xml:space="preserve">000340777  </v>
          </cell>
          <cell r="D829" t="str">
            <v xml:space="preserve">RL GRUPA   </v>
          </cell>
          <cell r="E829" t="str">
            <v>S124000</v>
          </cell>
          <cell r="F829">
            <v>10000</v>
          </cell>
          <cell r="H829">
            <v>6622</v>
          </cell>
          <cell r="I829" t="str">
            <v>S124000</v>
          </cell>
        </row>
        <row r="830">
          <cell r="B830">
            <v>40003603979</v>
          </cell>
          <cell r="C830" t="str">
            <v xml:space="preserve">000360397  </v>
          </cell>
          <cell r="D830" t="str">
            <v xml:space="preserve">ROMKONS   </v>
          </cell>
          <cell r="E830" t="str">
            <v>S124000</v>
          </cell>
          <cell r="F830">
            <v>10000</v>
          </cell>
          <cell r="H830">
            <v>6612</v>
          </cell>
          <cell r="I830" t="str">
            <v>S124000</v>
          </cell>
        </row>
        <row r="831">
          <cell r="B831">
            <v>41203023098</v>
          </cell>
          <cell r="C831" t="str">
            <v xml:space="preserve">120302309  </v>
          </cell>
          <cell r="D831" t="str">
            <v xml:space="preserve">ROSSIGO   </v>
          </cell>
          <cell r="E831" t="str">
            <v>S124000</v>
          </cell>
          <cell r="F831">
            <v>880268</v>
          </cell>
          <cell r="H831">
            <v>6622</v>
          </cell>
          <cell r="I831" t="str">
            <v>S124000</v>
          </cell>
        </row>
        <row r="832">
          <cell r="B832">
            <v>40103325895</v>
          </cell>
          <cell r="C832" t="str">
            <v xml:space="preserve">010332589  </v>
          </cell>
          <cell r="D832" t="str">
            <v xml:space="preserve">ROSTRA ASSISTANCE   </v>
          </cell>
          <cell r="E832" t="str">
            <v>S124000</v>
          </cell>
          <cell r="F832">
            <v>10000</v>
          </cell>
          <cell r="H832">
            <v>6619</v>
          </cell>
          <cell r="I832" t="str">
            <v>S124000</v>
          </cell>
        </row>
        <row r="833">
          <cell r="B833">
            <v>40103417691</v>
          </cell>
          <cell r="C833" t="str">
            <v xml:space="preserve">010341769  </v>
          </cell>
          <cell r="D833" t="str">
            <v xml:space="preserve">ROZMARĪNS   </v>
          </cell>
          <cell r="E833" t="str">
            <v>S124000</v>
          </cell>
          <cell r="F833">
            <v>808400</v>
          </cell>
          <cell r="H833">
            <v>6619</v>
          </cell>
          <cell r="I833" t="str">
            <v>S124000</v>
          </cell>
        </row>
        <row r="834">
          <cell r="B834">
            <v>40103389947</v>
          </cell>
          <cell r="C834" t="str">
            <v xml:space="preserve">010338994  </v>
          </cell>
          <cell r="D834" t="str">
            <v xml:space="preserve">RUT   </v>
          </cell>
          <cell r="E834" t="str">
            <v>S124000</v>
          </cell>
          <cell r="F834">
            <v>801231</v>
          </cell>
          <cell r="H834">
            <v>6621</v>
          </cell>
          <cell r="I834" t="str">
            <v>S124000</v>
          </cell>
        </row>
        <row r="835">
          <cell r="B835">
            <v>42402009900</v>
          </cell>
          <cell r="C835" t="str">
            <v xml:space="preserve">240200990  </v>
          </cell>
          <cell r="D835" t="str">
            <v xml:space="preserve"> RXC  individuālais komersants</v>
          </cell>
          <cell r="E835" t="str">
            <v>S124000</v>
          </cell>
          <cell r="F835">
            <v>210000</v>
          </cell>
          <cell r="H835">
            <v>6622</v>
          </cell>
          <cell r="I835" t="str">
            <v>S124000</v>
          </cell>
        </row>
        <row r="836">
          <cell r="B836">
            <v>40003227456</v>
          </cell>
          <cell r="C836" t="str">
            <v xml:space="preserve">000322745  </v>
          </cell>
          <cell r="D836" t="str">
            <v xml:space="preserve">Š.P.K.   </v>
          </cell>
          <cell r="E836" t="str">
            <v>S124000</v>
          </cell>
          <cell r="F836">
            <v>130000</v>
          </cell>
          <cell r="H836">
            <v>6612</v>
          </cell>
          <cell r="I836" t="str">
            <v>S124000</v>
          </cell>
        </row>
        <row r="837">
          <cell r="B837">
            <v>50003535621</v>
          </cell>
          <cell r="C837" t="str">
            <v xml:space="preserve">000353562  </v>
          </cell>
          <cell r="D837" t="str">
            <v xml:space="preserve">SADHA   </v>
          </cell>
          <cell r="E837" t="str">
            <v>S124000</v>
          </cell>
          <cell r="F837">
            <v>130000</v>
          </cell>
          <cell r="H837">
            <v>6622</v>
          </cell>
          <cell r="I837" t="str">
            <v>S124000</v>
          </cell>
        </row>
        <row r="838">
          <cell r="B838">
            <v>50003576121</v>
          </cell>
          <cell r="C838" t="str">
            <v xml:space="preserve">000357612  </v>
          </cell>
          <cell r="D838" t="str">
            <v xml:space="preserve">SAKS   </v>
          </cell>
          <cell r="E838" t="str">
            <v>S124000</v>
          </cell>
          <cell r="F838">
            <v>10000</v>
          </cell>
          <cell r="H838">
            <v>6622</v>
          </cell>
          <cell r="I838" t="str">
            <v>S124000</v>
          </cell>
        </row>
        <row r="839">
          <cell r="B839">
            <v>44103080585</v>
          </cell>
          <cell r="C839" t="str">
            <v xml:space="preserve">410308058  </v>
          </cell>
          <cell r="D839" t="str">
            <v xml:space="preserve">SARGI SEVI!   </v>
          </cell>
          <cell r="E839" t="str">
            <v>S124000</v>
          </cell>
          <cell r="F839">
            <v>660201</v>
          </cell>
          <cell r="H839">
            <v>6622</v>
          </cell>
          <cell r="I839" t="str">
            <v>S124000</v>
          </cell>
        </row>
        <row r="840">
          <cell r="B840">
            <v>40103336155</v>
          </cell>
          <cell r="C840" t="str">
            <v xml:space="preserve">010333615  </v>
          </cell>
          <cell r="D840" t="str">
            <v xml:space="preserve">SAZO   </v>
          </cell>
          <cell r="E840" t="str">
            <v>S124000</v>
          </cell>
          <cell r="F840">
            <v>10000</v>
          </cell>
          <cell r="H840">
            <v>6622</v>
          </cell>
          <cell r="I840" t="str">
            <v>S124000</v>
          </cell>
        </row>
        <row r="841">
          <cell r="B841">
            <v>40103274616</v>
          </cell>
          <cell r="C841" t="str">
            <v xml:space="preserve">010327461  </v>
          </cell>
          <cell r="D841" t="str">
            <v xml:space="preserve">SD TRADING   </v>
          </cell>
          <cell r="E841" t="str">
            <v>S124000</v>
          </cell>
          <cell r="F841">
            <v>10000</v>
          </cell>
          <cell r="H841">
            <v>6622</v>
          </cell>
          <cell r="I841" t="str">
            <v>S124000</v>
          </cell>
        </row>
        <row r="842">
          <cell r="B842">
            <v>40003525797</v>
          </cell>
          <cell r="C842" t="str">
            <v xml:space="preserve">000352579  </v>
          </cell>
          <cell r="D842" t="str">
            <v xml:space="preserve"> SEB WEALTH MANAGEMENT  ieguldījumu pārvaldes AS</v>
          </cell>
          <cell r="E842" t="str">
            <v>S124000</v>
          </cell>
          <cell r="F842">
            <v>10000</v>
          </cell>
          <cell r="H842">
            <v>6630</v>
          </cell>
          <cell r="I842" t="str">
            <v>S124000</v>
          </cell>
        </row>
        <row r="843">
          <cell r="B843">
            <v>40103233849</v>
          </cell>
          <cell r="C843" t="str">
            <v xml:space="preserve">010323384  </v>
          </cell>
          <cell r="D843" t="str">
            <v xml:space="preserve">SENNSUS   </v>
          </cell>
          <cell r="E843" t="str">
            <v>S124000</v>
          </cell>
          <cell r="F843">
            <v>10000</v>
          </cell>
          <cell r="H843">
            <v>6622</v>
          </cell>
          <cell r="I843" t="str">
            <v>S124000</v>
          </cell>
        </row>
        <row r="844">
          <cell r="B844">
            <v>40103179222</v>
          </cell>
          <cell r="C844" t="str">
            <v xml:space="preserve">010317922  </v>
          </cell>
          <cell r="D844" t="str">
            <v xml:space="preserve">SERGI &amp; PARTNERS INVEST   </v>
          </cell>
          <cell r="E844" t="str">
            <v>S124000</v>
          </cell>
          <cell r="F844">
            <v>10000</v>
          </cell>
          <cell r="H844">
            <v>6612</v>
          </cell>
          <cell r="I844" t="str">
            <v>S124000</v>
          </cell>
        </row>
        <row r="845">
          <cell r="B845">
            <v>50103274001</v>
          </cell>
          <cell r="C845" t="str">
            <v xml:space="preserve">010327400  </v>
          </cell>
          <cell r="D845" t="str">
            <v xml:space="preserve">SEVEN WONDERS   </v>
          </cell>
          <cell r="E845" t="str">
            <v>S124000</v>
          </cell>
          <cell r="F845">
            <v>10000</v>
          </cell>
          <cell r="H845">
            <v>6622</v>
          </cell>
          <cell r="I845" t="str">
            <v>S124000</v>
          </cell>
        </row>
        <row r="846">
          <cell r="B846">
            <v>40002075669</v>
          </cell>
          <cell r="C846" t="str">
            <v xml:space="preserve">000207566  </v>
          </cell>
          <cell r="D846" t="str">
            <v xml:space="preserve">SGR   </v>
          </cell>
          <cell r="E846" t="str">
            <v>S124000</v>
          </cell>
          <cell r="F846">
            <v>50000</v>
          </cell>
          <cell r="H846">
            <v>6622</v>
          </cell>
          <cell r="I846" t="str">
            <v>S124000</v>
          </cell>
        </row>
        <row r="847">
          <cell r="B847">
            <v>40003765058</v>
          </cell>
          <cell r="C847" t="str">
            <v xml:space="preserve">000376505  </v>
          </cell>
          <cell r="D847" t="str">
            <v xml:space="preserve">SMILE EXCHANGE   </v>
          </cell>
          <cell r="E847" t="str">
            <v>S124000</v>
          </cell>
          <cell r="F847">
            <v>10000</v>
          </cell>
          <cell r="H847">
            <v>6612</v>
          </cell>
          <cell r="I847" t="str">
            <v>S124000</v>
          </cell>
        </row>
        <row r="848">
          <cell r="B848">
            <v>42403030000</v>
          </cell>
          <cell r="C848" t="str">
            <v xml:space="preserve">240303000  </v>
          </cell>
          <cell r="D848" t="str">
            <v xml:space="preserve">SMMA   </v>
          </cell>
          <cell r="E848" t="str">
            <v>S124000</v>
          </cell>
          <cell r="F848">
            <v>210000</v>
          </cell>
          <cell r="H848">
            <v>6619</v>
          </cell>
          <cell r="I848" t="str">
            <v>S124000</v>
          </cell>
        </row>
        <row r="849">
          <cell r="B849">
            <v>50003998071</v>
          </cell>
          <cell r="C849" t="str">
            <v xml:space="preserve">000399807  </v>
          </cell>
          <cell r="D849" t="str">
            <v xml:space="preserve">SOLDEX   </v>
          </cell>
          <cell r="E849" t="str">
            <v>S124000</v>
          </cell>
          <cell r="F849">
            <v>10000</v>
          </cell>
          <cell r="H849">
            <v>6612</v>
          </cell>
          <cell r="I849" t="str">
            <v>S124000</v>
          </cell>
        </row>
        <row r="850">
          <cell r="B850">
            <v>40003486184</v>
          </cell>
          <cell r="C850" t="str">
            <v xml:space="preserve">000348618  </v>
          </cell>
          <cell r="D850" t="str">
            <v xml:space="preserve">SSVC   </v>
          </cell>
          <cell r="E850" t="str">
            <v>S124000</v>
          </cell>
          <cell r="F850">
            <v>10000</v>
          </cell>
          <cell r="H850">
            <v>6612</v>
          </cell>
          <cell r="I850" t="str">
            <v>S124000</v>
          </cell>
        </row>
        <row r="851">
          <cell r="B851">
            <v>40003157746</v>
          </cell>
          <cell r="C851" t="str">
            <v xml:space="preserve">000315774  </v>
          </cell>
          <cell r="D851" t="str">
            <v xml:space="preserve">STABIŅŠ UN KO   </v>
          </cell>
          <cell r="E851" t="str">
            <v>S124000</v>
          </cell>
          <cell r="F851">
            <v>10000</v>
          </cell>
          <cell r="H851">
            <v>6612</v>
          </cell>
          <cell r="I851" t="str">
            <v>S124000</v>
          </cell>
        </row>
        <row r="852">
          <cell r="B852">
            <v>40003748096</v>
          </cell>
          <cell r="C852" t="str">
            <v xml:space="preserve">000374809  </v>
          </cell>
          <cell r="D852" t="str">
            <v xml:space="preserve">STAEDEL HANSEATIC   </v>
          </cell>
          <cell r="E852" t="str">
            <v>S124000</v>
          </cell>
          <cell r="F852">
            <v>10000</v>
          </cell>
          <cell r="H852">
            <v>6619</v>
          </cell>
          <cell r="I852" t="str">
            <v>S124000</v>
          </cell>
        </row>
        <row r="853">
          <cell r="B853">
            <v>40103539149</v>
          </cell>
          <cell r="C853" t="str">
            <v xml:space="preserve">010353914  </v>
          </cell>
          <cell r="D853" t="str">
            <v xml:space="preserve">STR INSURANCE BROKERS   </v>
          </cell>
          <cell r="E853" t="str">
            <v>S124000</v>
          </cell>
          <cell r="F853">
            <v>10000</v>
          </cell>
          <cell r="H853">
            <v>6622</v>
          </cell>
          <cell r="I853" t="str">
            <v>S124000</v>
          </cell>
        </row>
        <row r="854">
          <cell r="B854">
            <v>40003889466</v>
          </cell>
          <cell r="C854" t="str">
            <v xml:space="preserve">000388946  </v>
          </cell>
          <cell r="D854" t="str">
            <v xml:space="preserve">STR SERVICE   </v>
          </cell>
          <cell r="E854" t="str">
            <v>S124000</v>
          </cell>
          <cell r="F854">
            <v>10000</v>
          </cell>
          <cell r="H854">
            <v>6622</v>
          </cell>
          <cell r="I854" t="str">
            <v>S124000</v>
          </cell>
        </row>
        <row r="855">
          <cell r="B855">
            <v>40103400233</v>
          </cell>
          <cell r="C855" t="str">
            <v xml:space="preserve">010340023  </v>
          </cell>
          <cell r="D855" t="str">
            <v xml:space="preserve">SVEX   </v>
          </cell>
          <cell r="E855" t="str">
            <v>S124000</v>
          </cell>
          <cell r="F855">
            <v>130000</v>
          </cell>
          <cell r="H855">
            <v>6612</v>
          </cell>
          <cell r="I855" t="str">
            <v>S124000</v>
          </cell>
        </row>
        <row r="856">
          <cell r="B856">
            <v>40003337582</v>
          </cell>
          <cell r="C856" t="str">
            <v xml:space="preserve">000333758  </v>
          </cell>
          <cell r="D856" t="str">
            <v xml:space="preserve"> SWEDBANK IEGULDĪJUMU PĀRVALDES SABIEDRĪBA  AS</v>
          </cell>
          <cell r="E856" t="str">
            <v>S124000</v>
          </cell>
          <cell r="F856">
            <v>10000</v>
          </cell>
          <cell r="H856">
            <v>6630</v>
          </cell>
          <cell r="I856" t="str">
            <v>S124000</v>
          </cell>
        </row>
        <row r="857">
          <cell r="B857">
            <v>40103441123</v>
          </cell>
          <cell r="C857" t="str">
            <v xml:space="preserve">010344112  </v>
          </cell>
          <cell r="D857" t="str">
            <v xml:space="preserve">TALTA   </v>
          </cell>
          <cell r="E857" t="str">
            <v>S124000</v>
          </cell>
          <cell r="F857">
            <v>10000</v>
          </cell>
          <cell r="H857">
            <v>6622</v>
          </cell>
          <cell r="I857" t="str">
            <v>S124000</v>
          </cell>
        </row>
        <row r="858">
          <cell r="B858">
            <v>40003585673</v>
          </cell>
          <cell r="C858" t="str">
            <v xml:space="preserve">000358567  </v>
          </cell>
          <cell r="D858" t="str">
            <v xml:space="preserve">TAVEX   </v>
          </cell>
          <cell r="E858" t="str">
            <v>S124000</v>
          </cell>
          <cell r="F858">
            <v>10000</v>
          </cell>
          <cell r="H858">
            <v>6612</v>
          </cell>
          <cell r="I858" t="str">
            <v>S124000</v>
          </cell>
        </row>
        <row r="859">
          <cell r="B859">
            <v>40003867045</v>
          </cell>
          <cell r="C859" t="str">
            <v xml:space="preserve">000386704  </v>
          </cell>
          <cell r="D859" t="str">
            <v xml:space="preserve">TAVS BROKERIS   </v>
          </cell>
          <cell r="E859" t="str">
            <v>S124000</v>
          </cell>
          <cell r="F859">
            <v>800807</v>
          </cell>
          <cell r="H859">
            <v>6622</v>
          </cell>
          <cell r="I859" t="str">
            <v>S124000</v>
          </cell>
        </row>
        <row r="860">
          <cell r="B860">
            <v>40003777131</v>
          </cell>
          <cell r="C860" t="str">
            <v xml:space="preserve">000377713  </v>
          </cell>
          <cell r="D860" t="str">
            <v xml:space="preserve">TECHVENTURES FONDU VADĪBAS KOMPĀNIJA   </v>
          </cell>
          <cell r="E860" t="str">
            <v>S124000</v>
          </cell>
          <cell r="F860">
            <v>10000</v>
          </cell>
          <cell r="H860">
            <v>6630</v>
          </cell>
          <cell r="I860" t="str">
            <v>S124000</v>
          </cell>
        </row>
        <row r="861">
          <cell r="B861">
            <v>40103449254</v>
          </cell>
          <cell r="C861" t="str">
            <v xml:space="preserve">010344925  </v>
          </cell>
          <cell r="D861" t="str">
            <v xml:space="preserve">TESPA   </v>
          </cell>
          <cell r="E861" t="str">
            <v>S124000</v>
          </cell>
          <cell r="F861">
            <v>10000</v>
          </cell>
          <cell r="H861">
            <v>6622</v>
          </cell>
          <cell r="I861" t="str">
            <v>S124000</v>
          </cell>
        </row>
        <row r="862">
          <cell r="B862">
            <v>40003355677</v>
          </cell>
          <cell r="C862" t="str">
            <v xml:space="preserve">000335567  </v>
          </cell>
          <cell r="D862" t="str">
            <v xml:space="preserve">TILDA   </v>
          </cell>
          <cell r="E862" t="str">
            <v>S124000</v>
          </cell>
          <cell r="F862">
            <v>10000</v>
          </cell>
          <cell r="H862">
            <v>6612</v>
          </cell>
          <cell r="I862" t="str">
            <v>S124000</v>
          </cell>
        </row>
        <row r="863">
          <cell r="B863">
            <v>40103026690</v>
          </cell>
          <cell r="C863" t="str">
            <v xml:space="preserve">010302669  </v>
          </cell>
          <cell r="D863" t="str">
            <v xml:space="preserve">TORO   </v>
          </cell>
          <cell r="E863" t="str">
            <v>S124000</v>
          </cell>
          <cell r="F863">
            <v>10000</v>
          </cell>
          <cell r="H863">
            <v>6612</v>
          </cell>
          <cell r="I863" t="str">
            <v>S124000</v>
          </cell>
        </row>
        <row r="864">
          <cell r="B864">
            <v>40003546924</v>
          </cell>
          <cell r="C864" t="str">
            <v xml:space="preserve">000354692  </v>
          </cell>
          <cell r="D864" t="str">
            <v xml:space="preserve">TRAVELCASH   </v>
          </cell>
          <cell r="E864" t="str">
            <v>S124000</v>
          </cell>
          <cell r="F864">
            <v>10000</v>
          </cell>
          <cell r="H864">
            <v>6612</v>
          </cell>
          <cell r="I864" t="str">
            <v>S124000</v>
          </cell>
        </row>
        <row r="865">
          <cell r="B865">
            <v>40103257387</v>
          </cell>
          <cell r="C865" t="str">
            <v xml:space="preserve">010325738  </v>
          </cell>
          <cell r="D865" t="str">
            <v xml:space="preserve">TRINITY RE   </v>
          </cell>
          <cell r="E865" t="str">
            <v>S124000</v>
          </cell>
          <cell r="F865">
            <v>10000</v>
          </cell>
          <cell r="H865">
            <v>6622</v>
          </cell>
          <cell r="I865" t="str">
            <v>S124000</v>
          </cell>
        </row>
        <row r="866">
          <cell r="B866">
            <v>40003524683</v>
          </cell>
          <cell r="C866" t="str">
            <v xml:space="preserve">000352468  </v>
          </cell>
          <cell r="D866" t="str">
            <v xml:space="preserve">TRODS CENTRS   </v>
          </cell>
          <cell r="E866" t="str">
            <v>S124000</v>
          </cell>
          <cell r="F866">
            <v>10000</v>
          </cell>
          <cell r="H866">
            <v>6619</v>
          </cell>
          <cell r="I866" t="str">
            <v>S124000</v>
          </cell>
        </row>
        <row r="867">
          <cell r="B867">
            <v>40003820896</v>
          </cell>
          <cell r="C867" t="str">
            <v xml:space="preserve">000382089  </v>
          </cell>
          <cell r="D867" t="str">
            <v xml:space="preserve">TVA BROKER   </v>
          </cell>
          <cell r="E867" t="str">
            <v>S124000</v>
          </cell>
          <cell r="F867">
            <v>10000</v>
          </cell>
          <cell r="H867">
            <v>6622</v>
          </cell>
          <cell r="I867" t="str">
            <v>S124000</v>
          </cell>
        </row>
        <row r="868">
          <cell r="B868">
            <v>52103023571</v>
          </cell>
          <cell r="C868" t="str">
            <v xml:space="preserve">210302357  </v>
          </cell>
          <cell r="D868" t="str">
            <v xml:space="preserve">U.OSVALDA ASPB   </v>
          </cell>
          <cell r="E868" t="str">
            <v>S124000</v>
          </cell>
          <cell r="F868">
            <v>170000</v>
          </cell>
          <cell r="H868">
            <v>6622</v>
          </cell>
          <cell r="I868" t="str">
            <v>S124000</v>
          </cell>
        </row>
        <row r="869">
          <cell r="B869">
            <v>40103208983</v>
          </cell>
          <cell r="C869" t="str">
            <v xml:space="preserve">010320898  </v>
          </cell>
          <cell r="D869" t="str">
            <v xml:space="preserve"> UAB GELVORA  filiāle Latvijā</v>
          </cell>
          <cell r="E869" t="str">
            <v>S124000</v>
          </cell>
          <cell r="F869">
            <v>10000</v>
          </cell>
          <cell r="H869">
            <v>6619</v>
          </cell>
          <cell r="I869" t="str">
            <v>S124000</v>
          </cell>
        </row>
        <row r="870">
          <cell r="B870">
            <v>40103284559</v>
          </cell>
          <cell r="C870" t="str">
            <v xml:space="preserve">010328455  </v>
          </cell>
          <cell r="D870" t="str">
            <v xml:space="preserve"> UADBB AON BALTIC  ārvalsts komersanta filiāle</v>
          </cell>
          <cell r="E870" t="str">
            <v>S124000</v>
          </cell>
          <cell r="F870">
            <v>10000</v>
          </cell>
          <cell r="H870">
            <v>6622</v>
          </cell>
          <cell r="I870" t="str">
            <v>S124000</v>
          </cell>
        </row>
        <row r="871">
          <cell r="B871">
            <v>50103192881</v>
          </cell>
          <cell r="C871" t="str">
            <v xml:space="preserve">010319288  </v>
          </cell>
          <cell r="D871" t="str">
            <v xml:space="preserve">ULTIMO INVESTMENT   </v>
          </cell>
          <cell r="E871" t="str">
            <v>S124000</v>
          </cell>
          <cell r="F871">
            <v>10000</v>
          </cell>
          <cell r="H871">
            <v>6619</v>
          </cell>
          <cell r="I871" t="str">
            <v>S124000</v>
          </cell>
        </row>
        <row r="872">
          <cell r="B872">
            <v>40103360091</v>
          </cell>
          <cell r="C872" t="str">
            <v xml:space="preserve">010336009  </v>
          </cell>
          <cell r="D872" t="str">
            <v xml:space="preserve"> UNIBROKKER  AS</v>
          </cell>
          <cell r="E872" t="str">
            <v>S124000</v>
          </cell>
          <cell r="F872">
            <v>10000</v>
          </cell>
          <cell r="H872">
            <v>6622</v>
          </cell>
          <cell r="I872" t="str">
            <v>S124000</v>
          </cell>
        </row>
        <row r="873">
          <cell r="B873">
            <v>40003983430</v>
          </cell>
          <cell r="C873" t="str">
            <v xml:space="preserve">000398343  </v>
          </cell>
          <cell r="D873" t="str">
            <v xml:space="preserve">UNICREDIT INSURANCE BROKER   </v>
          </cell>
          <cell r="E873" t="str">
            <v>S124000</v>
          </cell>
          <cell r="F873">
            <v>10000</v>
          </cell>
          <cell r="H873">
            <v>6622</v>
          </cell>
          <cell r="I873" t="str">
            <v>S124000</v>
          </cell>
        </row>
        <row r="874">
          <cell r="B874">
            <v>40103445002</v>
          </cell>
          <cell r="C874" t="str">
            <v xml:space="preserve">010344500  </v>
          </cell>
          <cell r="D874" t="str">
            <v xml:space="preserve">UNITED WORLD CAPITAL   </v>
          </cell>
          <cell r="E874" t="str">
            <v>S124000</v>
          </cell>
          <cell r="F874">
            <v>10000</v>
          </cell>
          <cell r="H874">
            <v>6611</v>
          </cell>
          <cell r="I874" t="str">
            <v>S124000</v>
          </cell>
        </row>
        <row r="875">
          <cell r="B875">
            <v>40003273756</v>
          </cell>
          <cell r="C875" t="str">
            <v xml:space="preserve">000327375  </v>
          </cell>
          <cell r="D875" t="str">
            <v xml:space="preserve">V.I.T. &amp; KO   </v>
          </cell>
          <cell r="E875" t="str">
            <v>S124000</v>
          </cell>
          <cell r="F875">
            <v>10000</v>
          </cell>
          <cell r="H875">
            <v>6612</v>
          </cell>
          <cell r="I875" t="str">
            <v>S124000</v>
          </cell>
        </row>
        <row r="876">
          <cell r="B876">
            <v>40003711271</v>
          </cell>
          <cell r="C876" t="str">
            <v xml:space="preserve">000371127  </v>
          </cell>
          <cell r="D876" t="str">
            <v xml:space="preserve">V.SAUKĀNA ASB   </v>
          </cell>
          <cell r="E876" t="str">
            <v>S124000</v>
          </cell>
          <cell r="F876">
            <v>10000</v>
          </cell>
          <cell r="H876">
            <v>6622</v>
          </cell>
          <cell r="I876" t="str">
            <v>S124000</v>
          </cell>
        </row>
        <row r="877">
          <cell r="B877">
            <v>40103087623</v>
          </cell>
          <cell r="C877" t="str">
            <v xml:space="preserve">010308762  </v>
          </cell>
          <cell r="D877" t="str">
            <v xml:space="preserve">VA TRAST   </v>
          </cell>
          <cell r="E877" t="str">
            <v>S124000</v>
          </cell>
          <cell r="F877">
            <v>10000</v>
          </cell>
          <cell r="H877">
            <v>6612</v>
          </cell>
          <cell r="I877" t="str">
            <v>S124000</v>
          </cell>
        </row>
        <row r="878">
          <cell r="B878">
            <v>40003463177</v>
          </cell>
          <cell r="C878" t="str">
            <v xml:space="preserve">000346317  </v>
          </cell>
          <cell r="D878" t="str">
            <v xml:space="preserve">VALGAMS   </v>
          </cell>
          <cell r="E878" t="str">
            <v>S124000</v>
          </cell>
          <cell r="F878">
            <v>10000</v>
          </cell>
          <cell r="H878">
            <v>6612</v>
          </cell>
          <cell r="I878" t="str">
            <v>S124000</v>
          </cell>
        </row>
        <row r="879">
          <cell r="B879">
            <v>40003268670</v>
          </cell>
          <cell r="C879" t="str">
            <v xml:space="preserve">000326867  </v>
          </cell>
          <cell r="D879" t="str">
            <v xml:space="preserve">VALIRE   </v>
          </cell>
          <cell r="E879" t="str">
            <v>S124000</v>
          </cell>
          <cell r="F879">
            <v>10000</v>
          </cell>
          <cell r="H879">
            <v>6612</v>
          </cell>
          <cell r="I879" t="str">
            <v>S124000</v>
          </cell>
        </row>
        <row r="880">
          <cell r="B880">
            <v>40002051425</v>
          </cell>
          <cell r="C880" t="str">
            <v xml:space="preserve">000205142  </v>
          </cell>
          <cell r="D880" t="str">
            <v xml:space="preserve">VASOL   </v>
          </cell>
          <cell r="E880" t="str">
            <v>S124000</v>
          </cell>
          <cell r="F880">
            <v>130000</v>
          </cell>
          <cell r="H880">
            <v>6612</v>
          </cell>
          <cell r="I880" t="str">
            <v>S124000</v>
          </cell>
        </row>
        <row r="881">
          <cell r="B881">
            <v>40103267031</v>
          </cell>
          <cell r="C881" t="str">
            <v xml:space="preserve">010326703  </v>
          </cell>
          <cell r="D881" t="str">
            <v xml:space="preserve">VCIK   </v>
          </cell>
          <cell r="E881" t="str">
            <v>S124000</v>
          </cell>
          <cell r="F881">
            <v>10000</v>
          </cell>
          <cell r="H881">
            <v>6619</v>
          </cell>
          <cell r="I881" t="str">
            <v>S124000</v>
          </cell>
        </row>
        <row r="882">
          <cell r="B882">
            <v>40003361635</v>
          </cell>
          <cell r="C882" t="str">
            <v xml:space="preserve">000336163  </v>
          </cell>
          <cell r="D882" t="str">
            <v xml:space="preserve">VĒLME MGT   </v>
          </cell>
          <cell r="E882" t="str">
            <v>S124000</v>
          </cell>
          <cell r="F882">
            <v>10000</v>
          </cell>
          <cell r="H882">
            <v>6612</v>
          </cell>
          <cell r="I882" t="str">
            <v>S124000</v>
          </cell>
        </row>
        <row r="883">
          <cell r="B883">
            <v>50103353231</v>
          </cell>
          <cell r="C883" t="str">
            <v xml:space="preserve">010335323  </v>
          </cell>
          <cell r="D883" t="str">
            <v xml:space="preserve">VESELĪBAS APDROŠINĀŠANAS AĢENTŪRA   </v>
          </cell>
          <cell r="E883" t="str">
            <v>S124000</v>
          </cell>
          <cell r="F883">
            <v>10000</v>
          </cell>
          <cell r="H883">
            <v>6622</v>
          </cell>
          <cell r="I883" t="str">
            <v>S124000</v>
          </cell>
        </row>
        <row r="884">
          <cell r="B884">
            <v>40003304859</v>
          </cell>
          <cell r="C884" t="str">
            <v xml:space="preserve">000330485  </v>
          </cell>
          <cell r="D884" t="str">
            <v xml:space="preserve">VEZIR   </v>
          </cell>
          <cell r="E884" t="str">
            <v>S124000</v>
          </cell>
          <cell r="F884">
            <v>10000</v>
          </cell>
          <cell r="H884">
            <v>6612</v>
          </cell>
          <cell r="I884" t="str">
            <v>S124000</v>
          </cell>
        </row>
        <row r="885">
          <cell r="B885">
            <v>40003566009</v>
          </cell>
          <cell r="C885" t="str">
            <v xml:space="preserve">000356600  </v>
          </cell>
          <cell r="D885" t="str">
            <v xml:space="preserve">VIA FINANCE   </v>
          </cell>
          <cell r="E885" t="str">
            <v>S124000</v>
          </cell>
          <cell r="F885">
            <v>10000</v>
          </cell>
          <cell r="H885">
            <v>6619</v>
          </cell>
          <cell r="I885" t="str">
            <v>S124000</v>
          </cell>
        </row>
        <row r="886">
          <cell r="B886">
            <v>40003085236</v>
          </cell>
          <cell r="C886" t="str">
            <v xml:space="preserve">000308523  </v>
          </cell>
          <cell r="D886" t="str">
            <v xml:space="preserve">VIAL   </v>
          </cell>
          <cell r="E886" t="str">
            <v>S124000</v>
          </cell>
          <cell r="F886">
            <v>10000</v>
          </cell>
          <cell r="H886">
            <v>6612</v>
          </cell>
          <cell r="I886" t="str">
            <v>S124000</v>
          </cell>
        </row>
        <row r="887">
          <cell r="B887">
            <v>40103330218</v>
          </cell>
          <cell r="C887" t="str">
            <v xml:space="preserve">010333021  </v>
          </cell>
          <cell r="D887" t="str">
            <v xml:space="preserve">VIDELA.LV   </v>
          </cell>
          <cell r="E887" t="str">
            <v>S124000</v>
          </cell>
          <cell r="F887">
            <v>10000</v>
          </cell>
          <cell r="H887">
            <v>6619</v>
          </cell>
          <cell r="I887" t="str">
            <v>S124000</v>
          </cell>
        </row>
        <row r="888">
          <cell r="B888">
            <v>41503056149</v>
          </cell>
          <cell r="C888" t="str">
            <v xml:space="preserve">150305614  </v>
          </cell>
          <cell r="D888" t="str">
            <v xml:space="preserve">VIGMA D   </v>
          </cell>
          <cell r="E888" t="str">
            <v>S124000</v>
          </cell>
          <cell r="F888">
            <v>50000</v>
          </cell>
          <cell r="H888">
            <v>6622</v>
          </cell>
          <cell r="I888" t="str">
            <v>S124000</v>
          </cell>
        </row>
        <row r="889">
          <cell r="B889">
            <v>44103077015</v>
          </cell>
          <cell r="C889" t="str">
            <v xml:space="preserve">410307701  </v>
          </cell>
          <cell r="D889" t="str">
            <v xml:space="preserve">VILDORGA   </v>
          </cell>
          <cell r="E889" t="str">
            <v>S124000</v>
          </cell>
          <cell r="F889">
            <v>10000</v>
          </cell>
          <cell r="H889">
            <v>6621</v>
          </cell>
          <cell r="I889" t="str">
            <v>S124000</v>
          </cell>
        </row>
        <row r="890">
          <cell r="B890">
            <v>40103241672</v>
          </cell>
          <cell r="C890" t="str">
            <v xml:space="preserve">010324167  </v>
          </cell>
          <cell r="D890" t="str">
            <v xml:space="preserve">VINGO INSURANCE SERVICES   </v>
          </cell>
          <cell r="E890" t="str">
            <v>S124000</v>
          </cell>
          <cell r="F890">
            <v>10000</v>
          </cell>
          <cell r="H890">
            <v>6622</v>
          </cell>
          <cell r="I890" t="str">
            <v>S124000</v>
          </cell>
        </row>
        <row r="891">
          <cell r="B891">
            <v>40103169525</v>
          </cell>
          <cell r="C891" t="str">
            <v xml:space="preserve">010316952  </v>
          </cell>
          <cell r="D891" t="str">
            <v xml:space="preserve">VIP PROJEKTI 2012   </v>
          </cell>
          <cell r="E891" t="str">
            <v>S124000</v>
          </cell>
          <cell r="F891">
            <v>10000</v>
          </cell>
          <cell r="H891">
            <v>6622</v>
          </cell>
          <cell r="I891" t="str">
            <v>S124000</v>
          </cell>
        </row>
        <row r="892">
          <cell r="B892">
            <v>40103241193</v>
          </cell>
          <cell r="C892" t="str">
            <v xml:space="preserve">010324119  </v>
          </cell>
          <cell r="D892" t="str">
            <v xml:space="preserve">VĪTOLS CONSULTING   </v>
          </cell>
          <cell r="E892" t="str">
            <v>S124000</v>
          </cell>
          <cell r="F892">
            <v>10000</v>
          </cell>
          <cell r="H892">
            <v>6619</v>
          </cell>
          <cell r="I892" t="str">
            <v>S124000</v>
          </cell>
        </row>
        <row r="893">
          <cell r="B893">
            <v>40103227236</v>
          </cell>
          <cell r="C893" t="str">
            <v xml:space="preserve">010322723  </v>
          </cell>
          <cell r="D893" t="str">
            <v xml:space="preserve">VM BROKERIS   </v>
          </cell>
          <cell r="E893" t="str">
            <v>S124000</v>
          </cell>
          <cell r="F893">
            <v>801231</v>
          </cell>
          <cell r="H893">
            <v>6622</v>
          </cell>
          <cell r="I893" t="str">
            <v>S124000</v>
          </cell>
        </row>
        <row r="894">
          <cell r="B894">
            <v>40003761751</v>
          </cell>
          <cell r="C894" t="str">
            <v xml:space="preserve">000376175  </v>
          </cell>
          <cell r="D894" t="str">
            <v xml:space="preserve">VOLPE   </v>
          </cell>
          <cell r="E894" t="str">
            <v>S124000</v>
          </cell>
          <cell r="F894">
            <v>10000</v>
          </cell>
          <cell r="H894">
            <v>6619</v>
          </cell>
          <cell r="I894" t="str">
            <v>S124000</v>
          </cell>
        </row>
        <row r="895">
          <cell r="B895">
            <v>44102034682</v>
          </cell>
          <cell r="C895" t="str">
            <v xml:space="preserve">410203468  </v>
          </cell>
          <cell r="D895" t="str">
            <v xml:space="preserve"> VS BROKERIS  individuālais komersants</v>
          </cell>
          <cell r="E895" t="str">
            <v>S124000</v>
          </cell>
          <cell r="F895">
            <v>427372</v>
          </cell>
          <cell r="H895">
            <v>6622</v>
          </cell>
          <cell r="I895" t="str">
            <v>S124000</v>
          </cell>
        </row>
        <row r="896">
          <cell r="B896">
            <v>40103235074</v>
          </cell>
          <cell r="C896" t="str">
            <v xml:space="preserve">010323507  </v>
          </cell>
          <cell r="D896" t="str">
            <v xml:space="preserve">WESS FINANCIAL SERVICES   </v>
          </cell>
          <cell r="E896" t="str">
            <v>S124000</v>
          </cell>
          <cell r="F896">
            <v>807600</v>
          </cell>
          <cell r="H896">
            <v>6622</v>
          </cell>
          <cell r="I896" t="str">
            <v>S124000</v>
          </cell>
        </row>
        <row r="897">
          <cell r="B897">
            <v>40103337907</v>
          </cell>
          <cell r="C897" t="str">
            <v xml:space="preserve">010333790  </v>
          </cell>
          <cell r="D897" t="str">
            <v xml:space="preserve">WILSON   </v>
          </cell>
          <cell r="E897" t="str">
            <v>S124000</v>
          </cell>
          <cell r="F897">
            <v>10000</v>
          </cell>
          <cell r="H897">
            <v>6622</v>
          </cell>
          <cell r="I897" t="str">
            <v>S124000</v>
          </cell>
        </row>
        <row r="898">
          <cell r="B898">
            <v>40103225428</v>
          </cell>
          <cell r="C898" t="str">
            <v xml:space="preserve">010322542  </v>
          </cell>
          <cell r="D898" t="str">
            <v xml:space="preserve">WMZ.LV   </v>
          </cell>
          <cell r="E898" t="str">
            <v>S124000</v>
          </cell>
          <cell r="F898">
            <v>10000</v>
          </cell>
          <cell r="H898">
            <v>6612</v>
          </cell>
          <cell r="I898" t="str">
            <v>S124000</v>
          </cell>
        </row>
        <row r="899">
          <cell r="B899">
            <v>40103194306</v>
          </cell>
          <cell r="C899" t="str">
            <v xml:space="preserve">010319430  </v>
          </cell>
          <cell r="D899" t="str">
            <v xml:space="preserve">X CARD   </v>
          </cell>
          <cell r="E899" t="str">
            <v>S124000</v>
          </cell>
          <cell r="F899">
            <v>807600</v>
          </cell>
          <cell r="H899">
            <v>6619</v>
          </cell>
          <cell r="I899" t="str">
            <v>S124000</v>
          </cell>
        </row>
        <row r="900">
          <cell r="B900">
            <v>40003741219</v>
          </cell>
          <cell r="C900" t="str">
            <v xml:space="preserve">000374121  </v>
          </cell>
          <cell r="D900" t="str">
            <v xml:space="preserve">ZEUS   </v>
          </cell>
          <cell r="E900" t="str">
            <v>S124000</v>
          </cell>
          <cell r="F900">
            <v>10000</v>
          </cell>
          <cell r="H900">
            <v>6612</v>
          </cell>
          <cell r="I900" t="str">
            <v>S124000</v>
          </cell>
        </row>
        <row r="901">
          <cell r="B901">
            <v>40003773958</v>
          </cell>
          <cell r="C901" t="str">
            <v xml:space="preserve">000377395  </v>
          </cell>
          <cell r="D901" t="str">
            <v xml:space="preserve">ZGI CAPITAL   </v>
          </cell>
          <cell r="E901" t="str">
            <v>S124000</v>
          </cell>
          <cell r="F901">
            <v>10000</v>
          </cell>
          <cell r="H901">
            <v>6619</v>
          </cell>
          <cell r="I901" t="str">
            <v>S124000</v>
          </cell>
        </row>
        <row r="902">
          <cell r="B902">
            <v>40003610171</v>
          </cell>
          <cell r="C902" t="str">
            <v xml:space="preserve">000361017  </v>
          </cell>
          <cell r="D902" t="str">
            <v xml:space="preserve">ZNOTA   </v>
          </cell>
          <cell r="E902" t="str">
            <v>S124000</v>
          </cell>
          <cell r="F902">
            <v>10000</v>
          </cell>
          <cell r="H902">
            <v>6612</v>
          </cell>
          <cell r="I902" t="str">
            <v>S124000</v>
          </cell>
        </row>
        <row r="903">
          <cell r="B903">
            <v>43603051771</v>
          </cell>
          <cell r="C903" t="str">
            <v xml:space="preserve">360305177  </v>
          </cell>
          <cell r="D903" t="str">
            <v xml:space="preserve">ALP   </v>
          </cell>
          <cell r="E903" t="str">
            <v>S125000</v>
          </cell>
          <cell r="F903">
            <v>90000</v>
          </cell>
          <cell r="H903">
            <v>6512</v>
          </cell>
          <cell r="I903" t="str">
            <v>S125000</v>
          </cell>
        </row>
        <row r="904">
          <cell r="B904">
            <v>40003738064</v>
          </cell>
          <cell r="C904" t="str">
            <v xml:space="preserve">000373806  </v>
          </cell>
          <cell r="D904" t="str">
            <v xml:space="preserve"> AMPLICO LIFE PIERWSZE AMERYKANSKO-POLSKIE TOWARZYSTWO UBEZPIECZEN NA ZUCIE  fil</v>
          </cell>
          <cell r="E904" t="str">
            <v>S125000</v>
          </cell>
          <cell r="F904">
            <v>10000</v>
          </cell>
          <cell r="H904">
            <v>6511</v>
          </cell>
          <cell r="I904" t="str">
            <v>S125000</v>
          </cell>
        </row>
        <row r="905">
          <cell r="B905">
            <v>40003049409</v>
          </cell>
          <cell r="C905" t="str">
            <v xml:space="preserve">000304940  </v>
          </cell>
          <cell r="D905" t="str">
            <v xml:space="preserve"> BALTA  apdrošināšanas AS</v>
          </cell>
          <cell r="E905" t="str">
            <v>S125000</v>
          </cell>
          <cell r="F905">
            <v>10000</v>
          </cell>
          <cell r="H905">
            <v>6512</v>
          </cell>
          <cell r="I905" t="str">
            <v>S125000</v>
          </cell>
        </row>
        <row r="906">
          <cell r="B906">
            <v>40003494976</v>
          </cell>
          <cell r="C906" t="str">
            <v xml:space="preserve">000349497  </v>
          </cell>
          <cell r="D906" t="str">
            <v xml:space="preserve"> BALTIJAS APDROŠINĀŠANAS NAMS  apdrošināšanas AS</v>
          </cell>
          <cell r="E906" t="str">
            <v>S125000</v>
          </cell>
          <cell r="F906">
            <v>10000</v>
          </cell>
          <cell r="H906">
            <v>6512</v>
          </cell>
          <cell r="I906" t="str">
            <v>S125000</v>
          </cell>
        </row>
        <row r="907">
          <cell r="B907">
            <v>40003387032</v>
          </cell>
          <cell r="C907" t="str">
            <v xml:space="preserve">000338703  </v>
          </cell>
          <cell r="D907" t="str">
            <v xml:space="preserve"> BALTIKUMS  apdrošināšanas AS</v>
          </cell>
          <cell r="E907" t="str">
            <v>S125000</v>
          </cell>
          <cell r="F907">
            <v>10000</v>
          </cell>
          <cell r="H907">
            <v>6512</v>
          </cell>
          <cell r="I907" t="str">
            <v>S125000</v>
          </cell>
        </row>
        <row r="908">
          <cell r="B908">
            <v>40003064944</v>
          </cell>
          <cell r="C908" t="str">
            <v xml:space="preserve">000306494  </v>
          </cell>
          <cell r="D908" t="str">
            <v xml:space="preserve"> BALVA  apdrošināšanas AS</v>
          </cell>
          <cell r="E908" t="str">
            <v>S125000</v>
          </cell>
          <cell r="F908">
            <v>10000</v>
          </cell>
          <cell r="H908">
            <v>6512</v>
          </cell>
          <cell r="I908" t="str">
            <v>S125000</v>
          </cell>
        </row>
        <row r="909">
          <cell r="B909">
            <v>40003159840</v>
          </cell>
          <cell r="C909" t="str">
            <v xml:space="preserve">000315984  </v>
          </cell>
          <cell r="D909" t="str">
            <v xml:space="preserve"> BTA INSURANCE COMPANY  SE</v>
          </cell>
          <cell r="E909" t="str">
            <v>S125000</v>
          </cell>
          <cell r="F909">
            <v>10000</v>
          </cell>
          <cell r="H909">
            <v>6512</v>
          </cell>
          <cell r="I909" t="str">
            <v>S125000</v>
          </cell>
        </row>
        <row r="910">
          <cell r="B910">
            <v>40003397312</v>
          </cell>
          <cell r="C910" t="str">
            <v xml:space="preserve">000339731  </v>
          </cell>
          <cell r="D910" t="str">
            <v xml:space="preserve"> CITADELE ATKLĀTAIS PENSIJU FONDS  AS</v>
          </cell>
          <cell r="E910" t="str">
            <v>S125000</v>
          </cell>
          <cell r="F910">
            <v>10000</v>
          </cell>
          <cell r="H910">
            <v>6530</v>
          </cell>
          <cell r="I910" t="str">
            <v>S125000</v>
          </cell>
        </row>
        <row r="911">
          <cell r="B911">
            <v>40003786859</v>
          </cell>
          <cell r="C911" t="str">
            <v xml:space="preserve">000378685  </v>
          </cell>
          <cell r="D911" t="str">
            <v xml:space="preserve"> CITADELE LIFE  AS</v>
          </cell>
          <cell r="E911" t="str">
            <v>S125000</v>
          </cell>
          <cell r="F911">
            <v>10000</v>
          </cell>
          <cell r="H911">
            <v>6511</v>
          </cell>
          <cell r="I911" t="str">
            <v>S125000</v>
          </cell>
        </row>
        <row r="912">
          <cell r="B912">
            <v>40103163861</v>
          </cell>
          <cell r="C912" t="str">
            <v xml:space="preserve">010316386  </v>
          </cell>
          <cell r="D912" t="str">
            <v xml:space="preserve"> COMPAGNIE FRANCAISE DASSURANCE POUR LE COMMERCE EXTERIEUR LATVIJAS FILIĀLE  ārvalsts komersanta filiāle</v>
          </cell>
          <cell r="E912" t="str">
            <v>S125000</v>
          </cell>
          <cell r="F912">
            <v>10000</v>
          </cell>
          <cell r="H912">
            <v>6512</v>
          </cell>
          <cell r="I912" t="str">
            <v>S125000</v>
          </cell>
        </row>
        <row r="913">
          <cell r="B913">
            <v>50003958651</v>
          </cell>
          <cell r="C913" t="str">
            <v xml:space="preserve">000395865  </v>
          </cell>
          <cell r="D913" t="str">
            <v xml:space="preserve"> COMPENSA LIFE VIENNA INSURANCE GROUP SE  ārzemju komersanta filiāle</v>
          </cell>
          <cell r="E913" t="str">
            <v>S125000</v>
          </cell>
          <cell r="F913">
            <v>10000</v>
          </cell>
          <cell r="H913">
            <v>6511</v>
          </cell>
          <cell r="I913" t="str">
            <v>S125000</v>
          </cell>
        </row>
        <row r="914">
          <cell r="B914">
            <v>40103587577</v>
          </cell>
          <cell r="C914" t="str">
            <v xml:space="preserve">010358757  </v>
          </cell>
          <cell r="D914" t="str">
            <v xml:space="preserve"> COMPENSA T.U. S.A. VIENNA INSURANCE GROUP  ārvalsts komersanta filiāle</v>
          </cell>
          <cell r="E914" t="str">
            <v>S125000</v>
          </cell>
          <cell r="F914">
            <v>10000</v>
          </cell>
          <cell r="H914">
            <v>6512</v>
          </cell>
          <cell r="I914" t="str">
            <v>S125000</v>
          </cell>
        </row>
        <row r="915">
          <cell r="B915">
            <v>40103411716</v>
          </cell>
          <cell r="C915" t="str">
            <v xml:space="preserve">010341171  </v>
          </cell>
          <cell r="D915" t="str">
            <v xml:space="preserve">E &amp; S SOLUTION   </v>
          </cell>
          <cell r="E915" t="str">
            <v>S125000</v>
          </cell>
          <cell r="F915">
            <v>10000</v>
          </cell>
          <cell r="H915">
            <v>6520</v>
          </cell>
          <cell r="I915" t="str">
            <v>S125000</v>
          </cell>
        </row>
        <row r="916">
          <cell r="B916">
            <v>40103599913</v>
          </cell>
          <cell r="C916" t="str">
            <v xml:space="preserve">010359991  </v>
          </cell>
          <cell r="D916" t="str">
            <v xml:space="preserve"> ERGO Insurance SE Latvijas filiāle  ārvalsts komersanta filiāle</v>
          </cell>
          <cell r="E916" t="str">
            <v>S125000</v>
          </cell>
          <cell r="F916">
            <v>10000</v>
          </cell>
          <cell r="H916">
            <v>6512</v>
          </cell>
          <cell r="I916" t="str">
            <v>S125000</v>
          </cell>
        </row>
        <row r="917">
          <cell r="B917">
            <v>40103336441</v>
          </cell>
          <cell r="C917" t="str">
            <v xml:space="preserve">010333644  </v>
          </cell>
          <cell r="D917" t="str">
            <v xml:space="preserve"> ERGO LIFE INSURANCE SE LATVIJAS FILIĀLE  ārvalsts komersanta filiāle</v>
          </cell>
          <cell r="E917" t="str">
            <v>S125000</v>
          </cell>
          <cell r="F917">
            <v>10000</v>
          </cell>
          <cell r="H917">
            <v>6511</v>
          </cell>
          <cell r="I917" t="str">
            <v>S125000</v>
          </cell>
        </row>
        <row r="918">
          <cell r="B918">
            <v>40003377918</v>
          </cell>
          <cell r="C918" t="str">
            <v xml:space="preserve">000337791  </v>
          </cell>
          <cell r="D918" t="str">
            <v xml:space="preserve"> FINASTA ATKLĀTAIS PENSIJU FONDS  AS</v>
          </cell>
          <cell r="E918" t="str">
            <v>S125000</v>
          </cell>
          <cell r="F918">
            <v>10000</v>
          </cell>
          <cell r="H918">
            <v>6530</v>
          </cell>
          <cell r="I918" t="str">
            <v>S125000</v>
          </cell>
        </row>
        <row r="919">
          <cell r="B919">
            <v>40003720753</v>
          </cell>
          <cell r="C919" t="str">
            <v xml:space="preserve">000372075  </v>
          </cell>
          <cell r="D919" t="str">
            <v xml:space="preserve"> GE MONEY ATKLĀTAIS PENSIJU FONDS  AS</v>
          </cell>
          <cell r="E919" t="str">
            <v>S125000</v>
          </cell>
          <cell r="F919">
            <v>10000</v>
          </cell>
          <cell r="H919">
            <v>6530</v>
          </cell>
          <cell r="I919" t="str">
            <v>S125000</v>
          </cell>
        </row>
        <row r="920">
          <cell r="B920">
            <v>50003210451</v>
          </cell>
          <cell r="C920" t="str">
            <v xml:space="preserve">000321045  </v>
          </cell>
          <cell r="D920" t="str">
            <v xml:space="preserve"> GJENSIDIGE BALTIC  apdrošināšanas AS</v>
          </cell>
          <cell r="E920" t="str">
            <v>S125000</v>
          </cell>
          <cell r="F920">
            <v>10000</v>
          </cell>
          <cell r="H920">
            <v>6512</v>
          </cell>
          <cell r="I920" t="str">
            <v>S125000</v>
          </cell>
        </row>
        <row r="921">
          <cell r="B921">
            <v>40103201152</v>
          </cell>
          <cell r="C921" t="str">
            <v xml:space="preserve">010320115  </v>
          </cell>
          <cell r="D921" t="str">
            <v xml:space="preserve"> GT BALTICS GROUPAMA SA  Latvijas filiāle</v>
          </cell>
          <cell r="E921" t="str">
            <v>S125000</v>
          </cell>
          <cell r="F921">
            <v>10000</v>
          </cell>
          <cell r="H921">
            <v>6512</v>
          </cell>
          <cell r="I921" t="str">
            <v>S125000</v>
          </cell>
        </row>
        <row r="922">
          <cell r="B922">
            <v>40103201449</v>
          </cell>
          <cell r="C922" t="str">
            <v xml:space="preserve">010320144  </v>
          </cell>
          <cell r="D922" t="str">
            <v xml:space="preserve"> IF P &amp; C INSURANCE  AS, ārvalsts komersanta filiāle</v>
          </cell>
          <cell r="E922" t="str">
            <v>S125000</v>
          </cell>
          <cell r="F922">
            <v>10000</v>
          </cell>
          <cell r="H922">
            <v>6512</v>
          </cell>
          <cell r="I922" t="str">
            <v>S125000</v>
          </cell>
        </row>
        <row r="923">
          <cell r="B923">
            <v>40003261583</v>
          </cell>
          <cell r="C923" t="str">
            <v xml:space="preserve">000326158  </v>
          </cell>
          <cell r="D923" t="str">
            <v xml:space="preserve"> LAUTO KLUBS  savstarpējās apdrošināšanas koop.biedrība</v>
          </cell>
          <cell r="E923" t="str">
            <v>S125000</v>
          </cell>
          <cell r="F923">
            <v>10000</v>
          </cell>
          <cell r="H923">
            <v>6512</v>
          </cell>
          <cell r="I923" t="str">
            <v>S125000</v>
          </cell>
        </row>
        <row r="924">
          <cell r="B924">
            <v>40003053851</v>
          </cell>
          <cell r="C924" t="str">
            <v xml:space="preserve">000305385  </v>
          </cell>
          <cell r="D924" t="str">
            <v xml:space="preserve"> LKB LIFE  apdrošināšanas AS</v>
          </cell>
          <cell r="E924" t="str">
            <v>S125000</v>
          </cell>
          <cell r="F924">
            <v>10000</v>
          </cell>
          <cell r="G924">
            <v>0</v>
          </cell>
          <cell r="H924">
            <v>6511</v>
          </cell>
          <cell r="I924" t="str">
            <v>S125000</v>
          </cell>
        </row>
        <row r="925">
          <cell r="B925">
            <v>40003883872</v>
          </cell>
          <cell r="C925" t="str">
            <v xml:space="preserve">000388387  </v>
          </cell>
          <cell r="D925" t="str">
            <v xml:space="preserve"> MANDATUM LIFE INSURANCE BALTIC SE LATVIJAS FILIĀLE  ārvalstu komersanta filiāle</v>
          </cell>
          <cell r="E925" t="str">
            <v>S125000</v>
          </cell>
          <cell r="F925">
            <v>10000</v>
          </cell>
          <cell r="H925">
            <v>6511</v>
          </cell>
          <cell r="I925" t="str">
            <v>S125000</v>
          </cell>
        </row>
        <row r="926">
          <cell r="B926">
            <v>40103331798</v>
          </cell>
          <cell r="C926" t="str">
            <v xml:space="preserve">010333179  </v>
          </cell>
          <cell r="D926" t="str">
            <v xml:space="preserve"> NORDEA LATVIJAS ATKLĀTAIS PENSIJU FONDS  AS</v>
          </cell>
          <cell r="E926" t="str">
            <v>S125000</v>
          </cell>
          <cell r="F926">
            <v>10000</v>
          </cell>
          <cell r="H926">
            <v>6530</v>
          </cell>
          <cell r="I926" t="str">
            <v>S125000</v>
          </cell>
        </row>
        <row r="927">
          <cell r="B927">
            <v>40003448943</v>
          </cell>
          <cell r="C927" t="str">
            <v xml:space="preserve">000344894  </v>
          </cell>
          <cell r="D927" t="str">
            <v xml:space="preserve"> PIRMAIS SLĒGTAIS PENSIJU FONDS  AS</v>
          </cell>
          <cell r="E927" t="str">
            <v>S125000</v>
          </cell>
          <cell r="F927">
            <v>10000</v>
          </cell>
          <cell r="H927">
            <v>6530</v>
          </cell>
          <cell r="I927" t="str">
            <v>S125000</v>
          </cell>
        </row>
        <row r="928">
          <cell r="B928">
            <v>40103595216</v>
          </cell>
          <cell r="C928" t="str">
            <v xml:space="preserve">010359521  </v>
          </cell>
          <cell r="D928" t="str">
            <v xml:space="preserve"> PZU LIETUVA, uždaroji akcine bendrove draudimo kompanija  ārvalsts komersanta filiāle</v>
          </cell>
          <cell r="E928" t="str">
            <v>S125000</v>
          </cell>
          <cell r="F928">
            <v>10000</v>
          </cell>
          <cell r="H928">
            <v>6512</v>
          </cell>
          <cell r="I928" t="str">
            <v>S125000</v>
          </cell>
        </row>
        <row r="929">
          <cell r="B929">
            <v>40103204888</v>
          </cell>
          <cell r="C929" t="str">
            <v xml:space="preserve">010320488  </v>
          </cell>
          <cell r="D929" t="str">
            <v xml:space="preserve"> RIGA GENERAL REINSURANCE AG  ārvalstu komersanta filiāle</v>
          </cell>
          <cell r="E929" t="str">
            <v>S125000</v>
          </cell>
          <cell r="F929">
            <v>10000</v>
          </cell>
          <cell r="H929">
            <v>6520</v>
          </cell>
          <cell r="I929" t="str">
            <v>S125000</v>
          </cell>
        </row>
        <row r="930">
          <cell r="B930">
            <v>44103078580</v>
          </cell>
          <cell r="C930" t="str">
            <v xml:space="preserve">410307858  </v>
          </cell>
          <cell r="D930" t="str">
            <v xml:space="preserve">ROYAL INSURANCE   </v>
          </cell>
          <cell r="E930" t="str">
            <v>S125000</v>
          </cell>
          <cell r="F930">
            <v>250000</v>
          </cell>
          <cell r="H930">
            <v>6511</v>
          </cell>
          <cell r="I930" t="str">
            <v>S125000</v>
          </cell>
        </row>
        <row r="931">
          <cell r="B931">
            <v>40003485047</v>
          </cell>
          <cell r="C931" t="str">
            <v xml:space="preserve">000348504  </v>
          </cell>
          <cell r="D931" t="str">
            <v xml:space="preserve"> SEB ATKLĀTAIS PENSIJU FONDS  AS</v>
          </cell>
          <cell r="E931" t="str">
            <v>S125000</v>
          </cell>
          <cell r="F931">
            <v>10000</v>
          </cell>
          <cell r="H931">
            <v>6530</v>
          </cell>
          <cell r="I931" t="str">
            <v>S125000</v>
          </cell>
        </row>
        <row r="932">
          <cell r="B932">
            <v>40003012938</v>
          </cell>
          <cell r="C932" t="str">
            <v xml:space="preserve">000301293  </v>
          </cell>
          <cell r="D932" t="str">
            <v xml:space="preserve"> SEB DZĪVĪBAS APDROŠINĀŠANA  apdrošināšanas AS</v>
          </cell>
          <cell r="E932" t="str">
            <v>S125000</v>
          </cell>
          <cell r="F932">
            <v>10000</v>
          </cell>
          <cell r="H932">
            <v>6511</v>
          </cell>
          <cell r="I932" t="str">
            <v>S125000</v>
          </cell>
        </row>
        <row r="933">
          <cell r="B933">
            <v>40103475609</v>
          </cell>
          <cell r="C933" t="str">
            <v xml:space="preserve">010347560  </v>
          </cell>
          <cell r="D933" t="str">
            <v xml:space="preserve"> SEESAM INSURANCE AS LATVIJAS FILIĀLE  ārvalsts komersanta filiāle</v>
          </cell>
          <cell r="E933" t="str">
            <v>S125000</v>
          </cell>
          <cell r="F933">
            <v>10000</v>
          </cell>
          <cell r="H933">
            <v>6512</v>
          </cell>
          <cell r="I933" t="str">
            <v>S125000</v>
          </cell>
        </row>
        <row r="934">
          <cell r="B934">
            <v>40103472814</v>
          </cell>
          <cell r="C934" t="str">
            <v xml:space="preserve">010347281  </v>
          </cell>
          <cell r="D934" t="str">
            <v xml:space="preserve">STAFF BOX   </v>
          </cell>
          <cell r="E934" t="str">
            <v>S125000</v>
          </cell>
          <cell r="F934">
            <v>10000</v>
          </cell>
          <cell r="H934">
            <v>6511</v>
          </cell>
          <cell r="I934" t="str">
            <v>S125000</v>
          </cell>
        </row>
        <row r="935">
          <cell r="B935">
            <v>40003606528</v>
          </cell>
          <cell r="C935" t="str">
            <v xml:space="preserve">000360652  </v>
          </cell>
          <cell r="D935" t="str">
            <v xml:space="preserve"> SWEDBANK ATKLĀTAIS PENSIJU FONDS  AS</v>
          </cell>
          <cell r="E935" t="str">
            <v>S125000</v>
          </cell>
          <cell r="F935">
            <v>10000</v>
          </cell>
          <cell r="H935">
            <v>6530</v>
          </cell>
          <cell r="I935" t="str">
            <v>S125000</v>
          </cell>
        </row>
        <row r="936">
          <cell r="B936">
            <v>40003899708</v>
          </cell>
          <cell r="C936" t="str">
            <v xml:space="preserve">000389970  </v>
          </cell>
          <cell r="D936" t="str">
            <v xml:space="preserve"> SWEDBANK LIFE INSURANCE  SE Latvijas filiāle</v>
          </cell>
          <cell r="E936" t="str">
            <v>S125000</v>
          </cell>
          <cell r="F936">
            <v>10000</v>
          </cell>
          <cell r="H936">
            <v>6511</v>
          </cell>
          <cell r="I936" t="str">
            <v>S125000</v>
          </cell>
        </row>
        <row r="937">
          <cell r="B937">
            <v>40103212048</v>
          </cell>
          <cell r="C937" t="str">
            <v xml:space="preserve">010321204  </v>
          </cell>
          <cell r="D937" t="str">
            <v xml:space="preserve"> SWEDBANK P &amp; C INSURANCE  AS Latvijas filiāle</v>
          </cell>
          <cell r="E937" t="str">
            <v>S125000</v>
          </cell>
          <cell r="F937">
            <v>10000</v>
          </cell>
          <cell r="H937">
            <v>6512</v>
          </cell>
          <cell r="I937" t="str">
            <v>S125000</v>
          </cell>
        </row>
        <row r="938">
          <cell r="B938">
            <v>90000028391</v>
          </cell>
          <cell r="D938" t="str">
            <v xml:space="preserve"> CENTRĀLĀ VĒLĒŠANU KOMISIJA </v>
          </cell>
          <cell r="E938" t="str">
            <v>S130110</v>
          </cell>
          <cell r="F938">
            <v>10000</v>
          </cell>
          <cell r="H938">
            <v>8411</v>
          </cell>
          <cell r="I938" t="str">
            <v>S130110</v>
          </cell>
        </row>
        <row r="939">
          <cell r="B939">
            <v>90001427791</v>
          </cell>
          <cell r="D939" t="str">
            <v xml:space="preserve"> KORUPCIJAS NOVĒRŠANAS UN APKAROŠANAS BIROJS </v>
          </cell>
          <cell r="E939" t="str">
            <v>S130110</v>
          </cell>
          <cell r="F939">
            <v>10000</v>
          </cell>
          <cell r="H939">
            <v>8411</v>
          </cell>
          <cell r="I939" t="str">
            <v>S130110</v>
          </cell>
        </row>
        <row r="940">
          <cell r="B940">
            <v>90000068892</v>
          </cell>
          <cell r="D940" t="str">
            <v xml:space="preserve"> LATVIJAS REPUBLIKAS AUGSTĀKĀ TIESA </v>
          </cell>
          <cell r="E940" t="str">
            <v>S130110</v>
          </cell>
          <cell r="F940">
            <v>10000</v>
          </cell>
          <cell r="H940">
            <v>8423</v>
          </cell>
          <cell r="I940" t="str">
            <v>S130110</v>
          </cell>
        </row>
        <row r="941">
          <cell r="B941">
            <v>90000022859</v>
          </cell>
          <cell r="D941" t="str">
            <v xml:space="preserve"> LATVIJAS REPUBLIKAS PROKURATŪRA </v>
          </cell>
          <cell r="E941" t="str">
            <v>S130110</v>
          </cell>
          <cell r="F941">
            <v>10000</v>
          </cell>
          <cell r="H941">
            <v>8423</v>
          </cell>
          <cell r="I941" t="str">
            <v>S130110</v>
          </cell>
        </row>
        <row r="942">
          <cell r="B942">
            <v>90000028300</v>
          </cell>
          <cell r="D942" t="str">
            <v xml:space="preserve"> LATVIJAS REPUBLIKAS SAEIMA </v>
          </cell>
          <cell r="E942" t="str">
            <v>S130110</v>
          </cell>
          <cell r="F942">
            <v>10000</v>
          </cell>
          <cell r="H942">
            <v>8411</v>
          </cell>
          <cell r="I942" t="str">
            <v>S130110</v>
          </cell>
        </row>
        <row r="943">
          <cell r="B943">
            <v>90000055101</v>
          </cell>
          <cell r="D943" t="str">
            <v xml:space="preserve"> LATVIJAS REPUBLIKAS TIESĪBSARGA BIROJS </v>
          </cell>
          <cell r="E943" t="str">
            <v>S130110</v>
          </cell>
          <cell r="F943">
            <v>10000</v>
          </cell>
          <cell r="H943">
            <v>8411</v>
          </cell>
          <cell r="I943" t="str">
            <v>S130110</v>
          </cell>
        </row>
        <row r="944">
          <cell r="B944">
            <v>90000031917</v>
          </cell>
          <cell r="D944" t="str">
            <v xml:space="preserve"> LATVIJAS REPUBLIKAS VALSTS KONTROLE </v>
          </cell>
          <cell r="E944" t="str">
            <v>S130110</v>
          </cell>
          <cell r="F944">
            <v>10000</v>
          </cell>
          <cell r="H944">
            <v>8411</v>
          </cell>
          <cell r="I944" t="str">
            <v>S130110</v>
          </cell>
        </row>
        <row r="945">
          <cell r="B945">
            <v>90000038578</v>
          </cell>
          <cell r="D945" t="str">
            <v xml:space="preserve"> LATVIJAS REPUBLIKAS VALSTS PREZIDENTA KANCELEJA </v>
          </cell>
          <cell r="E945" t="str">
            <v>S130110</v>
          </cell>
          <cell r="F945">
            <v>10000</v>
          </cell>
          <cell r="H945">
            <v>8411</v>
          </cell>
          <cell r="I945" t="str">
            <v>S130110</v>
          </cell>
        </row>
        <row r="946">
          <cell r="B946">
            <v>90000022632</v>
          </cell>
          <cell r="D946" t="str">
            <v xml:space="preserve"> LR AIZSARDZĪBAS MINISTRIJA </v>
          </cell>
          <cell r="E946" t="str">
            <v>S130110</v>
          </cell>
          <cell r="F946">
            <v>10000</v>
          </cell>
          <cell r="H946">
            <v>8422</v>
          </cell>
          <cell r="I946" t="str">
            <v>S130110</v>
          </cell>
        </row>
        <row r="947">
          <cell r="B947">
            <v>90000069065</v>
          </cell>
          <cell r="D947" t="str">
            <v xml:space="preserve"> LR ĀRLIETU MINISTRIJA </v>
          </cell>
          <cell r="E947" t="str">
            <v>S130110</v>
          </cell>
          <cell r="F947">
            <v>10000</v>
          </cell>
          <cell r="H947">
            <v>8421</v>
          </cell>
          <cell r="I947" t="str">
            <v>S130110</v>
          </cell>
        </row>
        <row r="948">
          <cell r="B948">
            <v>90000049675</v>
          </cell>
          <cell r="D948" t="str">
            <v xml:space="preserve"> LR CENTRĀLĀ ZEMES KOMISIJA </v>
          </cell>
          <cell r="E948" t="str">
            <v>S130110</v>
          </cell>
          <cell r="F948">
            <v>10000</v>
          </cell>
          <cell r="H948">
            <v>8411</v>
          </cell>
          <cell r="I948" t="str">
            <v>S130110</v>
          </cell>
        </row>
        <row r="949">
          <cell r="B949">
            <v>90000086008</v>
          </cell>
          <cell r="D949" t="str">
            <v xml:space="preserve"> LR EKONOMIKAS MINISTRIJA </v>
          </cell>
          <cell r="E949" t="str">
            <v>S130110</v>
          </cell>
          <cell r="F949">
            <v>10000</v>
          </cell>
          <cell r="H949">
            <v>8411</v>
          </cell>
          <cell r="I949" t="str">
            <v>S130110</v>
          </cell>
        </row>
        <row r="950">
          <cell r="B950">
            <v>90000014724</v>
          </cell>
          <cell r="D950" t="str">
            <v xml:space="preserve"> LR FINANŠU MINISTRIJA </v>
          </cell>
          <cell r="E950" t="str">
            <v>S130110</v>
          </cell>
          <cell r="F950">
            <v>10000</v>
          </cell>
          <cell r="H950">
            <v>8411</v>
          </cell>
          <cell r="I950" t="str">
            <v>S130110</v>
          </cell>
        </row>
        <row r="951">
          <cell r="B951">
            <v>90000282046</v>
          </cell>
          <cell r="D951" t="str">
            <v xml:space="preserve"> LR IEKŠLIETU MINISTRIJA </v>
          </cell>
          <cell r="E951" t="str">
            <v>S130110</v>
          </cell>
          <cell r="F951">
            <v>10000</v>
          </cell>
          <cell r="H951">
            <v>8424</v>
          </cell>
          <cell r="I951" t="str">
            <v>S130110</v>
          </cell>
        </row>
        <row r="952">
          <cell r="B952">
            <v>90000022399</v>
          </cell>
          <cell r="D952" t="str">
            <v xml:space="preserve"> LR IZGLĪTĪBAS UN ZINĀTNES MINISTRIJA </v>
          </cell>
          <cell r="E952" t="str">
            <v>S130110</v>
          </cell>
          <cell r="F952">
            <v>10000</v>
          </cell>
          <cell r="H952">
            <v>8412</v>
          </cell>
          <cell r="I952" t="str">
            <v>S130110</v>
          </cell>
        </row>
        <row r="953">
          <cell r="B953">
            <v>90000042963</v>
          </cell>
          <cell r="D953" t="str">
            <v xml:space="preserve"> LR KULTŪRAS MINISTRIJA </v>
          </cell>
          <cell r="E953" t="str">
            <v>S130110</v>
          </cell>
          <cell r="F953">
            <v>10000</v>
          </cell>
          <cell r="H953">
            <v>8412</v>
          </cell>
          <cell r="I953" t="str">
            <v>S130110</v>
          </cell>
        </row>
        <row r="954">
          <cell r="B954">
            <v>90000022064</v>
          </cell>
          <cell r="D954" t="str">
            <v xml:space="preserve"> LR LABKLĀJĪBAS MINISTRIJA </v>
          </cell>
          <cell r="E954" t="str">
            <v>S130110</v>
          </cell>
          <cell r="F954">
            <v>10000</v>
          </cell>
          <cell r="H954">
            <v>8411</v>
          </cell>
          <cell r="I954" t="str">
            <v>S130110</v>
          </cell>
        </row>
        <row r="955">
          <cell r="B955">
            <v>90000088687</v>
          </cell>
          <cell r="D955" t="str">
            <v xml:space="preserve"> LR SATIKSMES MINISTRIJA </v>
          </cell>
          <cell r="E955" t="str">
            <v>S130110</v>
          </cell>
          <cell r="F955">
            <v>10000</v>
          </cell>
          <cell r="H955">
            <v>8411</v>
          </cell>
          <cell r="I955" t="str">
            <v>S130110</v>
          </cell>
        </row>
        <row r="956">
          <cell r="B956">
            <v>90000268610</v>
          </cell>
          <cell r="D956" t="str">
            <v xml:space="preserve"> LR SATVERSMES TIESA </v>
          </cell>
          <cell r="E956" t="str">
            <v>S130110</v>
          </cell>
          <cell r="F956">
            <v>10000</v>
          </cell>
          <cell r="H956">
            <v>8423</v>
          </cell>
          <cell r="I956" t="str">
            <v>S130110</v>
          </cell>
        </row>
        <row r="957">
          <cell r="B957">
            <v>90000070045</v>
          </cell>
          <cell r="D957" t="str">
            <v xml:space="preserve"> LR TIESLIETU MINISTRIJA </v>
          </cell>
          <cell r="E957" t="str">
            <v>S130110</v>
          </cell>
          <cell r="F957">
            <v>10000</v>
          </cell>
          <cell r="H957">
            <v>8423</v>
          </cell>
          <cell r="I957" t="str">
            <v>S130110</v>
          </cell>
        </row>
        <row r="958">
          <cell r="B958">
            <v>90001474921</v>
          </cell>
          <cell r="D958" t="str">
            <v xml:space="preserve"> LR VESELĪBAS MINISTRIJA </v>
          </cell>
          <cell r="E958" t="str">
            <v>S130110</v>
          </cell>
          <cell r="F958">
            <v>10000</v>
          </cell>
          <cell r="H958">
            <v>8412</v>
          </cell>
          <cell r="I958" t="str">
            <v>S130110</v>
          </cell>
        </row>
        <row r="959">
          <cell r="B959">
            <v>90000028508</v>
          </cell>
          <cell r="D959" t="str">
            <v xml:space="preserve"> LR VIDES AIZSARDZĪBAS UN REĢIONĀLĀS ATTĪSTĪBAS MINISTRIJA </v>
          </cell>
          <cell r="E959" t="str">
            <v>S130110</v>
          </cell>
          <cell r="F959">
            <v>10000</v>
          </cell>
          <cell r="H959">
            <v>8412</v>
          </cell>
          <cell r="I959" t="str">
            <v>S130110</v>
          </cell>
        </row>
        <row r="960">
          <cell r="B960">
            <v>90000064161</v>
          </cell>
          <cell r="D960" t="str">
            <v xml:space="preserve"> LR ZEMKOPĪBAS MINISTRIJA </v>
          </cell>
          <cell r="E960" t="str">
            <v>S130110</v>
          </cell>
          <cell r="F960">
            <v>10000</v>
          </cell>
          <cell r="H960">
            <v>8413</v>
          </cell>
          <cell r="I960" t="str">
            <v>S130110</v>
          </cell>
        </row>
        <row r="961">
          <cell r="B961">
            <v>90000081852</v>
          </cell>
          <cell r="D961" t="str">
            <v xml:space="preserve"> NACIONĀLĀ ELEKTRONISKO PLAŠSAZIŅAS LĪDZEKĻU PADOME </v>
          </cell>
          <cell r="E961" t="str">
            <v>S130110</v>
          </cell>
          <cell r="F961">
            <v>10000</v>
          </cell>
          <cell r="H961">
            <v>8412</v>
          </cell>
          <cell r="I961" t="str">
            <v>S130110</v>
          </cell>
        </row>
        <row r="962">
          <cell r="B962">
            <v>90009682011</v>
          </cell>
          <cell r="D962" t="str">
            <v xml:space="preserve"> PĀRRESORU KOORDINĀCIJAS CENTRS </v>
          </cell>
          <cell r="E962" t="str">
            <v>S130110</v>
          </cell>
          <cell r="F962">
            <v>10000</v>
          </cell>
          <cell r="H962">
            <v>8411</v>
          </cell>
          <cell r="I962" t="str">
            <v>S130110</v>
          </cell>
        </row>
        <row r="963">
          <cell r="B963">
            <v>90001162258</v>
          </cell>
          <cell r="D963" t="str">
            <v xml:space="preserve"> SABIEDRISKO PAKALPOJUMU REGULĒŠANAS KOMISIJA </v>
          </cell>
          <cell r="E963" t="str">
            <v>S130110</v>
          </cell>
          <cell r="F963">
            <v>10000</v>
          </cell>
          <cell r="H963">
            <v>8413</v>
          </cell>
          <cell r="I963" t="str">
            <v>S130110</v>
          </cell>
        </row>
        <row r="964">
          <cell r="B964">
            <v>90000055313</v>
          </cell>
          <cell r="D964" t="str">
            <v xml:space="preserve"> VALSTS KANCELEJA </v>
          </cell>
          <cell r="E964" t="str">
            <v>S130110</v>
          </cell>
          <cell r="F964">
            <v>10000</v>
          </cell>
          <cell r="H964">
            <v>8411</v>
          </cell>
          <cell r="I964" t="str">
            <v>S130110</v>
          </cell>
        </row>
        <row r="965">
          <cell r="B965">
            <v>90000076654</v>
          </cell>
          <cell r="C965">
            <v>0</v>
          </cell>
          <cell r="D965" t="str">
            <v xml:space="preserve"> A.UPĪŠA MEMORIĀLAIS MUZEJS  valsts aģentūra</v>
          </cell>
          <cell r="E965" t="str">
            <v>S130120</v>
          </cell>
          <cell r="F965">
            <v>10000</v>
          </cell>
          <cell r="G965">
            <v>0</v>
          </cell>
          <cell r="H965">
            <v>9102</v>
          </cell>
          <cell r="I965" t="str">
            <v>S130120</v>
          </cell>
        </row>
        <row r="966">
          <cell r="B966">
            <v>90009620223</v>
          </cell>
          <cell r="D966" t="str">
            <v xml:space="preserve"> AIZKRAUKLES PROFESIONĀLĀ VIDUSSKOLA </v>
          </cell>
          <cell r="E966" t="str">
            <v>S130120</v>
          </cell>
          <cell r="F966">
            <v>320201</v>
          </cell>
          <cell r="H966">
            <v>8532</v>
          </cell>
          <cell r="I966" t="str">
            <v>S130120</v>
          </cell>
        </row>
        <row r="967">
          <cell r="B967">
            <v>90000077378</v>
          </cell>
          <cell r="D967" t="str">
            <v xml:space="preserve"> ALFRĒDA KALNIŅA CĒSU MŪZIKAS VIDUSSKOLA </v>
          </cell>
          <cell r="E967" t="str">
            <v>S130120</v>
          </cell>
          <cell r="F967">
            <v>420201</v>
          </cell>
          <cell r="H967">
            <v>8532</v>
          </cell>
          <cell r="I967" t="str">
            <v>S130120</v>
          </cell>
        </row>
        <row r="968">
          <cell r="B968">
            <v>90000010031</v>
          </cell>
          <cell r="D968" t="str">
            <v xml:space="preserve"> ALSVIĶU ARODSKOLA </v>
          </cell>
          <cell r="E968" t="str">
            <v>S130120</v>
          </cell>
          <cell r="F968">
            <v>360242</v>
          </cell>
          <cell r="H968">
            <v>8532</v>
          </cell>
          <cell r="I968" t="str">
            <v>S130120</v>
          </cell>
        </row>
        <row r="969">
          <cell r="B969">
            <v>90000028349</v>
          </cell>
          <cell r="D969" t="str">
            <v xml:space="preserve"> APGULDES PROFESIONĀLĀ VIDUSSKOLA </v>
          </cell>
          <cell r="E969" t="str">
            <v>S130120</v>
          </cell>
          <cell r="F969">
            <v>460280</v>
          </cell>
          <cell r="H969">
            <v>8532</v>
          </cell>
          <cell r="I969" t="str">
            <v>S130120</v>
          </cell>
        </row>
        <row r="970">
          <cell r="B970">
            <v>90000270598</v>
          </cell>
          <cell r="D970" t="str">
            <v xml:space="preserve"> AUGSTĀKĀS IZGLĪTĪBAS PADOME </v>
          </cell>
          <cell r="E970" t="str">
            <v>S130120</v>
          </cell>
          <cell r="F970">
            <v>10000</v>
          </cell>
          <cell r="H970">
            <v>8413</v>
          </cell>
          <cell r="I970" t="str">
            <v>S130120</v>
          </cell>
        </row>
        <row r="971">
          <cell r="B971">
            <v>90009617187</v>
          </cell>
          <cell r="D971" t="str">
            <v xml:space="preserve"> AUSTRUMLATGALES PROFESIONĀLĀ VIDUSSKOLA </v>
          </cell>
          <cell r="E971" t="str">
            <v>S130120</v>
          </cell>
          <cell r="F971">
            <v>210000</v>
          </cell>
          <cell r="H971">
            <v>8532</v>
          </cell>
          <cell r="I971" t="str">
            <v>S130120</v>
          </cell>
        </row>
        <row r="972">
          <cell r="B972">
            <v>90001874910</v>
          </cell>
          <cell r="D972" t="str">
            <v xml:space="preserve"> BARKAVAS PROFESIONĀLĀ VIDUSSKOLA </v>
          </cell>
          <cell r="E972" t="str">
            <v>S130120</v>
          </cell>
          <cell r="F972">
            <v>700244</v>
          </cell>
          <cell r="H972">
            <v>8532</v>
          </cell>
          <cell r="I972" t="str">
            <v>S130120</v>
          </cell>
        </row>
        <row r="973">
          <cell r="B973">
            <v>90001445937</v>
          </cell>
          <cell r="C973">
            <v>0</v>
          </cell>
          <cell r="D973" t="str">
            <v xml:space="preserve"> BŪVNIECĪBAS, ENERĢĒTIKAS UN MĀJOKĻU VALSTS AĢENTŪRA </v>
          </cell>
          <cell r="E973" t="str">
            <v>S130120</v>
          </cell>
          <cell r="F973">
            <v>10000</v>
          </cell>
          <cell r="G973">
            <v>0</v>
          </cell>
          <cell r="H973">
            <v>8412</v>
          </cell>
          <cell r="I973" t="str">
            <v>S130120</v>
          </cell>
        </row>
        <row r="974">
          <cell r="B974">
            <v>90000812928</v>
          </cell>
          <cell r="D974" t="str">
            <v xml:space="preserve"> CENTRĀLĀ FINANŠU UN LĪGUMU AĢENTŪRA </v>
          </cell>
          <cell r="E974" t="str">
            <v>S130120</v>
          </cell>
          <cell r="F974">
            <v>10000</v>
          </cell>
          <cell r="H974">
            <v>8411</v>
          </cell>
          <cell r="I974" t="str">
            <v>S130120</v>
          </cell>
        </row>
        <row r="975">
          <cell r="B975">
            <v>90000059368</v>
          </cell>
          <cell r="D975" t="str">
            <v xml:space="preserve"> CĪRAVAS PROFESIONĀLĀ VIDUSSKOLA </v>
          </cell>
          <cell r="E975" t="str">
            <v>S130120</v>
          </cell>
          <cell r="F975">
            <v>640648</v>
          </cell>
          <cell r="H975">
            <v>8532</v>
          </cell>
          <cell r="I975" t="str">
            <v>S130120</v>
          </cell>
        </row>
        <row r="976">
          <cell r="B976">
            <v>90009099027</v>
          </cell>
          <cell r="D976" t="str">
            <v xml:space="preserve"> DABAS AIZSARDZĪBAS PĀRVALDE </v>
          </cell>
          <cell r="E976" t="str">
            <v>S130120</v>
          </cell>
          <cell r="F976">
            <v>801615</v>
          </cell>
          <cell r="H976">
            <v>8411</v>
          </cell>
          <cell r="I976" t="str">
            <v>S130120</v>
          </cell>
        </row>
        <row r="977">
          <cell r="B977">
            <v>90001037264</v>
          </cell>
          <cell r="D977" t="str">
            <v xml:space="preserve"> DATU VALSTS INSPEKCIJA </v>
          </cell>
          <cell r="E977" t="str">
            <v>S130120</v>
          </cell>
          <cell r="F977">
            <v>10000</v>
          </cell>
          <cell r="H977">
            <v>8423</v>
          </cell>
          <cell r="I977" t="str">
            <v>S130120</v>
          </cell>
        </row>
        <row r="978">
          <cell r="B978">
            <v>90000066069</v>
          </cell>
          <cell r="D978" t="str">
            <v xml:space="preserve"> DAUGAVPILS CELTNIEKU PROFESIONĀLĀ VIDUSSKOLA </v>
          </cell>
          <cell r="E978" t="str">
            <v>S130120</v>
          </cell>
          <cell r="F978">
            <v>50000</v>
          </cell>
          <cell r="H978">
            <v>8532</v>
          </cell>
          <cell r="I978" t="str">
            <v>S130120</v>
          </cell>
        </row>
        <row r="979">
          <cell r="B979">
            <v>90000077645</v>
          </cell>
          <cell r="D979" t="str">
            <v xml:space="preserve"> DAUGAVPILS MEDICĪNAS KOLEDŽA </v>
          </cell>
          <cell r="E979" t="str">
            <v>S130120</v>
          </cell>
          <cell r="F979">
            <v>50000</v>
          </cell>
          <cell r="H979">
            <v>8541</v>
          </cell>
          <cell r="I979" t="str">
            <v>S130120</v>
          </cell>
        </row>
        <row r="980">
          <cell r="B980">
            <v>90000066001</v>
          </cell>
          <cell r="D980" t="str">
            <v xml:space="preserve"> DAUGAVPILS MŪZIKAS VIDUSSKOLA </v>
          </cell>
          <cell r="E980" t="str">
            <v>S130120</v>
          </cell>
          <cell r="F980">
            <v>50000</v>
          </cell>
          <cell r="H980">
            <v>8532</v>
          </cell>
          <cell r="I980" t="str">
            <v>S130120</v>
          </cell>
        </row>
        <row r="981">
          <cell r="B981">
            <v>90000073709</v>
          </cell>
          <cell r="D981" t="str">
            <v xml:space="preserve"> DAUGAVPILS TIRDZNIECĪBAS PROFESIONĀLĀ VIDUSSKOLA </v>
          </cell>
          <cell r="E981" t="str">
            <v>S130120</v>
          </cell>
          <cell r="F981">
            <v>50000</v>
          </cell>
          <cell r="H981">
            <v>8532</v>
          </cell>
          <cell r="I981" t="str">
            <v>S130120</v>
          </cell>
        </row>
        <row r="982">
          <cell r="B982">
            <v>90009625574</v>
          </cell>
          <cell r="D982" t="str">
            <v xml:space="preserve"> DAUGAVPILS VALSTS TEHNIKUMS </v>
          </cell>
          <cell r="E982" t="str">
            <v>S130120</v>
          </cell>
          <cell r="F982">
            <v>50000</v>
          </cell>
          <cell r="H982">
            <v>8532</v>
          </cell>
          <cell r="I982" t="str">
            <v>S130120</v>
          </cell>
        </row>
        <row r="983">
          <cell r="B983">
            <v>90000013095</v>
          </cell>
          <cell r="D983" t="str">
            <v xml:space="preserve"> EMĪLA DĀRZIŅA MŪZIKAS VIDUSSKOLA </v>
          </cell>
          <cell r="E983" t="str">
            <v>S130120</v>
          </cell>
          <cell r="F983">
            <v>10000</v>
          </cell>
          <cell r="H983">
            <v>8532</v>
          </cell>
          <cell r="I983" t="str">
            <v>S130120</v>
          </cell>
        </row>
        <row r="984">
          <cell r="B984">
            <v>90000038582</v>
          </cell>
          <cell r="D984" t="str">
            <v xml:space="preserve"> EMĪLA MELNGAIĻA LIEPĀJAS MŪZIKAS VIDUSSKOLA </v>
          </cell>
          <cell r="E984" t="str">
            <v>S130120</v>
          </cell>
          <cell r="F984">
            <v>170000</v>
          </cell>
          <cell r="H984">
            <v>8532</v>
          </cell>
          <cell r="I984" t="str">
            <v>S130120</v>
          </cell>
        </row>
        <row r="985">
          <cell r="B985">
            <v>90001873760</v>
          </cell>
          <cell r="D985" t="str">
            <v xml:space="preserve"> ĒRGĻU PROFESIONĀLĀ VIDUSSKOLA </v>
          </cell>
          <cell r="E985" t="str">
            <v>S130120</v>
          </cell>
          <cell r="F985">
            <v>705554</v>
          </cell>
          <cell r="H985">
            <v>8532</v>
          </cell>
          <cell r="I985" t="str">
            <v>S130120</v>
          </cell>
        </row>
        <row r="986">
          <cell r="B986">
            <v>90001834903</v>
          </cell>
          <cell r="D986" t="str">
            <v xml:space="preserve"> IEKŠLIETU MINISTRIJAS VESELĪBAS UN SPORTA CENTRS </v>
          </cell>
          <cell r="E986" t="str">
            <v>S130120</v>
          </cell>
          <cell r="F986">
            <v>10000</v>
          </cell>
          <cell r="H986">
            <v>8412</v>
          </cell>
          <cell r="I986" t="str">
            <v>S130120</v>
          </cell>
        </row>
        <row r="987">
          <cell r="B987">
            <v>90000012776</v>
          </cell>
          <cell r="D987" t="str">
            <v xml:space="preserve"> ĪPAŠI AIZSARGĀJAMAIS KULTŪRAS PIEMINEKLIS-TURAIDAS MUZEJREZERVĀTS </v>
          </cell>
          <cell r="E987" t="str">
            <v>S130120</v>
          </cell>
          <cell r="F987">
            <v>801615</v>
          </cell>
          <cell r="H987">
            <v>9102</v>
          </cell>
          <cell r="I987" t="str">
            <v>S130120</v>
          </cell>
        </row>
        <row r="988">
          <cell r="B988">
            <v>90001259032</v>
          </cell>
          <cell r="D988" t="str">
            <v xml:space="preserve"> IZGLĪTĪBAS KVALITĀTES VALSTS DIENESTS </v>
          </cell>
          <cell r="E988" t="str">
            <v>S130120</v>
          </cell>
          <cell r="F988">
            <v>10000</v>
          </cell>
          <cell r="H988">
            <v>8412</v>
          </cell>
          <cell r="I988" t="str">
            <v>S130120</v>
          </cell>
        </row>
        <row r="989">
          <cell r="B989">
            <v>90002310861</v>
          </cell>
          <cell r="D989" t="str">
            <v xml:space="preserve"> IZMEKLĒŠANAS ATBALSTA PĀRVALDE </v>
          </cell>
          <cell r="E989" t="str">
            <v>S130120</v>
          </cell>
          <cell r="F989">
            <v>10000</v>
          </cell>
          <cell r="H989">
            <v>8424</v>
          </cell>
          <cell r="I989" t="str">
            <v>S130120</v>
          </cell>
        </row>
        <row r="990">
          <cell r="B990">
            <v>90000011501</v>
          </cell>
          <cell r="D990" t="str">
            <v xml:space="preserve"> J.IVANOVA RĒZEKNES MŪZIKAS VIDUSSKOLA </v>
          </cell>
          <cell r="E990" t="str">
            <v>S130120</v>
          </cell>
          <cell r="F990">
            <v>210000</v>
          </cell>
          <cell r="H990">
            <v>8532</v>
          </cell>
          <cell r="I990" t="str">
            <v>S130120</v>
          </cell>
        </row>
        <row r="991">
          <cell r="B991">
            <v>90000053454</v>
          </cell>
          <cell r="D991" t="str">
            <v xml:space="preserve"> J.MEDIŅA RĪGAS MŪZIKAS VIDUSSKOLA </v>
          </cell>
          <cell r="E991" t="str">
            <v>S130120</v>
          </cell>
          <cell r="F991">
            <v>10000</v>
          </cell>
          <cell r="H991">
            <v>8532</v>
          </cell>
          <cell r="I991" t="str">
            <v>S130120</v>
          </cell>
        </row>
        <row r="992">
          <cell r="B992">
            <v>90000030555</v>
          </cell>
          <cell r="D992" t="str">
            <v xml:space="preserve"> JAŅA ROZENTĀLA RĪGAS MĀKSLAS VIDUSSKOLA </v>
          </cell>
          <cell r="E992" t="str">
            <v>S130120</v>
          </cell>
          <cell r="F992">
            <v>10000</v>
          </cell>
          <cell r="H992">
            <v>8532</v>
          </cell>
          <cell r="I992" t="str">
            <v>S130120</v>
          </cell>
        </row>
        <row r="993">
          <cell r="B993">
            <v>90001825883</v>
          </cell>
          <cell r="D993" t="str">
            <v xml:space="preserve"> JAUNATNES STARPTAUTISKO PROGRAMMU AĢENTŪRA </v>
          </cell>
          <cell r="E993" t="str">
            <v>S130120</v>
          </cell>
          <cell r="F993">
            <v>10000</v>
          </cell>
          <cell r="H993">
            <v>8412</v>
          </cell>
          <cell r="I993" t="str">
            <v>S130120</v>
          </cell>
        </row>
        <row r="994">
          <cell r="B994">
            <v>90000026827</v>
          </cell>
          <cell r="D994" t="str">
            <v xml:space="preserve"> JAUNGULBENES PROFESIONĀLĀ VIDUSSKOLA </v>
          </cell>
          <cell r="E994" t="str">
            <v>S130120</v>
          </cell>
          <cell r="F994">
            <v>500260</v>
          </cell>
          <cell r="H994">
            <v>8532</v>
          </cell>
          <cell r="I994" t="str">
            <v>S130120</v>
          </cell>
        </row>
        <row r="995">
          <cell r="B995">
            <v>90000024474</v>
          </cell>
          <cell r="D995" t="str">
            <v xml:space="preserve"> JĒKABPILS AGROBIZNESA KOLEDŽA </v>
          </cell>
          <cell r="E995" t="str">
            <v>S130120</v>
          </cell>
          <cell r="F995">
            <v>110000</v>
          </cell>
          <cell r="H995">
            <v>8541</v>
          </cell>
          <cell r="I995" t="str">
            <v>S130120</v>
          </cell>
        </row>
        <row r="996">
          <cell r="B996">
            <v>90000541905</v>
          </cell>
          <cell r="D996" t="str">
            <v xml:space="preserve"> JĒKABPILS RAJONA VĒLEŠANU KOMISIJA </v>
          </cell>
          <cell r="E996" t="str">
            <v>S130120</v>
          </cell>
          <cell r="F996">
            <v>110000</v>
          </cell>
          <cell r="H996">
            <v>8411</v>
          </cell>
          <cell r="I996" t="str">
            <v>S130120</v>
          </cell>
        </row>
        <row r="997">
          <cell r="B997">
            <v>90000073499</v>
          </cell>
          <cell r="D997" t="str">
            <v xml:space="preserve"> JELGAVAS MŪZIKAS VIDUSSKOLA </v>
          </cell>
          <cell r="E997" t="str">
            <v>S130120</v>
          </cell>
          <cell r="F997">
            <v>90000</v>
          </cell>
          <cell r="H997">
            <v>8532</v>
          </cell>
          <cell r="I997" t="str">
            <v>S130120</v>
          </cell>
        </row>
        <row r="998">
          <cell r="B998">
            <v>90000041031</v>
          </cell>
          <cell r="D998" t="str">
            <v xml:space="preserve"> JELGAVAS TEHNIKUMS </v>
          </cell>
          <cell r="E998" t="str">
            <v>S130120</v>
          </cell>
          <cell r="F998">
            <v>90000</v>
          </cell>
          <cell r="H998">
            <v>8532</v>
          </cell>
          <cell r="I998" t="str">
            <v>S130120</v>
          </cell>
        </row>
        <row r="999">
          <cell r="B999">
            <v>90002069765</v>
          </cell>
          <cell r="D999" t="str">
            <v xml:space="preserve"> JURIDISKĀS PALĪDZĪBAS ADMINISTRĀCIJA </v>
          </cell>
          <cell r="E999" t="str">
            <v>S130120</v>
          </cell>
          <cell r="F999">
            <v>10000</v>
          </cell>
          <cell r="H999">
            <v>8423</v>
          </cell>
          <cell r="I999" t="str">
            <v>S130120</v>
          </cell>
        </row>
        <row r="1000">
          <cell r="B1000">
            <v>90000032081</v>
          </cell>
          <cell r="D1000" t="str">
            <v xml:space="preserve"> KANDAVAS VALSTS LAUKSAIMNIECĪBAS TEHNIKUMS  profesionālās izglītības kompetence</v>
          </cell>
          <cell r="E1000" t="str">
            <v>S130120</v>
          </cell>
          <cell r="F1000">
            <v>901211</v>
          </cell>
          <cell r="H1000">
            <v>8532</v>
          </cell>
          <cell r="I1000" t="str">
            <v>S130120</v>
          </cell>
        </row>
        <row r="1001">
          <cell r="B1001">
            <v>90000035711</v>
          </cell>
          <cell r="D1001" t="str">
            <v xml:space="preserve"> KULDĪGAS TEHNOLOĢIJU UN TŪRISMA PROFESIONĀLĀ VIDUSSKOLA </v>
          </cell>
          <cell r="E1001" t="str">
            <v>S130120</v>
          </cell>
          <cell r="F1001">
            <v>620201</v>
          </cell>
          <cell r="H1001">
            <v>8532</v>
          </cell>
          <cell r="I1001" t="str">
            <v>S130120</v>
          </cell>
        </row>
        <row r="1002">
          <cell r="B1002">
            <v>90001708717</v>
          </cell>
          <cell r="D1002" t="str">
            <v xml:space="preserve"> KULTŪRAS INFORMĀCIJAS SISTĒMU CENTRS </v>
          </cell>
          <cell r="E1002" t="str">
            <v>S130120</v>
          </cell>
          <cell r="F1002">
            <v>10000</v>
          </cell>
          <cell r="H1002">
            <v>8412</v>
          </cell>
          <cell r="I1002" t="str">
            <v>S130120</v>
          </cell>
        </row>
        <row r="1003">
          <cell r="B1003">
            <v>90000037002</v>
          </cell>
          <cell r="C1003">
            <v>0</v>
          </cell>
          <cell r="D1003" t="str">
            <v xml:space="preserve"> KULTŪRAS UN RADOŠĀS INDUSTRIJAS IZGLĪTĪBAS CENTRS </v>
          </cell>
          <cell r="E1003" t="str">
            <v>S130120</v>
          </cell>
          <cell r="F1003">
            <v>10000</v>
          </cell>
          <cell r="G1003">
            <v>0</v>
          </cell>
          <cell r="H1003">
            <v>8412</v>
          </cell>
          <cell r="I1003" t="str">
            <v>S130120</v>
          </cell>
        </row>
        <row r="1004">
          <cell r="B1004">
            <v>90000063880</v>
          </cell>
          <cell r="D1004" t="str">
            <v xml:space="preserve"> KURZEME  Valsts sociālās aprūpes centrs</v>
          </cell>
          <cell r="E1004" t="str">
            <v>S130120</v>
          </cell>
          <cell r="F1004">
            <v>641060</v>
          </cell>
          <cell r="H1004">
            <v>8730</v>
          </cell>
          <cell r="I1004" t="str">
            <v>S130120</v>
          </cell>
        </row>
        <row r="1005">
          <cell r="B1005">
            <v>90000062796</v>
          </cell>
          <cell r="D1005" t="str">
            <v xml:space="preserve"> LAIDZES PROFESIONĀLĀ VIDUSSKOLA </v>
          </cell>
          <cell r="E1005" t="str">
            <v>S130120</v>
          </cell>
          <cell r="F1005">
            <v>880268</v>
          </cell>
          <cell r="H1005">
            <v>8532</v>
          </cell>
          <cell r="I1005" t="str">
            <v>S130120</v>
          </cell>
        </row>
        <row r="1006">
          <cell r="B1006">
            <v>90000043329</v>
          </cell>
          <cell r="D1006" t="str">
            <v xml:space="preserve"> LATGALE  valsts sociālās aprūpes centrs</v>
          </cell>
          <cell r="E1006" t="str">
            <v>S130120</v>
          </cell>
          <cell r="F1006">
            <v>327166</v>
          </cell>
          <cell r="H1006">
            <v>8730</v>
          </cell>
          <cell r="I1006" t="str">
            <v>S130120</v>
          </cell>
        </row>
        <row r="1007">
          <cell r="B1007">
            <v>90009113250</v>
          </cell>
          <cell r="D1007" t="str">
            <v xml:space="preserve"> LATVIEŠU VALODAS AĢENTŪRA </v>
          </cell>
          <cell r="E1007" t="str">
            <v>S130120</v>
          </cell>
          <cell r="F1007">
            <v>10000</v>
          </cell>
          <cell r="H1007">
            <v>8412</v>
          </cell>
          <cell r="I1007" t="str">
            <v>S130120</v>
          </cell>
        </row>
        <row r="1008">
          <cell r="B1008">
            <v>90000027926</v>
          </cell>
          <cell r="D1008" t="str">
            <v xml:space="preserve"> LATVIJAS DABAS MUZEJS </v>
          </cell>
          <cell r="E1008" t="str">
            <v>S130120</v>
          </cell>
          <cell r="F1008">
            <v>10000</v>
          </cell>
          <cell r="H1008">
            <v>9102</v>
          </cell>
          <cell r="I1008" t="str">
            <v>S130120</v>
          </cell>
        </row>
        <row r="1009">
          <cell r="B1009">
            <v>90000053011</v>
          </cell>
          <cell r="D1009" t="str">
            <v xml:space="preserve"> LATVIJAS ETNOGRĀFISKAIS BRĪVDABAS MUZEJS </v>
          </cell>
          <cell r="E1009" t="str">
            <v>S130120</v>
          </cell>
          <cell r="F1009">
            <v>10000</v>
          </cell>
          <cell r="H1009">
            <v>9102</v>
          </cell>
          <cell r="I1009" t="str">
            <v>S130120</v>
          </cell>
        </row>
        <row r="1010">
          <cell r="B1010">
            <v>90002065000</v>
          </cell>
          <cell r="D1010" t="str">
            <v xml:space="preserve"> LATVIJAS ĢEOTELPISKĀS INFORMĀCIJAS AĢENTŪRA  Valsts aģentūra</v>
          </cell>
          <cell r="E1010" t="str">
            <v>S130120</v>
          </cell>
          <cell r="F1010">
            <v>10000</v>
          </cell>
          <cell r="H1010">
            <v>7490</v>
          </cell>
          <cell r="I1010" t="str">
            <v>S130120</v>
          </cell>
        </row>
        <row r="1011">
          <cell r="B1011">
            <v>90009743212</v>
          </cell>
          <cell r="D1011" t="str">
            <v xml:space="preserve"> LATVIJAS INSTITŪTS  tiešās pārvaldes iestāde</v>
          </cell>
          <cell r="E1011" t="str">
            <v>S130120</v>
          </cell>
          <cell r="F1011">
            <v>10000</v>
          </cell>
          <cell r="H1011">
            <v>9499</v>
          </cell>
          <cell r="I1011" t="str">
            <v>S130120</v>
          </cell>
        </row>
        <row r="1012">
          <cell r="B1012">
            <v>90001739473</v>
          </cell>
          <cell r="D1012" t="str">
            <v xml:space="preserve"> LATVIJAS INVESTĪCIJU UN ATTĪSTĪBAS AĢENTŪRA </v>
          </cell>
          <cell r="E1012" t="str">
            <v>S130120</v>
          </cell>
          <cell r="F1012">
            <v>10000</v>
          </cell>
          <cell r="H1012">
            <v>8413</v>
          </cell>
          <cell r="I1012" t="str">
            <v>S130120</v>
          </cell>
        </row>
        <row r="1013">
          <cell r="B1013">
            <v>90000029151</v>
          </cell>
          <cell r="C1013">
            <v>0</v>
          </cell>
          <cell r="D1013" t="str">
            <v xml:space="preserve"> LATVIJAS JAUNATNES SPORTA CENTRS </v>
          </cell>
          <cell r="E1013" t="str">
            <v>S130120</v>
          </cell>
          <cell r="F1013">
            <v>10000</v>
          </cell>
          <cell r="G1013">
            <v>0</v>
          </cell>
          <cell r="H1013">
            <v>9312</v>
          </cell>
          <cell r="I1013" t="str">
            <v>S130120</v>
          </cell>
        </row>
        <row r="1014">
          <cell r="B1014">
            <v>90000020203</v>
          </cell>
          <cell r="D1014" t="str">
            <v xml:space="preserve"> LATVIJAS KARA MUZEJS </v>
          </cell>
          <cell r="E1014" t="str">
            <v>S130120</v>
          </cell>
          <cell r="F1014">
            <v>10000</v>
          </cell>
          <cell r="H1014">
            <v>9102</v>
          </cell>
          <cell r="I1014" t="str">
            <v>S130120</v>
          </cell>
        </row>
        <row r="1015">
          <cell r="B1015">
            <v>90000039982</v>
          </cell>
          <cell r="D1015" t="str">
            <v xml:space="preserve"> LATVIJAS KULTŪRAS AKADĒMIJAS LATVIJAS KULTŪRAS KOLEDŽA  Latvijas kultūras akadēmijas aģentūra</v>
          </cell>
          <cell r="E1015" t="str">
            <v>S130120</v>
          </cell>
          <cell r="F1015">
            <v>10000</v>
          </cell>
          <cell r="H1015">
            <v>8541</v>
          </cell>
          <cell r="I1015" t="str">
            <v>S130120</v>
          </cell>
        </row>
        <row r="1016">
          <cell r="B1016">
            <v>90000057827</v>
          </cell>
          <cell r="D1016" t="str">
            <v xml:space="preserve"> LATVIJAS NACIONĀLĀ BIBLIOTĒKA </v>
          </cell>
          <cell r="E1016" t="str">
            <v>S130120</v>
          </cell>
          <cell r="F1016">
            <v>10000</v>
          </cell>
          <cell r="H1016">
            <v>9101</v>
          </cell>
          <cell r="I1016" t="str">
            <v>S130120</v>
          </cell>
        </row>
        <row r="1017">
          <cell r="B1017">
            <v>90009476367</v>
          </cell>
          <cell r="D1017" t="str">
            <v xml:space="preserve"> LATVIJAS NACIONĀLAIS ARHĪVS </v>
          </cell>
          <cell r="E1017" t="str">
            <v>S130120</v>
          </cell>
          <cell r="F1017">
            <v>10000</v>
          </cell>
          <cell r="H1017">
            <v>9101</v>
          </cell>
          <cell r="I1017" t="str">
            <v>S130120</v>
          </cell>
        </row>
        <row r="1018">
          <cell r="B1018">
            <v>90000049726</v>
          </cell>
          <cell r="D1018" t="str">
            <v xml:space="preserve"> LATVIJAS NACIONĀLAIS KULTŪRAS CENTRS </v>
          </cell>
          <cell r="E1018" t="str">
            <v>S130120</v>
          </cell>
          <cell r="F1018">
            <v>10000</v>
          </cell>
          <cell r="H1018">
            <v>9001</v>
          </cell>
          <cell r="I1018" t="str">
            <v>S130120</v>
          </cell>
        </row>
        <row r="1019">
          <cell r="B1019">
            <v>90001033633</v>
          </cell>
          <cell r="D1019" t="str">
            <v xml:space="preserve"> LATVIJAS NACIONĀLAIS MĀKSLAS MUZEJS </v>
          </cell>
          <cell r="E1019" t="str">
            <v>S130120</v>
          </cell>
          <cell r="F1019">
            <v>10000</v>
          </cell>
          <cell r="H1019">
            <v>9102</v>
          </cell>
          <cell r="I1019" t="str">
            <v>S130120</v>
          </cell>
        </row>
        <row r="1020">
          <cell r="B1020">
            <v>90000076673</v>
          </cell>
          <cell r="D1020" t="str">
            <v xml:space="preserve"> LATVIJAS NACIONĀLAIS VĒSTURES MUZEJS </v>
          </cell>
          <cell r="E1020" t="str">
            <v>S130120</v>
          </cell>
          <cell r="F1020">
            <v>10000</v>
          </cell>
          <cell r="H1020">
            <v>9102</v>
          </cell>
          <cell r="I1020" t="str">
            <v>S130120</v>
          </cell>
        </row>
        <row r="1021">
          <cell r="B1021">
            <v>90000057460</v>
          </cell>
          <cell r="D1021" t="str">
            <v xml:space="preserve"> LATVIJAS NEREDZĪGO BIBLIOTĒKA </v>
          </cell>
          <cell r="E1021" t="str">
            <v>S130120</v>
          </cell>
          <cell r="F1021">
            <v>10000</v>
          </cell>
          <cell r="H1021">
            <v>9101</v>
          </cell>
          <cell r="I1021" t="str">
            <v>S130120</v>
          </cell>
        </row>
        <row r="1022">
          <cell r="B1022">
            <v>90009753598</v>
          </cell>
          <cell r="D1022" t="str">
            <v xml:space="preserve"> LATVIJAS PREZIDENTŪRAS EIROPAS SAVIENĪBAS PADOMĒ SEKRETARIĀTS </v>
          </cell>
          <cell r="E1022" t="str">
            <v>S130120</v>
          </cell>
          <cell r="F1022">
            <v>10000</v>
          </cell>
          <cell r="H1022">
            <v>8421</v>
          </cell>
          <cell r="I1022" t="str">
            <v>S130120</v>
          </cell>
        </row>
        <row r="1023">
          <cell r="B1023">
            <v>90000039056</v>
          </cell>
          <cell r="D1023" t="str">
            <v xml:space="preserve"> LATVIJAS REPUBLIKAS SAEIMAS AUTOBĀZE </v>
          </cell>
          <cell r="E1023" t="str">
            <v>S130120</v>
          </cell>
          <cell r="F1023">
            <v>10000</v>
          </cell>
          <cell r="H1023">
            <v>8411</v>
          </cell>
          <cell r="I1023" t="str">
            <v>S130120</v>
          </cell>
        </row>
        <row r="1024">
          <cell r="B1024">
            <v>90000069084</v>
          </cell>
          <cell r="D1024" t="str">
            <v xml:space="preserve"> LATVIJAS SPORTA MUZEJS </v>
          </cell>
          <cell r="E1024" t="str">
            <v>S130120</v>
          </cell>
          <cell r="F1024">
            <v>10000</v>
          </cell>
          <cell r="H1024">
            <v>9102</v>
          </cell>
          <cell r="I1024" t="str">
            <v>S130120</v>
          </cell>
        </row>
        <row r="1025">
          <cell r="B1025">
            <v>90001672886</v>
          </cell>
          <cell r="D1025" t="str">
            <v xml:space="preserve"> LATVIJAS VIDES AIZSARDZĪBAS FONDA ADMINISTRĀCIJA </v>
          </cell>
          <cell r="E1025" t="str">
            <v>S130120</v>
          </cell>
          <cell r="F1025">
            <v>10000</v>
          </cell>
          <cell r="H1025">
            <v>8412</v>
          </cell>
          <cell r="I1025" t="str">
            <v>S130120</v>
          </cell>
        </row>
        <row r="1026">
          <cell r="B1026">
            <v>90000048222</v>
          </cell>
          <cell r="D1026" t="str">
            <v xml:space="preserve"> LATVIJAS ZINĀTNES PADOME </v>
          </cell>
          <cell r="E1026" t="str">
            <v>S130120</v>
          </cell>
          <cell r="F1026">
            <v>10000</v>
          </cell>
          <cell r="H1026">
            <v>7220</v>
          </cell>
          <cell r="I1026" t="str">
            <v>S130120</v>
          </cell>
        </row>
        <row r="1027">
          <cell r="B1027">
            <v>90001840100</v>
          </cell>
          <cell r="D1027" t="str">
            <v xml:space="preserve"> LAUKSAIMNIECĪBAS DATU CENTRS </v>
          </cell>
          <cell r="E1027" t="str">
            <v>S130120</v>
          </cell>
          <cell r="F1027">
            <v>10000</v>
          </cell>
          <cell r="H1027">
            <v>6311</v>
          </cell>
          <cell r="I1027" t="str">
            <v>S130120</v>
          </cell>
        </row>
        <row r="1028">
          <cell r="B1028">
            <v>90000794228</v>
          </cell>
          <cell r="D1028" t="str">
            <v xml:space="preserve"> LAUKU ATBALSTA DIENESTS </v>
          </cell>
          <cell r="E1028" t="str">
            <v>S130120</v>
          </cell>
          <cell r="F1028">
            <v>10000</v>
          </cell>
          <cell r="H1028">
            <v>8413</v>
          </cell>
          <cell r="I1028" t="str">
            <v>S130120</v>
          </cell>
        </row>
        <row r="1029">
          <cell r="B1029">
            <v>90000037943</v>
          </cell>
          <cell r="D1029" t="str">
            <v xml:space="preserve"> LIEPĀJAS DIZAINA UN MĀKSLAS VIDUSSKOLA </v>
          </cell>
          <cell r="E1029" t="str">
            <v>S130120</v>
          </cell>
          <cell r="F1029">
            <v>170000</v>
          </cell>
          <cell r="H1029">
            <v>8532</v>
          </cell>
          <cell r="I1029" t="str">
            <v>S130120</v>
          </cell>
        </row>
        <row r="1030">
          <cell r="B1030">
            <v>90000063024</v>
          </cell>
          <cell r="D1030" t="str">
            <v xml:space="preserve"> LIEPĀJAS JŪRNIECĪBAS KOLEDŽA </v>
          </cell>
          <cell r="E1030" t="str">
            <v>S130120</v>
          </cell>
          <cell r="F1030">
            <v>170000</v>
          </cell>
          <cell r="H1030">
            <v>8541</v>
          </cell>
          <cell r="I1030" t="str">
            <v>S130120</v>
          </cell>
        </row>
        <row r="1031">
          <cell r="B1031">
            <v>90009516617</v>
          </cell>
          <cell r="D1031" t="str">
            <v xml:space="preserve"> LIEPĀJAS VALSTS TEHNIKUMS  profesionālās izglītības kompetences centrs</v>
          </cell>
          <cell r="E1031" t="str">
            <v>S130120</v>
          </cell>
          <cell r="F1031">
            <v>170000</v>
          </cell>
          <cell r="H1031">
            <v>8532</v>
          </cell>
          <cell r="I1031" t="str">
            <v>S130120</v>
          </cell>
        </row>
        <row r="1032">
          <cell r="B1032">
            <v>90000060085</v>
          </cell>
          <cell r="D1032" t="str">
            <v xml:space="preserve"> LIMBAŽU PROFESIONĀLĀ VIDUSSKOLA </v>
          </cell>
          <cell r="E1032" t="str">
            <v>S130120</v>
          </cell>
          <cell r="F1032">
            <v>660201</v>
          </cell>
          <cell r="H1032">
            <v>8532</v>
          </cell>
          <cell r="I1032" t="str">
            <v>S130120</v>
          </cell>
        </row>
        <row r="1033">
          <cell r="B1033">
            <v>90000068801</v>
          </cell>
          <cell r="D1033" t="str">
            <v xml:space="preserve"> LR AIZSARDZĪBAS MINISTRIJAS NACIONĀLO BRUŅOTO SPĒKU APVIENOTAIS ŠTĀBS </v>
          </cell>
          <cell r="E1033" t="str">
            <v>S130120</v>
          </cell>
          <cell r="F1033">
            <v>10000</v>
          </cell>
          <cell r="H1033">
            <v>8422</v>
          </cell>
          <cell r="I1033" t="str">
            <v>S130120</v>
          </cell>
        </row>
        <row r="1034">
          <cell r="B1034">
            <v>90009227961</v>
          </cell>
          <cell r="D1034" t="str">
            <v xml:space="preserve"> LR AIZSARDZĪBAS MINISTRIJAS NBS NODROŠINĀJUMA PAVĒLNIECĪBAS 2. REĢ.NODROŠIN. </v>
          </cell>
          <cell r="E1034" t="str">
            <v>S130120</v>
          </cell>
          <cell r="F1034">
            <v>741084</v>
          </cell>
          <cell r="H1034">
            <v>8422</v>
          </cell>
          <cell r="I1034" t="str">
            <v>S130120</v>
          </cell>
        </row>
        <row r="1035">
          <cell r="B1035">
            <v>90000084929</v>
          </cell>
          <cell r="D1035" t="str">
            <v xml:space="preserve"> LR AM MILITĀRĀS IZLŪKOŠANAS UN DROŠĪBAS DIENESTS </v>
          </cell>
          <cell r="E1035" t="str">
            <v>S130120</v>
          </cell>
          <cell r="F1035">
            <v>10000</v>
          </cell>
          <cell r="H1035">
            <v>8422</v>
          </cell>
          <cell r="I1035" t="str">
            <v>S130120</v>
          </cell>
        </row>
        <row r="1036">
          <cell r="B1036">
            <v>90000069830</v>
          </cell>
          <cell r="D1036" t="str">
            <v xml:space="preserve"> LR CENTRĀLĀ STATISTIKAS PĀRVALDE </v>
          </cell>
          <cell r="E1036" t="str">
            <v>S130120</v>
          </cell>
          <cell r="F1036">
            <v>10000</v>
          </cell>
          <cell r="H1036">
            <v>8411</v>
          </cell>
          <cell r="I1036" t="str">
            <v>S130120</v>
          </cell>
        </row>
        <row r="1037">
          <cell r="B1037">
            <v>90000425793</v>
          </cell>
          <cell r="D1037" t="str">
            <v xml:space="preserve"> LR FM IZLOŽU UN AZARTSPĒĻU UZRAUDZĪBAS INSPEKCIJA </v>
          </cell>
          <cell r="E1037" t="str">
            <v>S130120</v>
          </cell>
          <cell r="F1037">
            <v>10000</v>
          </cell>
          <cell r="H1037">
            <v>8412</v>
          </cell>
          <cell r="I1037" t="str">
            <v>S130120</v>
          </cell>
        </row>
        <row r="1038">
          <cell r="B1038">
            <v>90000054712</v>
          </cell>
          <cell r="D1038" t="str">
            <v xml:space="preserve"> LR IeM DROŠĪBAS POLICIJA </v>
          </cell>
          <cell r="E1038" t="str">
            <v>S130120</v>
          </cell>
          <cell r="F1038">
            <v>10000</v>
          </cell>
          <cell r="H1038">
            <v>8424</v>
          </cell>
          <cell r="I1038" t="str">
            <v>S130120</v>
          </cell>
        </row>
        <row r="1039">
          <cell r="B1039">
            <v>90000289913</v>
          </cell>
          <cell r="D1039" t="str">
            <v xml:space="preserve"> LR IeM INFORMĀCIJAS CENTRS </v>
          </cell>
          <cell r="E1039" t="str">
            <v>S130120</v>
          </cell>
          <cell r="F1039">
            <v>10000</v>
          </cell>
          <cell r="H1039">
            <v>8411</v>
          </cell>
          <cell r="I1039" t="str">
            <v>S130120</v>
          </cell>
        </row>
        <row r="1040">
          <cell r="B1040">
            <v>90000054163</v>
          </cell>
          <cell r="D1040" t="str">
            <v xml:space="preserve"> LR IeM PILSONĪBAS UN MIGRĀCIJAS LIETU PĀRVALDE </v>
          </cell>
          <cell r="E1040" t="str">
            <v>S130120</v>
          </cell>
          <cell r="F1040">
            <v>10000</v>
          </cell>
          <cell r="H1040">
            <v>8411</v>
          </cell>
          <cell r="I1040" t="str">
            <v>S130120</v>
          </cell>
        </row>
        <row r="1041">
          <cell r="B1041">
            <v>90000063166</v>
          </cell>
          <cell r="C1041">
            <v>0</v>
          </cell>
          <cell r="D1041" t="str">
            <v xml:space="preserve"> LR IeM ROBEŽSARDZES LIEPĀJAS PĀRVALDE </v>
          </cell>
          <cell r="E1041" t="str">
            <v>S130120</v>
          </cell>
          <cell r="F1041">
            <v>170000</v>
          </cell>
          <cell r="G1041">
            <v>0</v>
          </cell>
          <cell r="H1041">
            <v>8424</v>
          </cell>
          <cell r="I1041" t="str">
            <v>S130120</v>
          </cell>
        </row>
        <row r="1042">
          <cell r="B1042">
            <v>90000017951</v>
          </cell>
          <cell r="D1042" t="str">
            <v xml:space="preserve"> LR IeM ROBEŽSARDZES LUDZAS PĀRVALDE </v>
          </cell>
          <cell r="E1042" t="str">
            <v>S130120</v>
          </cell>
          <cell r="F1042">
            <v>680201</v>
          </cell>
          <cell r="H1042">
            <v>8424</v>
          </cell>
          <cell r="I1042" t="str">
            <v>S130120</v>
          </cell>
        </row>
        <row r="1043">
          <cell r="B1043">
            <v>90000052552</v>
          </cell>
          <cell r="D1043" t="str">
            <v xml:space="preserve"> LR IeM ROBEŽSARDZES VENTSPILS PĀRVALDE </v>
          </cell>
          <cell r="E1043" t="str">
            <v>S130120</v>
          </cell>
          <cell r="F1043">
            <v>270000</v>
          </cell>
          <cell r="H1043">
            <v>8424</v>
          </cell>
          <cell r="I1043" t="str">
            <v>S130120</v>
          </cell>
        </row>
        <row r="1044">
          <cell r="B1044">
            <v>90000048203</v>
          </cell>
          <cell r="D1044" t="str">
            <v xml:space="preserve"> LR IeM UGUNSDROŠĪBAS UN CIVILĀS AIZSARDZĪBAS KOLEDŽA </v>
          </cell>
          <cell r="E1044" t="str">
            <v>S130120</v>
          </cell>
          <cell r="F1044">
            <v>10000</v>
          </cell>
          <cell r="H1044">
            <v>8541</v>
          </cell>
          <cell r="I1044" t="str">
            <v>S130120</v>
          </cell>
        </row>
        <row r="1045">
          <cell r="B1045">
            <v>90000099040</v>
          </cell>
          <cell r="D1045" t="str">
            <v xml:space="preserve"> LR IeM VALSTS POLICIJA </v>
          </cell>
          <cell r="E1045" t="str">
            <v>S130120</v>
          </cell>
          <cell r="F1045">
            <v>10000</v>
          </cell>
          <cell r="H1045">
            <v>8424</v>
          </cell>
          <cell r="I1045" t="str">
            <v>S130120</v>
          </cell>
        </row>
        <row r="1046">
          <cell r="B1046">
            <v>90000072027</v>
          </cell>
          <cell r="D1046" t="str">
            <v xml:space="preserve"> LR IeM VALSTS POLICIJAS KOLEDŽA </v>
          </cell>
          <cell r="E1046" t="str">
            <v>S130120</v>
          </cell>
          <cell r="F1046">
            <v>10000</v>
          </cell>
          <cell r="H1046">
            <v>8541</v>
          </cell>
          <cell r="I1046" t="str">
            <v>S130120</v>
          </cell>
        </row>
        <row r="1047">
          <cell r="B1047">
            <v>90000038525</v>
          </cell>
          <cell r="C1047">
            <v>0</v>
          </cell>
          <cell r="D1047" t="str">
            <v xml:space="preserve"> LR IeM VALSTS POLICIJAS RĪGAS REĢIONA PĀRVALDE </v>
          </cell>
          <cell r="E1047" t="str">
            <v>S130120</v>
          </cell>
          <cell r="F1047">
            <v>10000</v>
          </cell>
          <cell r="G1047">
            <v>0</v>
          </cell>
          <cell r="H1047">
            <v>8424</v>
          </cell>
          <cell r="I1047" t="str">
            <v>S130120</v>
          </cell>
        </row>
        <row r="1048">
          <cell r="B1048">
            <v>90000086402</v>
          </cell>
          <cell r="D1048" t="str">
            <v xml:space="preserve"> LR IeM VALSTS ROBEŽSARDZES GALVENĀ PĀRVALDE </v>
          </cell>
          <cell r="E1048" t="str">
            <v>S130120</v>
          </cell>
          <cell r="F1048">
            <v>10000</v>
          </cell>
          <cell r="H1048">
            <v>8424</v>
          </cell>
          <cell r="I1048" t="str">
            <v>S130120</v>
          </cell>
        </row>
        <row r="1049">
          <cell r="B1049">
            <v>90001263305</v>
          </cell>
          <cell r="D1049" t="str">
            <v xml:space="preserve"> LR IEPIRKUMU UZRAUDZĪBAS BIROJS </v>
          </cell>
          <cell r="E1049" t="str">
            <v>S130120</v>
          </cell>
          <cell r="F1049">
            <v>10000</v>
          </cell>
          <cell r="H1049">
            <v>8411</v>
          </cell>
          <cell r="I1049" t="str">
            <v>S130120</v>
          </cell>
        </row>
        <row r="1050">
          <cell r="B1050">
            <v>90000433377</v>
          </cell>
          <cell r="D1050" t="str">
            <v xml:space="preserve"> LR KONKURENCES PADOME </v>
          </cell>
          <cell r="E1050" t="str">
            <v>S130120</v>
          </cell>
          <cell r="F1050">
            <v>10000</v>
          </cell>
          <cell r="H1050">
            <v>8411</v>
          </cell>
          <cell r="I1050" t="str">
            <v>S130120</v>
          </cell>
        </row>
        <row r="1051">
          <cell r="B1051">
            <v>90000151859</v>
          </cell>
          <cell r="D1051" t="str">
            <v xml:space="preserve"> LR LM VESELĪBAS UN DARBSPĒJU EKSPERTĪZES ĀRSTU VALSTS KOMISIJA </v>
          </cell>
          <cell r="E1051" t="str">
            <v>S130120</v>
          </cell>
          <cell r="F1051">
            <v>10000</v>
          </cell>
          <cell r="H1051">
            <v>8899</v>
          </cell>
          <cell r="I1051" t="str">
            <v>S130120</v>
          </cell>
        </row>
        <row r="1052">
          <cell r="B1052">
            <v>90001259776</v>
          </cell>
          <cell r="D1052" t="str">
            <v xml:space="preserve"> LR NACIONĀLO BRUŅOTO SPĒKU NODROŠINĀJUMA PAVĒLNIECĪBA </v>
          </cell>
          <cell r="E1052" t="str">
            <v>S130120</v>
          </cell>
          <cell r="F1052">
            <v>10000</v>
          </cell>
          <cell r="H1052">
            <v>8422</v>
          </cell>
          <cell r="I1052" t="str">
            <v>S130120</v>
          </cell>
        </row>
        <row r="1053">
          <cell r="B1053">
            <v>90000481930</v>
          </cell>
          <cell r="D1053" t="str">
            <v xml:space="preserve"> LR NBS MILITĀRĀ POLICIJA </v>
          </cell>
          <cell r="E1053" t="str">
            <v>S130120</v>
          </cell>
          <cell r="F1053">
            <v>10000</v>
          </cell>
          <cell r="H1053">
            <v>8422</v>
          </cell>
          <cell r="I1053" t="str">
            <v>S130120</v>
          </cell>
        </row>
        <row r="1054">
          <cell r="B1054">
            <v>90000042944</v>
          </cell>
          <cell r="D1054" t="str">
            <v xml:space="preserve"> LR PATENTU VALDE </v>
          </cell>
          <cell r="E1054" t="str">
            <v>S130120</v>
          </cell>
          <cell r="F1054">
            <v>10000</v>
          </cell>
          <cell r="H1054">
            <v>6910</v>
          </cell>
          <cell r="I1054" t="str">
            <v>S130120</v>
          </cell>
        </row>
        <row r="1055">
          <cell r="B1055">
            <v>90000776612</v>
          </cell>
          <cell r="D1055" t="str">
            <v xml:space="preserve"> LR SATVERSMES AIZSARDZĪBAS BIROJS </v>
          </cell>
          <cell r="E1055" t="str">
            <v>S130120</v>
          </cell>
          <cell r="F1055">
            <v>10000</v>
          </cell>
          <cell r="H1055">
            <v>8423</v>
          </cell>
          <cell r="I1055" t="str">
            <v>S130120</v>
          </cell>
        </row>
        <row r="1056">
          <cell r="B1056">
            <v>90000027165</v>
          </cell>
          <cell r="D1056" t="str">
            <v xml:space="preserve"> LR TIESLIETU MINISTRIJAS IESLODZĪJUMA VIETU PĀRVALDE </v>
          </cell>
          <cell r="E1056" t="str">
            <v>S130120</v>
          </cell>
          <cell r="F1056">
            <v>10000</v>
          </cell>
          <cell r="H1056">
            <v>8423</v>
          </cell>
          <cell r="I1056" t="str">
            <v>S130120</v>
          </cell>
        </row>
        <row r="1057">
          <cell r="B1057">
            <v>90000270634</v>
          </cell>
          <cell r="D1057" t="str">
            <v xml:space="preserve"> LR UZŅĒMUMU REĢISTRS </v>
          </cell>
          <cell r="E1057" t="str">
            <v>S130120</v>
          </cell>
          <cell r="F1057">
            <v>10000</v>
          </cell>
          <cell r="H1057">
            <v>8413</v>
          </cell>
          <cell r="I1057" t="str">
            <v>S130120</v>
          </cell>
        </row>
        <row r="1058">
          <cell r="B1058">
            <v>90000069281</v>
          </cell>
          <cell r="D1058" t="str">
            <v xml:space="preserve"> LR VALSTS IEŅĒMUMU DIENESTS </v>
          </cell>
          <cell r="E1058" t="str">
            <v>S130120</v>
          </cell>
          <cell r="F1058">
            <v>10000</v>
          </cell>
          <cell r="H1058">
            <v>8411</v>
          </cell>
          <cell r="I1058" t="str">
            <v>S130120</v>
          </cell>
        </row>
        <row r="1059">
          <cell r="B1059">
            <v>90000012475</v>
          </cell>
          <cell r="D1059" t="str">
            <v xml:space="preserve"> LR VALSTS ROBEŽSARDZES VIĻAKAS PĀRVALDE </v>
          </cell>
          <cell r="E1059" t="str">
            <v>S130120</v>
          </cell>
          <cell r="F1059">
            <v>381615</v>
          </cell>
          <cell r="H1059">
            <v>8424</v>
          </cell>
          <cell r="I1059" t="str">
            <v>S130120</v>
          </cell>
        </row>
        <row r="1060">
          <cell r="B1060">
            <v>90000030432</v>
          </cell>
          <cell r="D1060" t="str">
            <v xml:space="preserve"> LR VALSTS ZEMES DIENESTS </v>
          </cell>
          <cell r="E1060" t="str">
            <v>S130120</v>
          </cell>
          <cell r="F1060">
            <v>10000</v>
          </cell>
          <cell r="H1060">
            <v>8411</v>
          </cell>
          <cell r="I1060" t="str">
            <v>S130120</v>
          </cell>
        </row>
        <row r="1061">
          <cell r="B1061">
            <v>90000042982</v>
          </cell>
          <cell r="D1061" t="str">
            <v xml:space="preserve"> LR ZEMKOPĪBAS MINISTRIJAS VALSTS AUGU AIZSARDZĪBAS DIENESTS </v>
          </cell>
          <cell r="E1061" t="str">
            <v>S130120</v>
          </cell>
          <cell r="F1061">
            <v>10000</v>
          </cell>
          <cell r="H1061">
            <v>8411</v>
          </cell>
          <cell r="I1061" t="str">
            <v>S130120</v>
          </cell>
        </row>
        <row r="1062">
          <cell r="B1062">
            <v>90001287943</v>
          </cell>
          <cell r="D1062" t="str">
            <v xml:space="preserve"> MAKSĀTNESPĒJAS ADMINISTRĀCIJA </v>
          </cell>
          <cell r="E1062" t="str">
            <v>S130120</v>
          </cell>
          <cell r="F1062">
            <v>10000</v>
          </cell>
          <cell r="H1062">
            <v>8413</v>
          </cell>
          <cell r="I1062" t="str">
            <v>S130120</v>
          </cell>
        </row>
        <row r="1063">
          <cell r="B1063">
            <v>90000019505</v>
          </cell>
          <cell r="D1063" t="str">
            <v xml:space="preserve"> MALNAVAS KOLEDŽA </v>
          </cell>
          <cell r="E1063" t="str">
            <v>S130120</v>
          </cell>
          <cell r="F1063">
            <v>681068</v>
          </cell>
          <cell r="H1063">
            <v>8541</v>
          </cell>
          <cell r="I1063" t="str">
            <v>S130120</v>
          </cell>
        </row>
        <row r="1064">
          <cell r="B1064">
            <v>90009175706</v>
          </cell>
          <cell r="D1064" t="str">
            <v xml:space="preserve"> MEMORIĀLO MUZEJU APVIENĪBA </v>
          </cell>
          <cell r="E1064" t="str">
            <v>S130120</v>
          </cell>
          <cell r="F1064">
            <v>10000</v>
          </cell>
          <cell r="H1064">
            <v>9102</v>
          </cell>
          <cell r="I1064" t="str">
            <v>S130120</v>
          </cell>
        </row>
        <row r="1065">
          <cell r="B1065">
            <v>90000796657</v>
          </cell>
          <cell r="C1065">
            <v>0</v>
          </cell>
          <cell r="D1065" t="str">
            <v xml:space="preserve"> MEŽA PĒTĪŠANAS STACIJA </v>
          </cell>
          <cell r="E1065" t="str">
            <v>S130120</v>
          </cell>
          <cell r="F1065">
            <v>700262</v>
          </cell>
          <cell r="G1065">
            <v>0</v>
          </cell>
          <cell r="H1065">
            <v>210</v>
          </cell>
          <cell r="I1065" t="str">
            <v>S130120</v>
          </cell>
        </row>
        <row r="1066">
          <cell r="B1066">
            <v>90000082152</v>
          </cell>
          <cell r="D1066" t="str">
            <v xml:space="preserve"> MURJĀŅU SPORTA ĢIMNĀZIJA </v>
          </cell>
          <cell r="E1066" t="str">
            <v>S130120</v>
          </cell>
          <cell r="F1066">
            <v>809200</v>
          </cell>
          <cell r="H1066">
            <v>8531</v>
          </cell>
          <cell r="I1066" t="str">
            <v>S130120</v>
          </cell>
        </row>
        <row r="1067">
          <cell r="B1067">
            <v>90000022100</v>
          </cell>
          <cell r="D1067" t="str">
            <v xml:space="preserve"> NACIONĀLAIS KINO CENTRS  valsts tiešās pārvaldes iestāde</v>
          </cell>
          <cell r="E1067" t="str">
            <v>S130120</v>
          </cell>
          <cell r="F1067">
            <v>10000</v>
          </cell>
          <cell r="H1067">
            <v>8412</v>
          </cell>
          <cell r="I1067" t="str">
            <v>S130120</v>
          </cell>
        </row>
        <row r="1068">
          <cell r="B1068">
            <v>90009649337</v>
          </cell>
          <cell r="D1068" t="str">
            <v xml:space="preserve"> NACIONĀLAIS VESELĪBAS DIENESTS </v>
          </cell>
          <cell r="E1068" t="str">
            <v>S130120</v>
          </cell>
          <cell r="F1068">
            <v>10000</v>
          </cell>
          <cell r="H1068">
            <v>8412</v>
          </cell>
          <cell r="I1068" t="str">
            <v>S130120</v>
          </cell>
        </row>
        <row r="1069">
          <cell r="B1069">
            <v>90002056972</v>
          </cell>
          <cell r="D1069" t="str">
            <v xml:space="preserve"> NACIONĀLO BRUŅOTO SPĒKU MĀCĪBU VADĪBAS PAVĒLNIECĪBAS ŠTĀBS </v>
          </cell>
          <cell r="E1069" t="str">
            <v>S130120</v>
          </cell>
          <cell r="F1069">
            <v>10000</v>
          </cell>
          <cell r="H1069">
            <v>8542</v>
          </cell>
          <cell r="I1069" t="str">
            <v>S130120</v>
          </cell>
        </row>
        <row r="1070">
          <cell r="B1070">
            <v>90000442878</v>
          </cell>
          <cell r="D1070" t="str">
            <v xml:space="preserve"> NAUKŠĒNI  sociālās korekcijas izglītības iestāde</v>
          </cell>
          <cell r="E1070" t="str">
            <v>S130120</v>
          </cell>
          <cell r="F1070">
            <v>967372</v>
          </cell>
          <cell r="H1070">
            <v>8531</v>
          </cell>
          <cell r="I1070" t="str">
            <v>S130120</v>
          </cell>
        </row>
        <row r="1071">
          <cell r="B1071">
            <v>90000294774</v>
          </cell>
          <cell r="D1071" t="str">
            <v xml:space="preserve"> NBS NODROŠINĀJUMA PAVĒLNIECĪBAS 1.REGIONĀLAIS NODROŠINĀJUMA CENTRS </v>
          </cell>
          <cell r="E1071" t="str">
            <v>S130120</v>
          </cell>
          <cell r="F1071">
            <v>170000</v>
          </cell>
          <cell r="H1071">
            <v>8422</v>
          </cell>
          <cell r="I1071" t="str">
            <v>S130120</v>
          </cell>
        </row>
        <row r="1072">
          <cell r="B1072">
            <v>90000056893</v>
          </cell>
          <cell r="D1072" t="str">
            <v xml:space="preserve"> NBS NODROŠINĀJUMA PAVĒLNIECĪBAS 3.REĢIONĀLAIS NODROŠINĀJUMA CENTRS </v>
          </cell>
          <cell r="E1072" t="str">
            <v>S130120</v>
          </cell>
          <cell r="F1072">
            <v>804400</v>
          </cell>
          <cell r="H1072">
            <v>8422</v>
          </cell>
          <cell r="I1072" t="str">
            <v>S130120</v>
          </cell>
        </row>
        <row r="1073">
          <cell r="B1073">
            <v>90009029104</v>
          </cell>
          <cell r="D1073" t="str">
            <v xml:space="preserve"> NEATLIEKAMĀS MEDICĪNISKĀS PALĪDZĪBAS DIENESTS </v>
          </cell>
          <cell r="E1073" t="str">
            <v>S130120</v>
          </cell>
          <cell r="F1073">
            <v>10000</v>
          </cell>
          <cell r="H1073">
            <v>8690</v>
          </cell>
          <cell r="I1073" t="str">
            <v>S130120</v>
          </cell>
        </row>
        <row r="1074">
          <cell r="B1074">
            <v>90001634668</v>
          </cell>
          <cell r="D1074" t="str">
            <v xml:space="preserve"> NODARBINĀTĪBAS VALSTS AĢENTŪRA </v>
          </cell>
          <cell r="E1074" t="str">
            <v>S130120</v>
          </cell>
          <cell r="F1074">
            <v>10000</v>
          </cell>
          <cell r="H1074">
            <v>8413</v>
          </cell>
          <cell r="I1074" t="str">
            <v>S130120</v>
          </cell>
        </row>
        <row r="1075">
          <cell r="B1075">
            <v>90009112024</v>
          </cell>
          <cell r="D1075" t="str">
            <v xml:space="preserve"> NODROŠINĀJUMA VALSTS AĢENTŪRA </v>
          </cell>
          <cell r="E1075" t="str">
            <v>S130120</v>
          </cell>
          <cell r="F1075">
            <v>10000</v>
          </cell>
          <cell r="H1075">
            <v>6832</v>
          </cell>
          <cell r="I1075" t="str">
            <v>S130120</v>
          </cell>
        </row>
        <row r="1076">
          <cell r="B1076">
            <v>90009621093</v>
          </cell>
          <cell r="D1076" t="str">
            <v xml:space="preserve"> OGRES VALSTS TEHNIKUMS </v>
          </cell>
          <cell r="E1076" t="str">
            <v>S130120</v>
          </cell>
          <cell r="F1076">
            <v>740625</v>
          </cell>
          <cell r="H1076">
            <v>8532</v>
          </cell>
          <cell r="I1076" t="str">
            <v>S130120</v>
          </cell>
        </row>
        <row r="1077">
          <cell r="B1077">
            <v>90000032471</v>
          </cell>
          <cell r="D1077" t="str">
            <v xml:space="preserve"> OLAINES MEHĀNIKAS UN TEHNOLOĢIJAS KOLEDŽA </v>
          </cell>
          <cell r="E1077" t="str">
            <v>S130120</v>
          </cell>
          <cell r="F1077">
            <v>801009</v>
          </cell>
          <cell r="H1077">
            <v>8541</v>
          </cell>
          <cell r="I1077" t="str">
            <v>S130120</v>
          </cell>
        </row>
        <row r="1078">
          <cell r="B1078">
            <v>90000010050</v>
          </cell>
          <cell r="C1078">
            <v>0</v>
          </cell>
          <cell r="D1078" t="str">
            <v xml:space="preserve"> PĀRTIKAS UN VETERINĀRĀ DIENESTA NACIONĀLAIS DIAGNOSTIKAS CENTRS </v>
          </cell>
          <cell r="E1078" t="str">
            <v>S130120</v>
          </cell>
          <cell r="F1078">
            <v>10000</v>
          </cell>
          <cell r="G1078">
            <v>0</v>
          </cell>
          <cell r="H1078">
            <v>7120</v>
          </cell>
          <cell r="I1078" t="str">
            <v>S130120</v>
          </cell>
        </row>
        <row r="1079">
          <cell r="B1079">
            <v>90000167169</v>
          </cell>
          <cell r="C1079">
            <v>0</v>
          </cell>
          <cell r="D1079" t="str">
            <v xml:space="preserve"> PĀRTIKAS UN VETERINĀRĀ DIENESTA NOVĒRTĒŠANAS UN REĢISTRĀCIJAS CENTRS </v>
          </cell>
          <cell r="E1079" t="str">
            <v>S130120</v>
          </cell>
          <cell r="F1079">
            <v>10000</v>
          </cell>
          <cell r="G1079">
            <v>0</v>
          </cell>
          <cell r="H1079">
            <v>8413</v>
          </cell>
          <cell r="I1079" t="str">
            <v>S130120</v>
          </cell>
        </row>
        <row r="1080">
          <cell r="B1080">
            <v>90000064301</v>
          </cell>
          <cell r="D1080" t="str">
            <v xml:space="preserve"> PĀRTIKAS UN VETERINĀRAIS DIENESTS </v>
          </cell>
          <cell r="E1080" t="str">
            <v>S130120</v>
          </cell>
          <cell r="F1080">
            <v>10000</v>
          </cell>
          <cell r="H1080">
            <v>8411</v>
          </cell>
          <cell r="I1080" t="str">
            <v>S130120</v>
          </cell>
        </row>
        <row r="1081">
          <cell r="B1081">
            <v>90000068854</v>
          </cell>
          <cell r="D1081" t="str">
            <v xml:space="preserve"> PATĒRĒTĀJU TIESĪBU AIZSARDZĪBAS CENTRS </v>
          </cell>
          <cell r="E1081" t="str">
            <v>S130120</v>
          </cell>
          <cell r="F1081">
            <v>10000</v>
          </cell>
          <cell r="H1081">
            <v>8413</v>
          </cell>
          <cell r="I1081" t="str">
            <v>S130120</v>
          </cell>
        </row>
        <row r="1082">
          <cell r="B1082">
            <v>90000013555</v>
          </cell>
          <cell r="D1082" t="str">
            <v xml:space="preserve"> PAULA STRADIŅA MEDICĪNAS VĒSTURES MUZEJS </v>
          </cell>
          <cell r="E1082" t="str">
            <v>S130120</v>
          </cell>
          <cell r="F1082">
            <v>10000</v>
          </cell>
          <cell r="H1082">
            <v>9102</v>
          </cell>
          <cell r="I1082" t="str">
            <v>S130120</v>
          </cell>
        </row>
        <row r="1083">
          <cell r="B1083">
            <v>90009613611</v>
          </cell>
          <cell r="D1083" t="str">
            <v xml:space="preserve"> PRIEKUĻU UN JĀŅMUIŽAS VALSTS TEHNIKUMS </v>
          </cell>
          <cell r="E1083" t="str">
            <v>S130120</v>
          </cell>
          <cell r="F1083">
            <v>427372</v>
          </cell>
          <cell r="H1083">
            <v>8532</v>
          </cell>
          <cell r="I1083" t="str">
            <v>S130120</v>
          </cell>
        </row>
        <row r="1084">
          <cell r="B1084">
            <v>90009175091</v>
          </cell>
          <cell r="D1084" t="str">
            <v xml:space="preserve"> RAKSTNIECĪBAS UN MŪZIKAS MUZEJS </v>
          </cell>
          <cell r="E1084" t="str">
            <v>S130120</v>
          </cell>
          <cell r="F1084">
            <v>10000</v>
          </cell>
          <cell r="H1084">
            <v>9102</v>
          </cell>
          <cell r="I1084" t="str">
            <v>S130120</v>
          </cell>
        </row>
        <row r="1085">
          <cell r="B1085">
            <v>90000026865</v>
          </cell>
          <cell r="D1085" t="str">
            <v xml:space="preserve"> RANKAS PROFESIONĀLĀ VIDUSSKOLA </v>
          </cell>
          <cell r="E1085" t="str">
            <v>S130120</v>
          </cell>
          <cell r="F1085">
            <v>500284</v>
          </cell>
          <cell r="H1085">
            <v>8532</v>
          </cell>
          <cell r="I1085" t="str">
            <v>S130120</v>
          </cell>
        </row>
        <row r="1086">
          <cell r="B1086">
            <v>90009222536</v>
          </cell>
          <cell r="D1086" t="str">
            <v xml:space="preserve"> REKRUTĒŠANAS UN JAUNSARDZES CENTRS </v>
          </cell>
          <cell r="E1086" t="str">
            <v>S130120</v>
          </cell>
          <cell r="F1086">
            <v>10000</v>
          </cell>
          <cell r="H1086">
            <v>8422</v>
          </cell>
          <cell r="I1086" t="str">
            <v>S130120</v>
          </cell>
        </row>
        <row r="1087">
          <cell r="B1087">
            <v>90001004564</v>
          </cell>
          <cell r="C1087">
            <v>0</v>
          </cell>
          <cell r="D1087" t="str">
            <v xml:space="preserve"> RELIĢISKO LIETU PĀRVALDE </v>
          </cell>
          <cell r="E1087" t="str">
            <v>S130120</v>
          </cell>
          <cell r="F1087">
            <v>10000</v>
          </cell>
          <cell r="G1087">
            <v>0</v>
          </cell>
          <cell r="H1087">
            <v>8423</v>
          </cell>
          <cell r="I1087" t="str">
            <v>S130120</v>
          </cell>
        </row>
        <row r="1088">
          <cell r="B1088">
            <v>90000048383</v>
          </cell>
          <cell r="D1088" t="str">
            <v xml:space="preserve"> RĒZEKNES MĀKSLAS UN DIZAINA VIDUSSKOLA </v>
          </cell>
          <cell r="E1088" t="str">
            <v>S130120</v>
          </cell>
          <cell r="F1088">
            <v>210000</v>
          </cell>
          <cell r="H1088">
            <v>8532</v>
          </cell>
          <cell r="I1088" t="str">
            <v>S130120</v>
          </cell>
        </row>
        <row r="1089">
          <cell r="B1089">
            <v>90009226487</v>
          </cell>
          <cell r="D1089" t="str">
            <v xml:space="preserve"> RĪGA  Valsts sociālās aprūpes centrs</v>
          </cell>
          <cell r="E1089" t="str">
            <v>S130120</v>
          </cell>
          <cell r="F1089">
            <v>10000</v>
          </cell>
          <cell r="H1089">
            <v>8730</v>
          </cell>
          <cell r="I1089" t="str">
            <v>S130120</v>
          </cell>
        </row>
        <row r="1090">
          <cell r="B1090">
            <v>90000022308</v>
          </cell>
          <cell r="D1090" t="str">
            <v xml:space="preserve"> RĪGAS 1.MEDICĪNAS KOLEDŽA </v>
          </cell>
          <cell r="E1090" t="str">
            <v>S130120</v>
          </cell>
          <cell r="F1090">
            <v>10000</v>
          </cell>
          <cell r="H1090">
            <v>8541</v>
          </cell>
          <cell r="I1090" t="str">
            <v>S130120</v>
          </cell>
        </row>
        <row r="1091">
          <cell r="B1091">
            <v>90001256958</v>
          </cell>
          <cell r="D1091" t="str">
            <v xml:space="preserve"> RĪGAS 3.ARODSKOLA </v>
          </cell>
          <cell r="E1091" t="str">
            <v>S130120</v>
          </cell>
          <cell r="F1091">
            <v>10000</v>
          </cell>
          <cell r="H1091">
            <v>8532</v>
          </cell>
          <cell r="I1091" t="str">
            <v>S130120</v>
          </cell>
        </row>
        <row r="1092">
          <cell r="B1092">
            <v>90001251999</v>
          </cell>
          <cell r="D1092" t="str">
            <v xml:space="preserve"> RĪGAS AMATNIECĪBAS VIDUSSKOLA </v>
          </cell>
          <cell r="E1092" t="str">
            <v>S130120</v>
          </cell>
          <cell r="F1092">
            <v>10000</v>
          </cell>
          <cell r="H1092">
            <v>8532</v>
          </cell>
          <cell r="I1092" t="str">
            <v>S130120</v>
          </cell>
        </row>
        <row r="1093">
          <cell r="B1093">
            <v>90000039215</v>
          </cell>
          <cell r="D1093" t="str">
            <v xml:space="preserve"> RĪGAS BŪVNIECĪBAS VIDUSSKOLA </v>
          </cell>
          <cell r="E1093" t="str">
            <v>S130120</v>
          </cell>
          <cell r="F1093">
            <v>10000</v>
          </cell>
          <cell r="H1093">
            <v>8532</v>
          </cell>
          <cell r="I1093" t="str">
            <v>S130120</v>
          </cell>
        </row>
        <row r="1094">
          <cell r="B1094">
            <v>90000025357</v>
          </cell>
          <cell r="D1094" t="str">
            <v xml:space="preserve"> RĪGAS CELTNIECĪBAS KOLEDŽA </v>
          </cell>
          <cell r="E1094" t="str">
            <v>S130120</v>
          </cell>
          <cell r="F1094">
            <v>10000</v>
          </cell>
          <cell r="H1094">
            <v>8541</v>
          </cell>
          <cell r="I1094" t="str">
            <v>S130120</v>
          </cell>
        </row>
        <row r="1095">
          <cell r="B1095">
            <v>90000039272</v>
          </cell>
          <cell r="D1095" t="str">
            <v xml:space="preserve"> RĪGAS DIZAINA UN MĀKSLAS VIDUSSKOLA </v>
          </cell>
          <cell r="E1095" t="str">
            <v>S130120</v>
          </cell>
          <cell r="F1095">
            <v>10000</v>
          </cell>
          <cell r="H1095">
            <v>8532</v>
          </cell>
          <cell r="I1095" t="str">
            <v>S130120</v>
          </cell>
        </row>
        <row r="1096">
          <cell r="B1096">
            <v>90000040500</v>
          </cell>
          <cell r="D1096" t="str">
            <v xml:space="preserve"> RĪGAS DOMA KORA SKOLA </v>
          </cell>
          <cell r="E1096" t="str">
            <v>S130120</v>
          </cell>
          <cell r="F1096">
            <v>10000</v>
          </cell>
          <cell r="H1096">
            <v>8532</v>
          </cell>
          <cell r="I1096" t="str">
            <v>S130120</v>
          </cell>
        </row>
        <row r="1097">
          <cell r="B1097">
            <v>90000013108</v>
          </cell>
          <cell r="D1097" t="str">
            <v xml:space="preserve"> RĪGAS HOREOGRĀFIJAS VIDUSSKOLA </v>
          </cell>
          <cell r="E1097" t="str">
            <v>S130120</v>
          </cell>
          <cell r="F1097">
            <v>10000</v>
          </cell>
          <cell r="H1097">
            <v>8532</v>
          </cell>
          <cell r="I1097" t="str">
            <v>S130120</v>
          </cell>
        </row>
        <row r="1098">
          <cell r="B1098">
            <v>90002002804</v>
          </cell>
          <cell r="D1098" t="str">
            <v xml:space="preserve"> RĪGAS PĀRDAUGAVAS PROFESIONĀLĀ VIDUSSKOLA </v>
          </cell>
          <cell r="E1098" t="str">
            <v>S130120</v>
          </cell>
          <cell r="F1098">
            <v>10000</v>
          </cell>
          <cell r="H1098">
            <v>8532</v>
          </cell>
          <cell r="I1098" t="str">
            <v>S130120</v>
          </cell>
        </row>
        <row r="1099">
          <cell r="B1099">
            <v>90000235323</v>
          </cell>
          <cell r="C1099">
            <v>0</v>
          </cell>
          <cell r="D1099" t="str">
            <v xml:space="preserve"> RĪGAS SPECIALIZĒTĀ PELDĒŠANAS SKOLA </v>
          </cell>
          <cell r="E1099" t="str">
            <v>S130120</v>
          </cell>
          <cell r="F1099">
            <v>10000</v>
          </cell>
          <cell r="G1099">
            <v>0</v>
          </cell>
          <cell r="H1099">
            <v>8551</v>
          </cell>
          <cell r="I1099" t="str">
            <v>S130120</v>
          </cell>
        </row>
        <row r="1100">
          <cell r="B1100">
            <v>90000039361</v>
          </cell>
          <cell r="D1100" t="str">
            <v xml:space="preserve"> RĪGAS STILA UN MODES PROFESIONĀLĀ VIDUSSKOLA </v>
          </cell>
          <cell r="E1100" t="str">
            <v>S130120</v>
          </cell>
          <cell r="F1100">
            <v>10000</v>
          </cell>
          <cell r="H1100">
            <v>8532</v>
          </cell>
          <cell r="I1100" t="str">
            <v>S130120</v>
          </cell>
        </row>
        <row r="1101">
          <cell r="B1101">
            <v>90000022223</v>
          </cell>
          <cell r="D1101" t="str">
            <v xml:space="preserve"> RĪGAS TEHNISKĀ KOLEDŽA  profesionālās izglītības kompetences centrs</v>
          </cell>
          <cell r="E1101" t="str">
            <v>S130120</v>
          </cell>
          <cell r="F1101">
            <v>10000</v>
          </cell>
          <cell r="H1101">
            <v>8541</v>
          </cell>
          <cell r="I1101" t="str">
            <v>S130120</v>
          </cell>
        </row>
        <row r="1102">
          <cell r="B1102">
            <v>90001259598</v>
          </cell>
          <cell r="D1102" t="str">
            <v xml:space="preserve"> RĪGAS TIRDZNIECĪBAS TEHNIKUMS </v>
          </cell>
          <cell r="E1102" t="str">
            <v>S130120</v>
          </cell>
          <cell r="F1102">
            <v>10000</v>
          </cell>
          <cell r="H1102">
            <v>8532</v>
          </cell>
          <cell r="I1102" t="str">
            <v>S130120</v>
          </cell>
        </row>
        <row r="1103">
          <cell r="B1103">
            <v>90001260173</v>
          </cell>
          <cell r="D1103" t="str">
            <v xml:space="preserve"> RĪGAS UZŅĒMĒJDARBĪBAS KOLEDŽA </v>
          </cell>
          <cell r="E1103" t="str">
            <v>S130120</v>
          </cell>
          <cell r="F1103">
            <v>10000</v>
          </cell>
          <cell r="H1103">
            <v>8541</v>
          </cell>
          <cell r="I1103" t="str">
            <v>S130120</v>
          </cell>
        </row>
        <row r="1104">
          <cell r="B1104">
            <v>90000281996</v>
          </cell>
          <cell r="D1104" t="str">
            <v xml:space="preserve"> RĪGAS VALSTS TEHNIKUMS  profesionālās izglītības kompetences centrs</v>
          </cell>
          <cell r="E1104" t="str">
            <v>S130120</v>
          </cell>
          <cell r="F1104">
            <v>10000</v>
          </cell>
          <cell r="H1104">
            <v>8532</v>
          </cell>
          <cell r="I1104" t="str">
            <v>S130120</v>
          </cell>
        </row>
        <row r="1105">
          <cell r="B1105">
            <v>90000029912</v>
          </cell>
          <cell r="D1105" t="str">
            <v xml:space="preserve"> RĪGAS VĒSTURES UN KUĢNIECĪBAS MUZEJS </v>
          </cell>
          <cell r="E1105" t="str">
            <v>S130120</v>
          </cell>
          <cell r="F1105">
            <v>10000</v>
          </cell>
          <cell r="H1105">
            <v>9102</v>
          </cell>
          <cell r="I1105" t="str">
            <v>S130120</v>
          </cell>
        </row>
        <row r="1106">
          <cell r="B1106">
            <v>90000045601</v>
          </cell>
          <cell r="D1106" t="str">
            <v xml:space="preserve"> RUNDĀLES PILS MUZEJS </v>
          </cell>
          <cell r="E1106" t="str">
            <v>S130120</v>
          </cell>
          <cell r="F1106">
            <v>407776</v>
          </cell>
          <cell r="H1106">
            <v>9102</v>
          </cell>
          <cell r="I1106" t="str">
            <v>S130120</v>
          </cell>
        </row>
        <row r="1107">
          <cell r="B1107">
            <v>90000024436</v>
          </cell>
          <cell r="D1107" t="str">
            <v xml:space="preserve"> SALDUS PROFESIONĀLĀ VIDUSSKOLA </v>
          </cell>
          <cell r="E1107" t="str">
            <v>S130120</v>
          </cell>
          <cell r="F1107">
            <v>840201</v>
          </cell>
          <cell r="H1107">
            <v>8532</v>
          </cell>
          <cell r="I1107" t="str">
            <v>S130120</v>
          </cell>
        </row>
        <row r="1108">
          <cell r="B1108">
            <v>90000033710</v>
          </cell>
          <cell r="D1108" t="str">
            <v xml:space="preserve"> SAULAINES PROFESIONĀLĀ VIDUSSKOLA </v>
          </cell>
          <cell r="E1108" t="str">
            <v>S130120</v>
          </cell>
          <cell r="F1108">
            <v>407776</v>
          </cell>
          <cell r="H1108">
            <v>8532</v>
          </cell>
          <cell r="I1108" t="str">
            <v>S130120</v>
          </cell>
        </row>
        <row r="1109">
          <cell r="B1109">
            <v>90000036365</v>
          </cell>
          <cell r="D1109" t="str">
            <v xml:space="preserve"> SKRUNDAS PROFESIONĀLĀ VIDUSSKOLA </v>
          </cell>
          <cell r="E1109" t="str">
            <v>S130120</v>
          </cell>
          <cell r="F1109">
            <v>621229</v>
          </cell>
          <cell r="H1109">
            <v>8532</v>
          </cell>
          <cell r="I1109" t="str">
            <v>S130120</v>
          </cell>
        </row>
        <row r="1110">
          <cell r="B1110">
            <v>90009756700</v>
          </cell>
          <cell r="D1110" t="str">
            <v xml:space="preserve"> SLIMĪBU PROFILAKSES UN KONTROLES CENTRS </v>
          </cell>
          <cell r="E1110" t="str">
            <v>S130120</v>
          </cell>
          <cell r="F1110">
            <v>10000</v>
          </cell>
          <cell r="H1110">
            <v>8690</v>
          </cell>
          <cell r="I1110" t="str">
            <v>S130120</v>
          </cell>
        </row>
        <row r="1111">
          <cell r="B1111">
            <v>90009611201</v>
          </cell>
          <cell r="D1111" t="str">
            <v xml:space="preserve"> SMILTENES VALSTS TEHNIKUMS - PROFESIONĀLĀ VIDUSSKOLA </v>
          </cell>
          <cell r="E1111" t="str">
            <v>S130120</v>
          </cell>
          <cell r="F1111">
            <v>941680</v>
          </cell>
          <cell r="H1111">
            <v>8532</v>
          </cell>
          <cell r="I1111" t="str">
            <v>S130120</v>
          </cell>
        </row>
        <row r="1112">
          <cell r="B1112">
            <v>90001790030</v>
          </cell>
          <cell r="D1112" t="str">
            <v xml:space="preserve"> SOCIĀLĀS INTEGRĀCIJAS VALSTS AĢENTŪRA </v>
          </cell>
          <cell r="E1112" t="str">
            <v>S130120</v>
          </cell>
          <cell r="F1112">
            <v>130000</v>
          </cell>
          <cell r="H1112">
            <v>8610</v>
          </cell>
          <cell r="I1112" t="str">
            <v>S130120</v>
          </cell>
        </row>
        <row r="1113">
          <cell r="B1113">
            <v>90000047814</v>
          </cell>
          <cell r="D1113" t="str">
            <v xml:space="preserve"> STOPIŅU NOVADA PAŠVALDĪBAS UPESLEJU INTERNĀTPAMATSKOLA- REHABILITĀCIJAS CENTRS </v>
          </cell>
          <cell r="E1113" t="str">
            <v>S130120</v>
          </cell>
          <cell r="F1113">
            <v>809600</v>
          </cell>
          <cell r="H1113">
            <v>8531</v>
          </cell>
          <cell r="I1113" t="str">
            <v>S130120</v>
          </cell>
        </row>
        <row r="1114">
          <cell r="B1114">
            <v>90000737795</v>
          </cell>
          <cell r="D1114" t="str">
            <v xml:space="preserve"> STUDIJU UN ZINĀTNES ADMINISTRĀCIJA </v>
          </cell>
          <cell r="E1114" t="str">
            <v>S130120</v>
          </cell>
          <cell r="F1114">
            <v>10000</v>
          </cell>
          <cell r="H1114">
            <v>8412</v>
          </cell>
          <cell r="I1114" t="str">
            <v>S130120</v>
          </cell>
        </row>
        <row r="1115">
          <cell r="B1115">
            <v>90001753509</v>
          </cell>
          <cell r="C1115">
            <v>0</v>
          </cell>
          <cell r="D1115" t="str">
            <v xml:space="preserve"> TEHNISKO PALĪGLĪDZEKĻU CENTRS  valsts aģentūra</v>
          </cell>
          <cell r="E1115" t="str">
            <v>S130120</v>
          </cell>
          <cell r="F1115">
            <v>10000</v>
          </cell>
          <cell r="G1115">
            <v>0</v>
          </cell>
          <cell r="H1115">
            <v>8899</v>
          </cell>
          <cell r="I1115" t="str">
            <v>S130120</v>
          </cell>
        </row>
        <row r="1116">
          <cell r="B1116">
            <v>90001672316</v>
          </cell>
          <cell r="D1116" t="str">
            <v xml:space="preserve"> TIESU ADMINISTRĀCIJA </v>
          </cell>
          <cell r="E1116" t="str">
            <v>S130120</v>
          </cell>
          <cell r="F1116">
            <v>10000</v>
          </cell>
          <cell r="H1116">
            <v>8423</v>
          </cell>
          <cell r="I1116" t="str">
            <v>S130120</v>
          </cell>
        </row>
        <row r="1117">
          <cell r="B1117">
            <v>90000431840</v>
          </cell>
          <cell r="D1117" t="str">
            <v xml:space="preserve"> TŪRISMA ATTĪSTĪBAS VALSTS AĢENTŪRA </v>
          </cell>
          <cell r="E1117" t="str">
            <v>S130120</v>
          </cell>
          <cell r="F1117">
            <v>10000</v>
          </cell>
          <cell r="H1117">
            <v>8412</v>
          </cell>
          <cell r="I1117" t="str">
            <v>S130120</v>
          </cell>
        </row>
        <row r="1118">
          <cell r="B1118">
            <v>90001870675</v>
          </cell>
          <cell r="D1118" t="str">
            <v xml:space="preserve"> UZTURLĪDZEKĻU GARANTIJU FONDA ADMINISTRĀCIJA </v>
          </cell>
          <cell r="E1118" t="str">
            <v>S130120</v>
          </cell>
          <cell r="F1118">
            <v>10000</v>
          </cell>
          <cell r="H1118">
            <v>8412</v>
          </cell>
          <cell r="I1118" t="str">
            <v>S130120</v>
          </cell>
        </row>
        <row r="1119">
          <cell r="B1119">
            <v>90009612809</v>
          </cell>
          <cell r="D1119" t="str">
            <v xml:space="preserve"> VALMIERAS PROFESIONĀLĀ VIDUSSKOLA </v>
          </cell>
          <cell r="E1119" t="str">
            <v>S130120</v>
          </cell>
          <cell r="F1119">
            <v>250000</v>
          </cell>
          <cell r="H1119">
            <v>8532</v>
          </cell>
          <cell r="I1119" t="str">
            <v>S130120</v>
          </cell>
        </row>
        <row r="1120">
          <cell r="B1120">
            <v>90000028156</v>
          </cell>
          <cell r="D1120" t="str">
            <v xml:space="preserve"> VALSTS ADMINISTRĀCIJAS SKOLA </v>
          </cell>
          <cell r="E1120" t="str">
            <v>S130120</v>
          </cell>
          <cell r="F1120">
            <v>10000</v>
          </cell>
          <cell r="H1120">
            <v>8559</v>
          </cell>
          <cell r="I1120" t="str">
            <v>S130120</v>
          </cell>
        </row>
        <row r="1121">
          <cell r="B1121">
            <v>90009225180</v>
          </cell>
          <cell r="D1121" t="str">
            <v xml:space="preserve"> VALSTS AIZSARDZĪBAS MILITĀRO OBJEKTU UN IEPIRKUMU CENTRS </v>
          </cell>
          <cell r="E1121" t="str">
            <v>S130120</v>
          </cell>
          <cell r="F1121">
            <v>10000</v>
          </cell>
          <cell r="H1121">
            <v>6820</v>
          </cell>
          <cell r="I1121" t="str">
            <v>S130120</v>
          </cell>
        </row>
        <row r="1122">
          <cell r="B1122">
            <v>90000013926</v>
          </cell>
          <cell r="D1122" t="str">
            <v xml:space="preserve"> VALSTS ASINSDONORU CENTRS </v>
          </cell>
          <cell r="E1122" t="str">
            <v>S130120</v>
          </cell>
          <cell r="F1122">
            <v>10000</v>
          </cell>
          <cell r="H1122">
            <v>8690</v>
          </cell>
          <cell r="I1122" t="str">
            <v>S130120</v>
          </cell>
        </row>
        <row r="1123">
          <cell r="B1123">
            <v>90002056949</v>
          </cell>
          <cell r="D1123" t="str">
            <v xml:space="preserve"> VALSTS BĒRNU TIESĪBU AIZSARDZĪBAS INSPEKCIJA </v>
          </cell>
          <cell r="E1123" t="str">
            <v>S130120</v>
          </cell>
          <cell r="F1123">
            <v>10000</v>
          </cell>
          <cell r="H1123">
            <v>8411</v>
          </cell>
          <cell r="I1123" t="str">
            <v>S130120</v>
          </cell>
        </row>
        <row r="1124">
          <cell r="B1124">
            <v>90000032077</v>
          </cell>
          <cell r="D1124" t="str">
            <v xml:space="preserve"> VALSTS DARBA INSPEKCIJA </v>
          </cell>
          <cell r="E1124" t="str">
            <v>S130120</v>
          </cell>
          <cell r="F1124">
            <v>10000</v>
          </cell>
          <cell r="H1124">
            <v>8413</v>
          </cell>
          <cell r="I1124" t="str">
            <v>S130120</v>
          </cell>
        </row>
        <row r="1125">
          <cell r="B1125">
            <v>90001800413</v>
          </cell>
          <cell r="D1125" t="str">
            <v xml:space="preserve"> VALSTS IZGLĪTĪBAS ATTĪSTĪBAS AĢENTŪRA </v>
          </cell>
          <cell r="E1125" t="str">
            <v>S130120</v>
          </cell>
          <cell r="F1125">
            <v>10000</v>
          </cell>
          <cell r="H1125">
            <v>8412</v>
          </cell>
          <cell r="I1125" t="str">
            <v>S130120</v>
          </cell>
        </row>
        <row r="1126">
          <cell r="B1126">
            <v>90009115938</v>
          </cell>
          <cell r="D1126" t="str">
            <v xml:space="preserve"> VALSTS IZGLĪTĪBAS SATURA CENTRS </v>
          </cell>
          <cell r="E1126" t="str">
            <v>S130120</v>
          </cell>
          <cell r="F1126">
            <v>10000</v>
          </cell>
          <cell r="H1126">
            <v>8412</v>
          </cell>
          <cell r="I1126" t="str">
            <v>S130120</v>
          </cell>
        </row>
        <row r="1127">
          <cell r="B1127">
            <v>90000597275</v>
          </cell>
          <cell r="D1127" t="str">
            <v xml:space="preserve"> VALSTS KASE </v>
          </cell>
          <cell r="E1127" t="str">
            <v>S130120</v>
          </cell>
          <cell r="F1127">
            <v>10000</v>
          </cell>
          <cell r="H1127">
            <v>8411</v>
          </cell>
          <cell r="I1127" t="str">
            <v>S130120</v>
          </cell>
        </row>
        <row r="1128">
          <cell r="B1128">
            <v>90000038351</v>
          </cell>
          <cell r="D1128" t="str">
            <v xml:space="preserve"> VALSTS KULTŪRAS PIEMINEKĻU AIZSARDZĪBAS INSPEKCIJA </v>
          </cell>
          <cell r="E1128" t="str">
            <v>S130120</v>
          </cell>
          <cell r="F1128">
            <v>10000</v>
          </cell>
          <cell r="H1128">
            <v>9103</v>
          </cell>
          <cell r="I1128" t="str">
            <v>S130120</v>
          </cell>
        </row>
        <row r="1129">
          <cell r="B1129">
            <v>90000013220</v>
          </cell>
          <cell r="C1129">
            <v>0</v>
          </cell>
          <cell r="D1129" t="str">
            <v xml:space="preserve"> VALSTS POLICIJAS KURZEMES REĢIONA PĀRVALDE </v>
          </cell>
          <cell r="E1129" t="str">
            <v>S130120</v>
          </cell>
          <cell r="F1129">
            <v>170000</v>
          </cell>
          <cell r="G1129">
            <v>0</v>
          </cell>
          <cell r="H1129">
            <v>8424</v>
          </cell>
          <cell r="I1129" t="str">
            <v>S130120</v>
          </cell>
        </row>
        <row r="1130">
          <cell r="B1130">
            <v>90000073605</v>
          </cell>
          <cell r="C1130">
            <v>0</v>
          </cell>
          <cell r="D1130" t="str">
            <v xml:space="preserve"> VALSTS POLICIJAS LATGALES REĢIONA PĀRVALDE </v>
          </cell>
          <cell r="E1130" t="str">
            <v>S130120</v>
          </cell>
          <cell r="F1130">
            <v>50000</v>
          </cell>
          <cell r="G1130">
            <v>0</v>
          </cell>
          <cell r="H1130">
            <v>8424</v>
          </cell>
          <cell r="I1130" t="str">
            <v>S130120</v>
          </cell>
        </row>
        <row r="1131">
          <cell r="B1131">
            <v>90000058199</v>
          </cell>
          <cell r="C1131">
            <v>0</v>
          </cell>
          <cell r="D1131" t="str">
            <v xml:space="preserve"> VALSTS POLICIJAS VIDZEMES REĢIONA PĀRVALDE </v>
          </cell>
          <cell r="E1131" t="str">
            <v>S130120</v>
          </cell>
          <cell r="F1131">
            <v>250000</v>
          </cell>
          <cell r="G1131">
            <v>0</v>
          </cell>
          <cell r="H1131">
            <v>8424</v>
          </cell>
          <cell r="I1131" t="str">
            <v>S130120</v>
          </cell>
        </row>
        <row r="1132">
          <cell r="B1132">
            <v>90000015151</v>
          </cell>
          <cell r="C1132">
            <v>0</v>
          </cell>
          <cell r="D1132" t="str">
            <v xml:space="preserve"> VALSTS POLICIJAS ZEMGALES REĢIONA PĀRVALDE </v>
          </cell>
          <cell r="E1132" t="str">
            <v>S130120</v>
          </cell>
          <cell r="F1132">
            <v>90000</v>
          </cell>
          <cell r="G1132">
            <v>0</v>
          </cell>
          <cell r="H1132">
            <v>8424</v>
          </cell>
          <cell r="I1132" t="str">
            <v>S130120</v>
          </cell>
        </row>
        <row r="1133">
          <cell r="B1133">
            <v>90001625082</v>
          </cell>
          <cell r="D1133" t="str">
            <v xml:space="preserve"> VALSTS PROBĀCIJAS DIENESTS </v>
          </cell>
          <cell r="E1133" t="str">
            <v>S130120</v>
          </cell>
          <cell r="F1133">
            <v>10000</v>
          </cell>
          <cell r="H1133">
            <v>8423</v>
          </cell>
          <cell r="I1133" t="str">
            <v>S130120</v>
          </cell>
        </row>
        <row r="1134">
          <cell r="B1134">
            <v>90001733697</v>
          </cell>
          <cell r="D1134" t="str">
            <v xml:space="preserve"> VALSTS REĢIONĀLĀS ATTĪSTĪBAS AĢENTŪRA </v>
          </cell>
          <cell r="E1134" t="str">
            <v>S130120</v>
          </cell>
          <cell r="F1134">
            <v>10000</v>
          </cell>
          <cell r="H1134">
            <v>8411</v>
          </cell>
          <cell r="I1134" t="str">
            <v>S130120</v>
          </cell>
        </row>
        <row r="1135">
          <cell r="B1135">
            <v>90002543991</v>
          </cell>
          <cell r="D1135" t="str">
            <v xml:space="preserve"> VALSTS ROBEŽSARDZES AVIĀCIJAS PĀRVALDE </v>
          </cell>
          <cell r="E1135" t="str">
            <v>S130120</v>
          </cell>
          <cell r="F1135">
            <v>680258</v>
          </cell>
          <cell r="H1135">
            <v>8422</v>
          </cell>
          <cell r="I1135" t="str">
            <v>S130120</v>
          </cell>
        </row>
        <row r="1136">
          <cell r="B1136">
            <v>90000282205</v>
          </cell>
          <cell r="D1136" t="str">
            <v xml:space="preserve"> VALSTS ROBEŽSARDZES DAUGAVPILS PĀRVALDE </v>
          </cell>
          <cell r="E1136" t="str">
            <v>S130120</v>
          </cell>
          <cell r="F1136">
            <v>50000</v>
          </cell>
          <cell r="H1136">
            <v>8424</v>
          </cell>
          <cell r="I1136" t="str">
            <v>S130120</v>
          </cell>
        </row>
        <row r="1137">
          <cell r="B1137">
            <v>90000014387</v>
          </cell>
          <cell r="D1137" t="str">
            <v xml:space="preserve"> VALSTS ROBEŽSARDZES KOLEDŽA </v>
          </cell>
          <cell r="E1137" t="str">
            <v>S130120</v>
          </cell>
          <cell r="F1137">
            <v>210000</v>
          </cell>
          <cell r="H1137">
            <v>8541</v>
          </cell>
          <cell r="I1137" t="str">
            <v>S130120</v>
          </cell>
        </row>
        <row r="1138">
          <cell r="B1138">
            <v>90000042997</v>
          </cell>
          <cell r="C1138">
            <v>0</v>
          </cell>
          <cell r="D1138" t="str">
            <v xml:space="preserve"> VALSTS ROBEŽSARDZES RĪGAS PĀRVALDE </v>
          </cell>
          <cell r="E1138" t="str">
            <v>S130120</v>
          </cell>
          <cell r="F1138">
            <v>10000</v>
          </cell>
          <cell r="G1138">
            <v>0</v>
          </cell>
          <cell r="H1138">
            <v>8424</v>
          </cell>
          <cell r="I1138" t="str">
            <v>S130120</v>
          </cell>
        </row>
        <row r="1139">
          <cell r="B1139">
            <v>90001833931</v>
          </cell>
          <cell r="D1139" t="str">
            <v xml:space="preserve"> VALSTS SPORTA MEDICĪNAS CENTRS </v>
          </cell>
          <cell r="E1139" t="str">
            <v>S130120</v>
          </cell>
          <cell r="F1139">
            <v>10000</v>
          </cell>
          <cell r="H1139">
            <v>8622</v>
          </cell>
          <cell r="I1139" t="str">
            <v>S130120</v>
          </cell>
        </row>
        <row r="1140">
          <cell r="B1140">
            <v>90001834941</v>
          </cell>
          <cell r="D1140" t="str">
            <v xml:space="preserve"> VALSTS TEHNISKĀS UZRAUDZĪBAS AĢENTŪRA </v>
          </cell>
          <cell r="E1140" t="str">
            <v>S130120</v>
          </cell>
          <cell r="F1140">
            <v>10000</v>
          </cell>
          <cell r="H1140">
            <v>8413</v>
          </cell>
          <cell r="I1140" t="str">
            <v>S130120</v>
          </cell>
        </row>
        <row r="1141">
          <cell r="B1141">
            <v>90000355941</v>
          </cell>
          <cell r="D1141" t="str">
            <v xml:space="preserve"> VALSTS TIESU EKSPERTĪŽU BIROJS </v>
          </cell>
          <cell r="E1141" t="str">
            <v>S130120</v>
          </cell>
          <cell r="F1141">
            <v>10000</v>
          </cell>
          <cell r="H1141">
            <v>8423</v>
          </cell>
          <cell r="I1141" t="str">
            <v>S130120</v>
          </cell>
        </row>
        <row r="1142">
          <cell r="B1142">
            <v>90000058752</v>
          </cell>
          <cell r="D1142" t="str">
            <v xml:space="preserve"> VALSTS TIESU MEDICĪNAS EKSPERTĪZES CENTRS </v>
          </cell>
          <cell r="E1142" t="str">
            <v>S130120</v>
          </cell>
          <cell r="F1142">
            <v>10000</v>
          </cell>
          <cell r="H1142">
            <v>8423</v>
          </cell>
          <cell r="I1142" t="str">
            <v>S130120</v>
          </cell>
        </row>
        <row r="1143">
          <cell r="B1143">
            <v>90000049834</v>
          </cell>
          <cell r="D1143" t="str">
            <v xml:space="preserve"> VALSTS UGUNSDZĒSĪBAS UN GLĀBŠANAS DIENESTS (VUGD) </v>
          </cell>
          <cell r="E1143" t="str">
            <v>S130120</v>
          </cell>
          <cell r="F1143">
            <v>10000</v>
          </cell>
          <cell r="H1143">
            <v>8425</v>
          </cell>
          <cell r="I1143" t="str">
            <v>S130120</v>
          </cell>
        </row>
        <row r="1144">
          <cell r="B1144">
            <v>90000463460</v>
          </cell>
          <cell r="D1144" t="str">
            <v xml:space="preserve"> VALSTS VALODAS CENTRS </v>
          </cell>
          <cell r="E1144" t="str">
            <v>S130120</v>
          </cell>
          <cell r="F1144">
            <v>10000</v>
          </cell>
          <cell r="H1144">
            <v>8412</v>
          </cell>
          <cell r="I1144" t="str">
            <v>S130120</v>
          </cell>
        </row>
        <row r="1145">
          <cell r="B1145">
            <v>90000017078</v>
          </cell>
          <cell r="D1145" t="str">
            <v xml:space="preserve"> VALSTS VIDES DIENESTS </v>
          </cell>
          <cell r="E1145" t="str">
            <v>S130120</v>
          </cell>
          <cell r="F1145">
            <v>10000</v>
          </cell>
          <cell r="H1145">
            <v>8412</v>
          </cell>
          <cell r="I1145" t="str">
            <v>S130120</v>
          </cell>
        </row>
        <row r="1146">
          <cell r="B1146">
            <v>90000043028</v>
          </cell>
          <cell r="D1146" t="str">
            <v xml:space="preserve"> VECBEBRU PROFESIONĀLĀ VIDUSSKOLA </v>
          </cell>
          <cell r="E1146" t="str">
            <v>S130120</v>
          </cell>
          <cell r="F1146">
            <v>326146</v>
          </cell>
          <cell r="H1146">
            <v>8532</v>
          </cell>
          <cell r="I1146" t="str">
            <v>S130120</v>
          </cell>
        </row>
        <row r="1147">
          <cell r="B1147">
            <v>90000035726</v>
          </cell>
          <cell r="D1147" t="str">
            <v xml:space="preserve"> VENTSPILS MŪZIKAS VIDUSSKOLA </v>
          </cell>
          <cell r="E1147" t="str">
            <v>S130120</v>
          </cell>
          <cell r="F1147">
            <v>270000</v>
          </cell>
          <cell r="H1147">
            <v>8532</v>
          </cell>
          <cell r="I1147" t="str">
            <v>S130120</v>
          </cell>
        </row>
        <row r="1148">
          <cell r="B1148">
            <v>90000079824</v>
          </cell>
          <cell r="D1148" t="str">
            <v xml:space="preserve"> VENTSPILS TEHNIKUMS </v>
          </cell>
          <cell r="E1148" t="str">
            <v>S130120</v>
          </cell>
          <cell r="F1148">
            <v>270000</v>
          </cell>
          <cell r="H1148">
            <v>8532</v>
          </cell>
          <cell r="I1148" t="str">
            <v>S130120</v>
          </cell>
        </row>
        <row r="1149">
          <cell r="B1149">
            <v>90002448818</v>
          </cell>
          <cell r="D1149" t="str">
            <v xml:space="preserve"> VESELĪBAS INSPEKCIJA </v>
          </cell>
          <cell r="E1149" t="str">
            <v>S130120</v>
          </cell>
          <cell r="F1149">
            <v>10000</v>
          </cell>
          <cell r="H1149">
            <v>8413</v>
          </cell>
          <cell r="I1149" t="str">
            <v>S130120</v>
          </cell>
        </row>
        <row r="1150">
          <cell r="B1150">
            <v>90000628077</v>
          </cell>
          <cell r="D1150" t="str">
            <v xml:space="preserve"> VIDES PĀRRAUDZĪBAS VALSTS BIROJS </v>
          </cell>
          <cell r="E1150" t="str">
            <v>S130120</v>
          </cell>
          <cell r="F1150">
            <v>10000</v>
          </cell>
          <cell r="H1150">
            <v>8412</v>
          </cell>
          <cell r="I1150" t="str">
            <v>S130120</v>
          </cell>
        </row>
        <row r="1151">
          <cell r="B1151">
            <v>90009613236</v>
          </cell>
          <cell r="D1151" t="str">
            <v xml:space="preserve"> VIDUSLATGALES PROFESIONĀLĀ VIDUSSKOLA </v>
          </cell>
          <cell r="E1151" t="str">
            <v>S130120</v>
          </cell>
          <cell r="F1151">
            <v>604342</v>
          </cell>
          <cell r="H1151">
            <v>8532</v>
          </cell>
          <cell r="I1151" t="str">
            <v>S130120</v>
          </cell>
        </row>
        <row r="1152">
          <cell r="B1152">
            <v>90000058112</v>
          </cell>
          <cell r="D1152" t="str">
            <v xml:space="preserve"> VIDZEME  valsts sociālās aprūpes centrs</v>
          </cell>
          <cell r="E1152" t="str">
            <v>S130120</v>
          </cell>
          <cell r="F1152">
            <v>961658</v>
          </cell>
          <cell r="H1152">
            <v>8730</v>
          </cell>
          <cell r="I1152" t="str">
            <v>S130120</v>
          </cell>
        </row>
        <row r="1153">
          <cell r="B1153">
            <v>90000041154</v>
          </cell>
          <cell r="D1153" t="str">
            <v xml:space="preserve"> ZAĻENIEKU PROFESIONĀLĀ VIDUSSKOLA </v>
          </cell>
          <cell r="E1153" t="str">
            <v>S130120</v>
          </cell>
          <cell r="F1153">
            <v>540296</v>
          </cell>
          <cell r="H1153">
            <v>8532</v>
          </cell>
          <cell r="I1153" t="str">
            <v>S130120</v>
          </cell>
        </row>
        <row r="1154">
          <cell r="B1154">
            <v>90000040549</v>
          </cell>
          <cell r="D1154" t="str">
            <v xml:space="preserve"> ZEMESSARDZES ŠTĀBS </v>
          </cell>
          <cell r="E1154" t="str">
            <v>S130120</v>
          </cell>
          <cell r="F1154">
            <v>10000</v>
          </cell>
          <cell r="H1154">
            <v>8422</v>
          </cell>
          <cell r="I1154" t="str">
            <v>S130120</v>
          </cell>
        </row>
        <row r="1155">
          <cell r="B1155">
            <v>90000046912</v>
          </cell>
          <cell r="D1155" t="str">
            <v xml:space="preserve"> ZEMGALE  valsts sociālās aprūpes centrs</v>
          </cell>
          <cell r="E1155" t="str">
            <v>S130120</v>
          </cell>
          <cell r="F1155">
            <v>406400</v>
          </cell>
          <cell r="H1155">
            <v>8720</v>
          </cell>
          <cell r="I1155" t="str">
            <v>S130120</v>
          </cell>
        </row>
        <row r="1156">
          <cell r="B1156">
            <v>90000057795</v>
          </cell>
          <cell r="D1156" t="str">
            <v xml:space="preserve"> ZEMKOPĪBAS MINISTRIJAS VALSTS MEŽA DIENESTS </v>
          </cell>
          <cell r="E1156" t="str">
            <v>S130120</v>
          </cell>
          <cell r="F1156">
            <v>10000</v>
          </cell>
          <cell r="H1156">
            <v>240</v>
          </cell>
          <cell r="I1156" t="str">
            <v>S130120</v>
          </cell>
        </row>
        <row r="1157">
          <cell r="B1157">
            <v>44103017181</v>
          </cell>
          <cell r="C1157">
            <v>410301718</v>
          </cell>
          <cell r="D1157" t="str">
            <v xml:space="preserve">AINAŽI  bērnu psihoneiroloģiskā slimnīca, valsts  </v>
          </cell>
          <cell r="E1157" t="str">
            <v>S130130</v>
          </cell>
          <cell r="F1157">
            <v>661405</v>
          </cell>
          <cell r="H1157">
            <v>8610</v>
          </cell>
          <cell r="I1157" t="str">
            <v>S130130</v>
          </cell>
        </row>
        <row r="1158">
          <cell r="B1158">
            <v>40003453643</v>
          </cell>
          <cell r="C1158">
            <v>345364</v>
          </cell>
          <cell r="D1158" t="str">
            <v xml:space="preserve">AKNĪSTES PSIHONEIROLOĢISKĀ SLIMNĪCA  valsts  </v>
          </cell>
          <cell r="E1158" t="str">
            <v>S130130</v>
          </cell>
          <cell r="F1158">
            <v>560862</v>
          </cell>
          <cell r="H1158">
            <v>8610</v>
          </cell>
          <cell r="I1158" t="str">
            <v>S130130</v>
          </cell>
        </row>
        <row r="1159">
          <cell r="B1159">
            <v>40003429317</v>
          </cell>
          <cell r="C1159">
            <v>342931</v>
          </cell>
          <cell r="D1159" t="str">
            <v xml:space="preserve">AUTOTRANSPORTA DIREKCIJA  valsts  </v>
          </cell>
          <cell r="E1159" t="str">
            <v>S130130</v>
          </cell>
          <cell r="F1159">
            <v>10000</v>
          </cell>
          <cell r="H1159">
            <v>8413</v>
          </cell>
          <cell r="I1159" t="str">
            <v>S130130</v>
          </cell>
        </row>
        <row r="1160">
          <cell r="B1160">
            <v>40003457128</v>
          </cell>
          <cell r="C1160">
            <v>345712</v>
          </cell>
          <cell r="D1160" t="str">
            <v xml:space="preserve">BĒRNU KLĪNISKĀ UNIVERSITĀTES SLIMNĪCA  valsts  </v>
          </cell>
          <cell r="E1160" t="str">
            <v>S130130</v>
          </cell>
          <cell r="F1160">
            <v>10000</v>
          </cell>
          <cell r="H1160">
            <v>8610</v>
          </cell>
          <cell r="I1160" t="str">
            <v>S130130</v>
          </cell>
        </row>
        <row r="1161">
          <cell r="B1161">
            <v>40003320463</v>
          </cell>
          <cell r="C1161">
            <v>332046</v>
          </cell>
          <cell r="D1161" t="str">
            <v xml:space="preserve">BIĶERNIEKI  veselības centrs,  </v>
          </cell>
          <cell r="E1161" t="str">
            <v>S130130</v>
          </cell>
          <cell r="F1161">
            <v>10000</v>
          </cell>
          <cell r="H1161">
            <v>8621</v>
          </cell>
          <cell r="I1161" t="str">
            <v>S130130</v>
          </cell>
        </row>
        <row r="1162">
          <cell r="B1162">
            <v>40003482021</v>
          </cell>
          <cell r="C1162">
            <v>348202</v>
          </cell>
          <cell r="D1162" t="str">
            <v xml:space="preserve">BULDURU DĀRZKOPĪBAS VIDUSSKOLA  valsts  </v>
          </cell>
          <cell r="E1162" t="str">
            <v>S130130</v>
          </cell>
          <cell r="F1162">
            <v>130000</v>
          </cell>
          <cell r="H1162">
            <v>8532</v>
          </cell>
          <cell r="I1162" t="str">
            <v>S130130</v>
          </cell>
        </row>
        <row r="1163">
          <cell r="B1163">
            <v>40003345734</v>
          </cell>
          <cell r="C1163">
            <v>334573</v>
          </cell>
          <cell r="D1163" t="str">
            <v xml:space="preserve"> CEĻU SATIKSMES DROŠĪBAS DIREKCIJA  valsts AS</v>
          </cell>
          <cell r="E1163" t="str">
            <v>S130130</v>
          </cell>
          <cell r="F1163">
            <v>10000</v>
          </cell>
          <cell r="H1163">
            <v>8424</v>
          </cell>
          <cell r="I1163" t="str">
            <v>S130130</v>
          </cell>
        </row>
        <row r="1164">
          <cell r="B1164">
            <v>50003407881</v>
          </cell>
          <cell r="C1164">
            <v>340788</v>
          </cell>
          <cell r="D1164" t="str">
            <v xml:space="preserve">DAUGAVPILS PSIHONEIROLOĢISKĀ SLIMNĪCA  valsts  </v>
          </cell>
          <cell r="E1164" t="str">
            <v>S130130</v>
          </cell>
          <cell r="F1164">
            <v>50000</v>
          </cell>
          <cell r="H1164">
            <v>8610</v>
          </cell>
          <cell r="I1164" t="str">
            <v>S130130</v>
          </cell>
        </row>
        <row r="1165">
          <cell r="B1165">
            <v>41503037608</v>
          </cell>
          <cell r="C1165">
            <v>150303760</v>
          </cell>
          <cell r="D1165" t="str">
            <v xml:space="preserve">DAUGAVPILS TEĀTRIS  valsts  </v>
          </cell>
          <cell r="E1165" t="str">
            <v>S130130</v>
          </cell>
          <cell r="F1165">
            <v>50000</v>
          </cell>
          <cell r="H1165">
            <v>9001</v>
          </cell>
          <cell r="I1165" t="str">
            <v>S130130</v>
          </cell>
        </row>
        <row r="1166">
          <cell r="B1166">
            <v>40003407396</v>
          </cell>
          <cell r="C1166">
            <v>340739</v>
          </cell>
          <cell r="D1166" t="str">
            <v xml:space="preserve">ĢINTERMUIŽA  slimnīca, valsts  </v>
          </cell>
          <cell r="E1166" t="str">
            <v>S130130</v>
          </cell>
          <cell r="F1166">
            <v>90000</v>
          </cell>
          <cell r="H1166">
            <v>8610</v>
          </cell>
          <cell r="I1166" t="str">
            <v>S130130</v>
          </cell>
        </row>
        <row r="1167">
          <cell r="B1167">
            <v>40003400059</v>
          </cell>
          <cell r="C1167">
            <v>340005</v>
          </cell>
          <cell r="D1167" t="str">
            <v xml:space="preserve">IEKŠLIETU MINISTRIJAS POLIKLĪNIKA  valsts  </v>
          </cell>
          <cell r="E1167" t="str">
            <v>S130130</v>
          </cell>
          <cell r="F1167">
            <v>10000</v>
          </cell>
          <cell r="H1167">
            <v>8621</v>
          </cell>
          <cell r="I1167" t="str">
            <v>S130130</v>
          </cell>
        </row>
        <row r="1168">
          <cell r="B1168">
            <v>40003373761</v>
          </cell>
          <cell r="C1168">
            <v>337376</v>
          </cell>
          <cell r="D1168" t="str">
            <v xml:space="preserve">LATVIJA  Valsts Akadēmiskais koris, valsts  </v>
          </cell>
          <cell r="E1168" t="str">
            <v>S130130</v>
          </cell>
          <cell r="F1168">
            <v>10000</v>
          </cell>
          <cell r="H1168">
            <v>9001</v>
          </cell>
          <cell r="I1168" t="str">
            <v>S130130</v>
          </cell>
        </row>
        <row r="1169">
          <cell r="B1169">
            <v>40003356530</v>
          </cell>
          <cell r="C1169">
            <v>335653</v>
          </cell>
          <cell r="D1169" t="str">
            <v xml:space="preserve"> LATVIJAS AUTOCEĻU UZTURĒTĀJS  AS</v>
          </cell>
          <cell r="E1169" t="str">
            <v>S130130</v>
          </cell>
          <cell r="F1169">
            <v>10000</v>
          </cell>
          <cell r="H1169">
            <v>8129</v>
          </cell>
          <cell r="I1169" t="str">
            <v>S130130</v>
          </cell>
        </row>
        <row r="1170">
          <cell r="B1170">
            <v>40003374610</v>
          </cell>
          <cell r="C1170">
            <v>337461</v>
          </cell>
          <cell r="D1170" t="str">
            <v xml:space="preserve">LATVIJAS KONCERTI  valsts  </v>
          </cell>
          <cell r="E1170" t="str">
            <v>S130130</v>
          </cell>
          <cell r="F1170">
            <v>10000</v>
          </cell>
          <cell r="H1170">
            <v>9004</v>
          </cell>
          <cell r="I1170" t="str">
            <v>S130130</v>
          </cell>
        </row>
        <row r="1171">
          <cell r="B1171">
            <v>40003782984</v>
          </cell>
          <cell r="C1171">
            <v>378298</v>
          </cell>
          <cell r="D1171" t="str">
            <v xml:space="preserve">LATVIJAS LEĻĻU TEĀTRIS  valsts  </v>
          </cell>
          <cell r="E1171" t="str">
            <v>S130130</v>
          </cell>
          <cell r="F1171">
            <v>10000</v>
          </cell>
          <cell r="H1171">
            <v>9001</v>
          </cell>
          <cell r="I1171" t="str">
            <v>S130130</v>
          </cell>
        </row>
        <row r="1172">
          <cell r="B1172">
            <v>40103208907</v>
          </cell>
          <cell r="C1172">
            <v>10320890</v>
          </cell>
          <cell r="D1172" t="str">
            <v xml:space="preserve">LATVIJAS NACIONĀLĀ OPERA  valsts  </v>
          </cell>
          <cell r="E1172" t="str">
            <v>S130130</v>
          </cell>
          <cell r="F1172">
            <v>10000</v>
          </cell>
          <cell r="H1172">
            <v>9001</v>
          </cell>
          <cell r="I1172" t="str">
            <v>S130130</v>
          </cell>
        </row>
        <row r="1173">
          <cell r="B1173">
            <v>40003373615</v>
          </cell>
          <cell r="C1173">
            <v>337361</v>
          </cell>
          <cell r="D1173" t="str">
            <v xml:space="preserve">LATVIJAS NACIONĀLAIS SIMFONISKAIS ORĶESTRIS  valsts  </v>
          </cell>
          <cell r="E1173" t="str">
            <v>S130130</v>
          </cell>
          <cell r="F1173">
            <v>10000</v>
          </cell>
          <cell r="H1173">
            <v>9001</v>
          </cell>
          <cell r="I1173" t="str">
            <v>S130130</v>
          </cell>
        </row>
        <row r="1174">
          <cell r="B1174">
            <v>40003786149</v>
          </cell>
          <cell r="C1174">
            <v>378614</v>
          </cell>
          <cell r="D1174" t="str">
            <v xml:space="preserve">LATVIJAS NACIONĀLAIS TEĀTRIS  valsts  </v>
          </cell>
          <cell r="E1174" t="str">
            <v>S130130</v>
          </cell>
          <cell r="F1174">
            <v>10000</v>
          </cell>
          <cell r="H1174">
            <v>9001</v>
          </cell>
          <cell r="I1174" t="str">
            <v>S130130</v>
          </cell>
        </row>
        <row r="1175">
          <cell r="B1175">
            <v>40103264961</v>
          </cell>
          <cell r="C1175">
            <v>10326496</v>
          </cell>
          <cell r="D1175" t="str">
            <v xml:space="preserve">LATVIJAS PROVES BIROJS  valsts  </v>
          </cell>
          <cell r="E1175" t="str">
            <v>S130130</v>
          </cell>
          <cell r="F1175">
            <v>10000</v>
          </cell>
          <cell r="H1175">
            <v>7120</v>
          </cell>
          <cell r="I1175" t="str">
            <v>S130130</v>
          </cell>
        </row>
        <row r="1176">
          <cell r="B1176">
            <v>40003080614</v>
          </cell>
          <cell r="C1176">
            <v>308061</v>
          </cell>
          <cell r="D1176" t="str">
            <v xml:space="preserve">LATVIJAS RADIO  valsts  </v>
          </cell>
          <cell r="E1176" t="str">
            <v>S130130</v>
          </cell>
          <cell r="F1176">
            <v>10000</v>
          </cell>
          <cell r="H1176">
            <v>6010</v>
          </cell>
          <cell r="I1176" t="str">
            <v>S130130</v>
          </cell>
        </row>
        <row r="1177">
          <cell r="B1177">
            <v>40003080597</v>
          </cell>
          <cell r="C1177">
            <v>308059</v>
          </cell>
          <cell r="D1177" t="str">
            <v xml:space="preserve">LATVIJAS TELEVĪZIJA  valsts  </v>
          </cell>
          <cell r="E1177" t="str">
            <v>S130130</v>
          </cell>
          <cell r="F1177">
            <v>10000</v>
          </cell>
          <cell r="H1177">
            <v>6020</v>
          </cell>
          <cell r="I1177" t="str">
            <v>S130130</v>
          </cell>
        </row>
        <row r="1178">
          <cell r="B1178">
            <v>40003344207</v>
          </cell>
          <cell r="C1178">
            <v>334420</v>
          </cell>
          <cell r="D1178" t="str">
            <v xml:space="preserve"> LATVIJAS VALSTS CEĻI  valsts AS</v>
          </cell>
          <cell r="E1178" t="str">
            <v>S130130</v>
          </cell>
          <cell r="F1178">
            <v>10000</v>
          </cell>
          <cell r="H1178">
            <v>8413</v>
          </cell>
          <cell r="I1178" t="str">
            <v>S130130</v>
          </cell>
        </row>
        <row r="1179">
          <cell r="B1179">
            <v>50103237791</v>
          </cell>
          <cell r="C1179">
            <v>10323779</v>
          </cell>
          <cell r="D1179" t="str">
            <v xml:space="preserve">LATVIJAS VIDES, ĢEOLOĢIJAS UN METEOROLOĢIJAS CENTRS  valsts  </v>
          </cell>
          <cell r="E1179" t="str">
            <v>S130130</v>
          </cell>
          <cell r="F1179">
            <v>10000</v>
          </cell>
          <cell r="H1179">
            <v>7490</v>
          </cell>
          <cell r="I1179" t="str">
            <v>S130130</v>
          </cell>
        </row>
        <row r="1180">
          <cell r="B1180">
            <v>42103049403</v>
          </cell>
          <cell r="C1180">
            <v>210304940</v>
          </cell>
          <cell r="D1180" t="str">
            <v xml:space="preserve">LIEPĀJAS SIMFONISKAIS ORĶESTRIS  valsts  </v>
          </cell>
          <cell r="E1180" t="str">
            <v>S130130</v>
          </cell>
          <cell r="F1180">
            <v>170000</v>
          </cell>
          <cell r="H1180">
            <v>9001</v>
          </cell>
          <cell r="I1180" t="str">
            <v>S130130</v>
          </cell>
        </row>
        <row r="1181">
          <cell r="B1181">
            <v>40003793653</v>
          </cell>
          <cell r="C1181">
            <v>379365</v>
          </cell>
          <cell r="D1181" t="str">
            <v xml:space="preserve">MIHAILA ČEHOVA RĪGAS KRIEVU TEĀTRIS  valsts  </v>
          </cell>
          <cell r="E1181" t="str">
            <v>S130130</v>
          </cell>
          <cell r="F1181">
            <v>10000</v>
          </cell>
          <cell r="H1181">
            <v>9001</v>
          </cell>
          <cell r="I1181" t="str">
            <v>S130130</v>
          </cell>
        </row>
        <row r="1182">
          <cell r="B1182">
            <v>40003567907</v>
          </cell>
          <cell r="C1182">
            <v>356790</v>
          </cell>
          <cell r="D1182" t="str">
            <v xml:space="preserve"> PASAŽIERU VILCIENS  AS</v>
          </cell>
          <cell r="E1182" t="str">
            <v>S130130</v>
          </cell>
          <cell r="F1182">
            <v>10000</v>
          </cell>
          <cell r="H1182">
            <v>4910</v>
          </cell>
          <cell r="I1182" t="str">
            <v>S130130</v>
          </cell>
        </row>
        <row r="1183">
          <cell r="B1183">
            <v>40003457109</v>
          </cell>
          <cell r="C1183">
            <v>345710</v>
          </cell>
          <cell r="D1183" t="str">
            <v xml:space="preserve">PAULA STRADIŅA KLĪNISKĀ UNIVERSITĀTES SLIMNĪCA  valsts  </v>
          </cell>
          <cell r="E1183" t="str">
            <v>S130130</v>
          </cell>
          <cell r="F1183">
            <v>10000</v>
          </cell>
          <cell r="H1183">
            <v>8610</v>
          </cell>
          <cell r="I1183" t="str">
            <v>S130130</v>
          </cell>
        </row>
        <row r="1184">
          <cell r="B1184">
            <v>40003343729</v>
          </cell>
          <cell r="C1184">
            <v>334372</v>
          </cell>
          <cell r="D1184" t="str">
            <v xml:space="preserve">PIEJŪRAS SLIMNĪCA  valsts  </v>
          </cell>
          <cell r="E1184" t="str">
            <v>S130130</v>
          </cell>
          <cell r="F1184">
            <v>170000</v>
          </cell>
          <cell r="H1184">
            <v>8610</v>
          </cell>
          <cell r="I1184" t="str">
            <v>S130130</v>
          </cell>
        </row>
        <row r="1185">
          <cell r="B1185">
            <v>40003192154</v>
          </cell>
          <cell r="C1185">
            <v>319215</v>
          </cell>
          <cell r="D1185" t="str">
            <v xml:space="preserve"> PRIVATIZĀCIJAS AĢENTŪRA  valsts AS</v>
          </cell>
          <cell r="E1185" t="str">
            <v>S130130</v>
          </cell>
          <cell r="F1185">
            <v>10000</v>
          </cell>
          <cell r="H1185">
            <v>8411</v>
          </cell>
          <cell r="I1185" t="str">
            <v>S130130</v>
          </cell>
        </row>
        <row r="1186">
          <cell r="B1186">
            <v>40003074590</v>
          </cell>
          <cell r="C1186">
            <v>307459</v>
          </cell>
          <cell r="D1186" t="str">
            <v xml:space="preserve"> REVERTA  AS</v>
          </cell>
          <cell r="E1186" t="str">
            <v>S130130</v>
          </cell>
          <cell r="F1186">
            <v>10000</v>
          </cell>
          <cell r="H1186">
            <v>8291</v>
          </cell>
          <cell r="I1186" t="str">
            <v>S130130</v>
          </cell>
        </row>
        <row r="1187">
          <cell r="B1187">
            <v>40003951628</v>
          </cell>
          <cell r="C1187">
            <v>395162</v>
          </cell>
          <cell r="D1187" t="str">
            <v xml:space="preserve">RĪGAS AUSTRUMU KLĪNISKĀ UNIVERSITĀTES SLIMNĪCA   </v>
          </cell>
          <cell r="E1187" t="str">
            <v>S130130</v>
          </cell>
          <cell r="F1187">
            <v>10000</v>
          </cell>
          <cell r="H1187">
            <v>8610</v>
          </cell>
          <cell r="I1187" t="str">
            <v>S130130</v>
          </cell>
        </row>
        <row r="1188">
          <cell r="B1188">
            <v>40003480798</v>
          </cell>
          <cell r="C1188">
            <v>348079</v>
          </cell>
          <cell r="D1188" t="str">
            <v xml:space="preserve">RĪGAS PĀRTIKAS RAŽOTĀJU VIDUSSKOLA  valsts  </v>
          </cell>
          <cell r="E1188" t="str">
            <v>S130130</v>
          </cell>
          <cell r="F1188">
            <v>10000</v>
          </cell>
          <cell r="H1188">
            <v>8532</v>
          </cell>
          <cell r="I1188" t="str">
            <v>S130130</v>
          </cell>
        </row>
        <row r="1189">
          <cell r="B1189">
            <v>50003342481</v>
          </cell>
          <cell r="C1189">
            <v>334248</v>
          </cell>
          <cell r="D1189" t="str">
            <v xml:space="preserve">RĪGAS PSIHIATRIJAS UN NARKOLOĢIJAS CENTRS  valsts  </v>
          </cell>
          <cell r="E1189" t="str">
            <v>S130130</v>
          </cell>
          <cell r="F1189">
            <v>10000</v>
          </cell>
          <cell r="H1189">
            <v>8610</v>
          </cell>
          <cell r="I1189" t="str">
            <v>S130130</v>
          </cell>
        </row>
        <row r="1190">
          <cell r="B1190">
            <v>40103420865</v>
          </cell>
          <cell r="C1190">
            <v>10342086</v>
          </cell>
          <cell r="D1190" t="str">
            <v xml:space="preserve">RSU PSIHOSOMATISKĀS MEDICĪNAS UN PSIHOTERAPIJAS KLĪNIKA   </v>
          </cell>
          <cell r="E1190" t="str">
            <v>S130130</v>
          </cell>
          <cell r="F1190">
            <v>10000</v>
          </cell>
          <cell r="H1190">
            <v>8690</v>
          </cell>
          <cell r="I1190" t="str">
            <v>S130130</v>
          </cell>
        </row>
        <row r="1191">
          <cell r="B1191">
            <v>40003005137</v>
          </cell>
          <cell r="C1191">
            <v>300513</v>
          </cell>
          <cell r="D1191" t="str">
            <v xml:space="preserve">SIGULDA  bobsleja un kamaniņu trase,  </v>
          </cell>
          <cell r="E1191" t="str">
            <v>S130130</v>
          </cell>
          <cell r="F1191">
            <v>801615</v>
          </cell>
          <cell r="H1191">
            <v>9311</v>
          </cell>
          <cell r="I1191" t="str">
            <v>S130130</v>
          </cell>
        </row>
        <row r="1192">
          <cell r="B1192">
            <v>40003427231</v>
          </cell>
          <cell r="C1192">
            <v>342723</v>
          </cell>
          <cell r="D1192" t="str">
            <v xml:space="preserve">STANDARTIZĀCIJAS, AKREDITĀCIJAS UN METROLOĢIJAS CENTRS   </v>
          </cell>
          <cell r="E1192" t="str">
            <v>S130130</v>
          </cell>
          <cell r="F1192">
            <v>10000</v>
          </cell>
          <cell r="H1192">
            <v>7740</v>
          </cell>
          <cell r="I1192" t="str">
            <v>S130130</v>
          </cell>
        </row>
        <row r="1193">
          <cell r="B1193">
            <v>40003342456</v>
          </cell>
          <cell r="C1193">
            <v>334245</v>
          </cell>
          <cell r="D1193" t="str">
            <v xml:space="preserve">STRAUPES NARKOLOĢISKĀ SLIMNĪCA  valsts  </v>
          </cell>
          <cell r="E1193" t="str">
            <v>S130130</v>
          </cell>
          <cell r="F1193">
            <v>427582</v>
          </cell>
          <cell r="H1193">
            <v>8610</v>
          </cell>
          <cell r="I1193" t="str">
            <v>S130130</v>
          </cell>
        </row>
        <row r="1194">
          <cell r="B1194">
            <v>50003408181</v>
          </cell>
          <cell r="C1194">
            <v>340818</v>
          </cell>
          <cell r="D1194" t="str">
            <v xml:space="preserve">STRENČU PSIHONEIROLOĢISKĀ SLIMNĪCA  valsts  </v>
          </cell>
          <cell r="E1194" t="str">
            <v>S130130</v>
          </cell>
          <cell r="F1194">
            <v>941817</v>
          </cell>
          <cell r="H1194">
            <v>8610</v>
          </cell>
          <cell r="I1194" t="str">
            <v>S130130</v>
          </cell>
        </row>
        <row r="1195">
          <cell r="B1195">
            <v>40003410729</v>
          </cell>
          <cell r="C1195">
            <v>341072</v>
          </cell>
          <cell r="D1195" t="str">
            <v xml:space="preserve">TRAUMATOLOĢIJAS UN ORTOPĒDIJAS SLIMNĪCA  valsts  </v>
          </cell>
          <cell r="E1195" t="str">
            <v>S130130</v>
          </cell>
          <cell r="F1195">
            <v>10000</v>
          </cell>
          <cell r="H1195">
            <v>8610</v>
          </cell>
          <cell r="I1195" t="str">
            <v>S130130</v>
          </cell>
        </row>
        <row r="1196">
          <cell r="B1196">
            <v>40003273900</v>
          </cell>
          <cell r="C1196">
            <v>327390</v>
          </cell>
          <cell r="D1196" t="str">
            <v xml:space="preserve">VAIVARI  Nacionālais rehabilitācijas centrs, valsts  </v>
          </cell>
          <cell r="E1196" t="str">
            <v>S130130</v>
          </cell>
          <cell r="F1196">
            <v>130000</v>
          </cell>
          <cell r="H1196">
            <v>8610</v>
          </cell>
          <cell r="I1196" t="str">
            <v>S130130</v>
          </cell>
        </row>
        <row r="1197">
          <cell r="B1197">
            <v>44103038376</v>
          </cell>
          <cell r="C1197">
            <v>410303837</v>
          </cell>
          <cell r="D1197" t="str">
            <v xml:space="preserve">VALMIERAS DRĀMAS TEĀTRIS  valsts  </v>
          </cell>
          <cell r="E1197" t="str">
            <v>S130130</v>
          </cell>
          <cell r="F1197">
            <v>250000</v>
          </cell>
          <cell r="H1197">
            <v>9001</v>
          </cell>
          <cell r="I1197" t="str">
            <v>S130130</v>
          </cell>
        </row>
        <row r="1198">
          <cell r="B1198">
            <v>40003294758</v>
          </cell>
          <cell r="C1198">
            <v>329475</v>
          </cell>
          <cell r="D1198" t="str">
            <v xml:space="preserve"> VALSTS NEKUSTAMIE ĪPAŠUMI  valsts AS</v>
          </cell>
          <cell r="E1198" t="str">
            <v>S130130</v>
          </cell>
          <cell r="F1198">
            <v>10000</v>
          </cell>
          <cell r="H1198">
            <v>6831</v>
          </cell>
          <cell r="I1198" t="str">
            <v>S130130</v>
          </cell>
        </row>
        <row r="1199">
          <cell r="B1199">
            <v>40103174812</v>
          </cell>
          <cell r="C1199">
            <v>10317481</v>
          </cell>
          <cell r="D1199" t="str">
            <v xml:space="preserve">VESELĪBAS APRŪPES NEKUSTAMIE ĪPAŠUMI   </v>
          </cell>
          <cell r="E1199" t="str">
            <v>S130130</v>
          </cell>
          <cell r="F1199">
            <v>10000</v>
          </cell>
          <cell r="H1199">
            <v>8110</v>
          </cell>
          <cell r="I1199" t="str">
            <v>S130130</v>
          </cell>
        </row>
        <row r="1200">
          <cell r="B1200">
            <v>40003338357</v>
          </cell>
          <cell r="C1200">
            <v>333835</v>
          </cell>
          <cell r="D1200" t="str">
            <v xml:space="preserve">ZEMKOPĪBAS MINISTRIJAS NEKUSTAMIE ĪPAŠUMI  valsts  </v>
          </cell>
          <cell r="E1200" t="str">
            <v>S130130</v>
          </cell>
          <cell r="F1200">
            <v>10000</v>
          </cell>
          <cell r="H1200">
            <v>6820</v>
          </cell>
          <cell r="I1200" t="str">
            <v>S130130</v>
          </cell>
        </row>
        <row r="1201">
          <cell r="B1201">
            <v>90000048472</v>
          </cell>
          <cell r="D1201" t="str">
            <v xml:space="preserve"> ĀDAŽU NOVADA DOME </v>
          </cell>
          <cell r="E1201" t="str">
            <v>S130310</v>
          </cell>
          <cell r="F1201">
            <v>804400</v>
          </cell>
          <cell r="H1201">
            <v>8411</v>
          </cell>
          <cell r="I1201" t="str">
            <v>S130310</v>
          </cell>
        </row>
        <row r="1202">
          <cell r="B1202">
            <v>90000065754</v>
          </cell>
          <cell r="D1202" t="str">
            <v xml:space="preserve"> AGLONAS NOVADA DOME </v>
          </cell>
          <cell r="E1202" t="str">
            <v>S130310</v>
          </cell>
          <cell r="F1202">
            <v>604342</v>
          </cell>
          <cell r="H1202">
            <v>8411</v>
          </cell>
          <cell r="I1202" t="str">
            <v>S130310</v>
          </cell>
        </row>
        <row r="1203">
          <cell r="B1203">
            <v>90000074812</v>
          </cell>
          <cell r="D1203" t="str">
            <v xml:space="preserve"> AIZKRAUKLES NOVADA PAŠVALDĪBA </v>
          </cell>
          <cell r="E1203" t="str">
            <v>S130310</v>
          </cell>
          <cell r="F1203">
            <v>320201</v>
          </cell>
          <cell r="H1203">
            <v>8411</v>
          </cell>
          <cell r="I1203" t="str">
            <v>S130310</v>
          </cell>
        </row>
        <row r="1204">
          <cell r="B1204">
            <v>90000031743</v>
          </cell>
          <cell r="D1204" t="str">
            <v xml:space="preserve"> AIZPUTES NOVADA DOME </v>
          </cell>
          <cell r="E1204" t="str">
            <v>S130310</v>
          </cell>
          <cell r="F1204">
            <v>640605</v>
          </cell>
          <cell r="H1204">
            <v>8411</v>
          </cell>
          <cell r="I1204" t="str">
            <v>S130310</v>
          </cell>
        </row>
        <row r="1205">
          <cell r="B1205">
            <v>90000026441</v>
          </cell>
          <cell r="D1205" t="str">
            <v xml:space="preserve"> AKNĪSTES NOVADA PAŠVALDĪBA </v>
          </cell>
          <cell r="E1205" t="str">
            <v>S130310</v>
          </cell>
          <cell r="F1205">
            <v>560805</v>
          </cell>
          <cell r="H1205">
            <v>8411</v>
          </cell>
          <cell r="I1205" t="str">
            <v>S130310</v>
          </cell>
        </row>
        <row r="1206">
          <cell r="B1206">
            <v>90000060032</v>
          </cell>
          <cell r="D1206" t="str">
            <v xml:space="preserve"> ALOJAS NOVADA DOME </v>
          </cell>
          <cell r="E1206" t="str">
            <v>S130310</v>
          </cell>
          <cell r="F1206">
            <v>661007</v>
          </cell>
          <cell r="H1206">
            <v>8411</v>
          </cell>
          <cell r="I1206" t="str">
            <v>S130310</v>
          </cell>
        </row>
        <row r="1207">
          <cell r="B1207">
            <v>90000036596</v>
          </cell>
          <cell r="D1207" t="str">
            <v xml:space="preserve"> ALSUNGAS NOVADA DOME </v>
          </cell>
          <cell r="E1207" t="str">
            <v>S130310</v>
          </cell>
          <cell r="F1207">
            <v>624200</v>
          </cell>
          <cell r="H1207">
            <v>8411</v>
          </cell>
          <cell r="I1207" t="str">
            <v>S130310</v>
          </cell>
        </row>
        <row r="1208">
          <cell r="B1208">
            <v>90000018622</v>
          </cell>
          <cell r="D1208" t="str">
            <v xml:space="preserve"> ALŪKSNES NOVADA PAŠVALDĪBA </v>
          </cell>
          <cell r="E1208" t="str">
            <v>S130310</v>
          </cell>
          <cell r="F1208">
            <v>360201</v>
          </cell>
          <cell r="H1208">
            <v>8411</v>
          </cell>
          <cell r="I1208" t="str">
            <v>S130310</v>
          </cell>
        </row>
        <row r="1209">
          <cell r="B1209">
            <v>90000957242</v>
          </cell>
          <cell r="D1209" t="str">
            <v xml:space="preserve"> AMATAS NOVADA PAŠVALDĪBA </v>
          </cell>
          <cell r="E1209" t="str">
            <v>S130310</v>
          </cell>
          <cell r="F1209">
            <v>424746</v>
          </cell>
          <cell r="H1209">
            <v>8411</v>
          </cell>
          <cell r="I1209" t="str">
            <v>S130310</v>
          </cell>
        </row>
        <row r="1210">
          <cell r="B1210">
            <v>90000035872</v>
          </cell>
          <cell r="D1210" t="str">
            <v xml:space="preserve"> APES NOVADA DOME </v>
          </cell>
          <cell r="E1210" t="str">
            <v>S130310</v>
          </cell>
          <cell r="F1210">
            <v>360805</v>
          </cell>
          <cell r="H1210">
            <v>8411</v>
          </cell>
          <cell r="I1210" t="str">
            <v>S130310</v>
          </cell>
        </row>
        <row r="1211">
          <cell r="B1211">
            <v>90009116331</v>
          </cell>
          <cell r="D1211" t="str">
            <v xml:space="preserve"> AUCES NOVADA PAŠVALDĪBA </v>
          </cell>
          <cell r="E1211" t="str">
            <v>S130310</v>
          </cell>
          <cell r="F1211">
            <v>460805</v>
          </cell>
          <cell r="H1211">
            <v>8411</v>
          </cell>
          <cell r="I1211" t="str">
            <v>S130310</v>
          </cell>
        </row>
        <row r="1212">
          <cell r="B1212">
            <v>90000028870</v>
          </cell>
          <cell r="D1212" t="str">
            <v xml:space="preserve"> BABĪTES NOVADA PAŠVALDĪBA </v>
          </cell>
          <cell r="E1212" t="str">
            <v>S130310</v>
          </cell>
          <cell r="F1212">
            <v>804948</v>
          </cell>
          <cell r="H1212">
            <v>8411</v>
          </cell>
          <cell r="I1212" t="str">
            <v>S130310</v>
          </cell>
        </row>
        <row r="1213">
          <cell r="B1213">
            <v>90000031245</v>
          </cell>
          <cell r="D1213" t="str">
            <v xml:space="preserve"> BALDONES NOVADA DOME </v>
          </cell>
          <cell r="E1213" t="str">
            <v>S130310</v>
          </cell>
          <cell r="F1213">
            <v>800625</v>
          </cell>
          <cell r="H1213">
            <v>8411</v>
          </cell>
          <cell r="I1213" t="str">
            <v>S130310</v>
          </cell>
        </row>
        <row r="1214">
          <cell r="B1214">
            <v>90009115590</v>
          </cell>
          <cell r="D1214" t="str">
            <v xml:space="preserve"> BALTINAVAS NOVADA DOME </v>
          </cell>
          <cell r="E1214" t="str">
            <v>S130310</v>
          </cell>
          <cell r="F1214">
            <v>384400</v>
          </cell>
          <cell r="H1214">
            <v>8411</v>
          </cell>
          <cell r="I1214" t="str">
            <v>S130310</v>
          </cell>
        </row>
        <row r="1215">
          <cell r="B1215">
            <v>90009115622</v>
          </cell>
          <cell r="D1215" t="str">
            <v xml:space="preserve"> BALVU NOVADA PAŠVALDĪBA </v>
          </cell>
          <cell r="E1215" t="str">
            <v>S130310</v>
          </cell>
          <cell r="F1215">
            <v>380201</v>
          </cell>
          <cell r="H1215">
            <v>8411</v>
          </cell>
          <cell r="I1215" t="str">
            <v>S130310</v>
          </cell>
        </row>
        <row r="1216">
          <cell r="B1216">
            <v>90009116223</v>
          </cell>
          <cell r="D1216" t="str">
            <v xml:space="preserve"> BAUSKAS NOVADA ADMINISTRĀCIJA </v>
          </cell>
          <cell r="E1216" t="str">
            <v>S130310</v>
          </cell>
          <cell r="F1216">
            <v>400201</v>
          </cell>
          <cell r="H1216">
            <v>8411</v>
          </cell>
          <cell r="I1216" t="str">
            <v>S130310</v>
          </cell>
        </row>
        <row r="1217">
          <cell r="B1217">
            <v>90009115285</v>
          </cell>
          <cell r="D1217" t="str">
            <v xml:space="preserve"> BEVERĪNAS NOVADA PAŠVALDĪBA </v>
          </cell>
          <cell r="E1217" t="str">
            <v>S130310</v>
          </cell>
          <cell r="F1217">
            <v>964762</v>
          </cell>
          <cell r="H1217">
            <v>8411</v>
          </cell>
          <cell r="I1217" t="str">
            <v>S130310</v>
          </cell>
        </row>
        <row r="1218">
          <cell r="B1218">
            <v>90000024417</v>
          </cell>
          <cell r="D1218" t="str">
            <v xml:space="preserve"> BROCĒNU NOVADA PAŠVALDĪBA </v>
          </cell>
          <cell r="E1218" t="str">
            <v>S130310</v>
          </cell>
          <cell r="F1218">
            <v>840605</v>
          </cell>
          <cell r="H1218">
            <v>8411</v>
          </cell>
          <cell r="I1218" t="str">
            <v>S130310</v>
          </cell>
        </row>
        <row r="1219">
          <cell r="B1219">
            <v>90009114148</v>
          </cell>
          <cell r="D1219" t="str">
            <v xml:space="preserve"> BURTNIEKU NOVADA PAŠVALDĪBA </v>
          </cell>
          <cell r="E1219" t="str">
            <v>S130310</v>
          </cell>
          <cell r="F1219">
            <v>967148</v>
          </cell>
          <cell r="H1219">
            <v>8411</v>
          </cell>
          <cell r="I1219" t="str">
            <v>S130310</v>
          </cell>
        </row>
        <row r="1220">
          <cell r="B1220">
            <v>90000028989</v>
          </cell>
          <cell r="D1220" t="str">
            <v xml:space="preserve"> CARNIKAVAS NOVADA DOME </v>
          </cell>
          <cell r="E1220" t="str">
            <v>S130310</v>
          </cell>
          <cell r="F1220">
            <v>805200</v>
          </cell>
          <cell r="H1220">
            <v>8411</v>
          </cell>
          <cell r="I1220" t="str">
            <v>S130310</v>
          </cell>
        </row>
        <row r="1221">
          <cell r="B1221">
            <v>90000031048</v>
          </cell>
          <cell r="D1221" t="str">
            <v xml:space="preserve"> CĒSU NOVADA PAŠVALDĪBA </v>
          </cell>
          <cell r="E1221" t="str">
            <v>S130310</v>
          </cell>
          <cell r="F1221">
            <v>420201</v>
          </cell>
          <cell r="H1221">
            <v>8411</v>
          </cell>
          <cell r="I1221" t="str">
            <v>S130310</v>
          </cell>
        </row>
        <row r="1222">
          <cell r="B1222">
            <v>90000054727</v>
          </cell>
          <cell r="D1222" t="str">
            <v xml:space="preserve"> CESVAINES NOVADA DOME </v>
          </cell>
          <cell r="E1222" t="str">
            <v>S130310</v>
          </cell>
          <cell r="F1222">
            <v>700807</v>
          </cell>
          <cell r="H1222">
            <v>8411</v>
          </cell>
          <cell r="I1222" t="str">
            <v>S130310</v>
          </cell>
        </row>
        <row r="1223">
          <cell r="B1223">
            <v>90000041258</v>
          </cell>
          <cell r="D1223" t="str">
            <v xml:space="preserve"> CIBLAS NOVADA PAŠVALDĪBA </v>
          </cell>
          <cell r="E1223" t="str">
            <v>S130310</v>
          </cell>
          <cell r="F1223">
            <v>684944</v>
          </cell>
          <cell r="H1223">
            <v>8411</v>
          </cell>
          <cell r="I1223" t="str">
            <v>S130310</v>
          </cell>
        </row>
        <row r="1224">
          <cell r="B1224">
            <v>90000041224</v>
          </cell>
          <cell r="D1224" t="str">
            <v xml:space="preserve"> DAGDAS NOVADA PAŠVALDĪBA </v>
          </cell>
          <cell r="E1224" t="str">
            <v>S130310</v>
          </cell>
          <cell r="F1224">
            <v>601009</v>
          </cell>
          <cell r="H1224">
            <v>8411</v>
          </cell>
          <cell r="I1224" t="str">
            <v>S130310</v>
          </cell>
        </row>
        <row r="1225">
          <cell r="B1225">
            <v>90009117568</v>
          </cell>
          <cell r="D1225" t="str">
            <v xml:space="preserve"> DAUGAVPILS NOVADA DOME </v>
          </cell>
          <cell r="E1225" t="str">
            <v>S130310</v>
          </cell>
          <cell r="F1225">
            <v>50000</v>
          </cell>
          <cell r="H1225">
            <v>8411</v>
          </cell>
          <cell r="I1225" t="str">
            <v>S130310</v>
          </cell>
        </row>
        <row r="1226">
          <cell r="B1226">
            <v>90000077325</v>
          </cell>
          <cell r="D1226" t="str">
            <v xml:space="preserve"> DAUGAVPILS PILSĒTAS DOME </v>
          </cell>
          <cell r="E1226" t="str">
            <v>S130310</v>
          </cell>
          <cell r="F1226">
            <v>50000</v>
          </cell>
          <cell r="H1226">
            <v>8411</v>
          </cell>
          <cell r="I1226" t="str">
            <v>S130310</v>
          </cell>
        </row>
        <row r="1227">
          <cell r="B1227">
            <v>90009115092</v>
          </cell>
          <cell r="D1227" t="str">
            <v xml:space="preserve"> DOBELES NOVADA PAŠVALDĪBA </v>
          </cell>
          <cell r="E1227" t="str">
            <v>S130310</v>
          </cell>
          <cell r="F1227">
            <v>460201</v>
          </cell>
          <cell r="H1227">
            <v>8411</v>
          </cell>
          <cell r="I1227" t="str">
            <v>S130310</v>
          </cell>
        </row>
        <row r="1228">
          <cell r="B1228">
            <v>90009115209</v>
          </cell>
          <cell r="D1228" t="str">
            <v xml:space="preserve"> DUNDAGAS NOVADA PAŠVALDĪBA </v>
          </cell>
          <cell r="E1228" t="str">
            <v>S130310</v>
          </cell>
          <cell r="F1228">
            <v>885150</v>
          </cell>
          <cell r="H1228">
            <v>8411</v>
          </cell>
          <cell r="I1228" t="str">
            <v>S130310</v>
          </cell>
        </row>
        <row r="1229">
          <cell r="B1229">
            <v>90000063895</v>
          </cell>
          <cell r="D1229" t="str">
            <v xml:space="preserve"> DURBES NOVADA DOME </v>
          </cell>
          <cell r="E1229" t="str">
            <v>S130310</v>
          </cell>
          <cell r="F1229">
            <v>640888</v>
          </cell>
          <cell r="H1229">
            <v>8411</v>
          </cell>
          <cell r="I1229" t="str">
            <v>S130310</v>
          </cell>
        </row>
        <row r="1230">
          <cell r="B1230">
            <v>90000050759</v>
          </cell>
          <cell r="D1230" t="str">
            <v xml:space="preserve"> ENGURES NOVADA DOME </v>
          </cell>
          <cell r="E1230" t="str">
            <v>S130310</v>
          </cell>
          <cell r="F1230">
            <v>905182</v>
          </cell>
          <cell r="H1230">
            <v>8411</v>
          </cell>
          <cell r="I1230" t="str">
            <v>S130310</v>
          </cell>
        </row>
        <row r="1231">
          <cell r="B1231">
            <v>90002214379</v>
          </cell>
          <cell r="D1231" t="str">
            <v xml:space="preserve"> ĒRGĻU NOVADA PAŠVALDĪBA </v>
          </cell>
          <cell r="E1231" t="str">
            <v>S130310</v>
          </cell>
          <cell r="F1231">
            <v>705554</v>
          </cell>
          <cell r="H1231">
            <v>8411</v>
          </cell>
          <cell r="I1231" t="str">
            <v>S130310</v>
          </cell>
        </row>
        <row r="1232">
          <cell r="B1232">
            <v>90000024313</v>
          </cell>
          <cell r="D1232" t="str">
            <v xml:space="preserve"> GARKALNES NOVADA DOME </v>
          </cell>
          <cell r="E1232" t="str">
            <v>S130310</v>
          </cell>
          <cell r="F1232">
            <v>806000</v>
          </cell>
          <cell r="H1232">
            <v>8411</v>
          </cell>
          <cell r="I1232" t="str">
            <v>S130310</v>
          </cell>
        </row>
        <row r="1233">
          <cell r="B1233">
            <v>90000058625</v>
          </cell>
          <cell r="D1233" t="str">
            <v xml:space="preserve"> GROBIŅAS NOVADA DOME </v>
          </cell>
          <cell r="E1233" t="str">
            <v>S130310</v>
          </cell>
          <cell r="F1233">
            <v>641009</v>
          </cell>
          <cell r="H1233">
            <v>8411</v>
          </cell>
          <cell r="I1233" t="str">
            <v>S130310</v>
          </cell>
        </row>
        <row r="1234">
          <cell r="B1234">
            <v>90000058714</v>
          </cell>
          <cell r="C1234">
            <v>0</v>
          </cell>
          <cell r="D1234" t="str">
            <v xml:space="preserve"> GROBIŅAS PILSĒTAS DOME </v>
          </cell>
          <cell r="E1234" t="str">
            <v>S130310</v>
          </cell>
          <cell r="F1234">
            <v>641009</v>
          </cell>
          <cell r="G1234">
            <v>0</v>
          </cell>
          <cell r="H1234">
            <v>8411</v>
          </cell>
          <cell r="I1234" t="str">
            <v>S130310</v>
          </cell>
        </row>
        <row r="1235">
          <cell r="B1235">
            <v>90009116327</v>
          </cell>
          <cell r="D1235" t="str">
            <v xml:space="preserve"> GULBENES NOVADA DOME </v>
          </cell>
          <cell r="E1235" t="str">
            <v>S130310</v>
          </cell>
          <cell r="F1235">
            <v>500201</v>
          </cell>
          <cell r="H1235">
            <v>8411</v>
          </cell>
          <cell r="I1235" t="str">
            <v>S130310</v>
          </cell>
        </row>
        <row r="1236">
          <cell r="B1236">
            <v>90000056376</v>
          </cell>
          <cell r="D1236" t="str">
            <v xml:space="preserve"> IECAVAS NOVADA DOME </v>
          </cell>
          <cell r="E1236" t="str">
            <v>S130310</v>
          </cell>
          <cell r="F1236">
            <v>406400</v>
          </cell>
          <cell r="H1236">
            <v>8411</v>
          </cell>
          <cell r="I1236" t="str">
            <v>S130310</v>
          </cell>
        </row>
        <row r="1237">
          <cell r="B1237">
            <v>90000013714</v>
          </cell>
          <cell r="D1237" t="str">
            <v xml:space="preserve"> IKŠĶILES NOVADA PAŠVALDĪBA </v>
          </cell>
          <cell r="E1237" t="str">
            <v>S130310</v>
          </cell>
          <cell r="F1237">
            <v>740605</v>
          </cell>
          <cell r="H1237">
            <v>8411</v>
          </cell>
          <cell r="I1237" t="str">
            <v>S130310</v>
          </cell>
        </row>
        <row r="1238">
          <cell r="B1238">
            <v>90000078782</v>
          </cell>
          <cell r="D1238" t="str">
            <v xml:space="preserve"> ILŪKSTES NOVADA PAŠVALDĪBA </v>
          </cell>
          <cell r="E1238" t="str">
            <v>S130310</v>
          </cell>
          <cell r="F1238">
            <v>440807</v>
          </cell>
          <cell r="H1238">
            <v>8411</v>
          </cell>
          <cell r="I1238" t="str">
            <v>S130310</v>
          </cell>
        </row>
        <row r="1239">
          <cell r="B1239">
            <v>90000068337</v>
          </cell>
          <cell r="D1239" t="str">
            <v xml:space="preserve"> INČUKALNA NOVADA DOME </v>
          </cell>
          <cell r="E1239" t="str">
            <v>S130310</v>
          </cell>
          <cell r="F1239">
            <v>801864</v>
          </cell>
          <cell r="H1239">
            <v>8411</v>
          </cell>
          <cell r="I1239" t="str">
            <v>S130310</v>
          </cell>
        </row>
        <row r="1240">
          <cell r="B1240">
            <v>90000020824</v>
          </cell>
          <cell r="D1240" t="str">
            <v xml:space="preserve"> JAUNJELGAVAS NOVADA DOME </v>
          </cell>
          <cell r="E1240" t="str">
            <v>S130310</v>
          </cell>
          <cell r="F1240">
            <v>321007</v>
          </cell>
          <cell r="H1240">
            <v>8411</v>
          </cell>
          <cell r="I1240" t="str">
            <v>S130310</v>
          </cell>
        </row>
        <row r="1241">
          <cell r="B1241">
            <v>90000031033</v>
          </cell>
          <cell r="D1241" t="str">
            <v xml:space="preserve"> JAUNPIEBALGAS NOVADA DOME </v>
          </cell>
          <cell r="E1241" t="str">
            <v>S130310</v>
          </cell>
          <cell r="F1241">
            <v>425756</v>
          </cell>
          <cell r="H1241">
            <v>8411</v>
          </cell>
          <cell r="I1241" t="str">
            <v>S130310</v>
          </cell>
        </row>
        <row r="1242">
          <cell r="B1242">
            <v>90000051932</v>
          </cell>
          <cell r="D1242" t="str">
            <v xml:space="preserve"> JAUNPILS NOVADA DOME </v>
          </cell>
          <cell r="E1242" t="str">
            <v>S130310</v>
          </cell>
          <cell r="F1242">
            <v>905756</v>
          </cell>
          <cell r="H1242">
            <v>8411</v>
          </cell>
          <cell r="I1242" t="str">
            <v>S130310</v>
          </cell>
        </row>
        <row r="1243">
          <cell r="B1243">
            <v>90009116789</v>
          </cell>
          <cell r="D1243" t="str">
            <v xml:space="preserve"> JĒKABPILS NOVADA PAŠVALDĪBA </v>
          </cell>
          <cell r="E1243" t="str">
            <v>S130310</v>
          </cell>
          <cell r="F1243">
            <v>110000</v>
          </cell>
          <cell r="H1243">
            <v>8411</v>
          </cell>
          <cell r="I1243" t="str">
            <v>S130310</v>
          </cell>
        </row>
        <row r="1244">
          <cell r="B1244">
            <v>90000024205</v>
          </cell>
          <cell r="D1244" t="str">
            <v xml:space="preserve"> JĒKABPILS PILSĒTAS PAŠVALDĪBA </v>
          </cell>
          <cell r="E1244" t="str">
            <v>S130310</v>
          </cell>
          <cell r="F1244">
            <v>110000</v>
          </cell>
          <cell r="H1244">
            <v>8411</v>
          </cell>
          <cell r="I1244" t="str">
            <v>S130310</v>
          </cell>
        </row>
        <row r="1245">
          <cell r="B1245">
            <v>90009118031</v>
          </cell>
          <cell r="D1245" t="str">
            <v xml:space="preserve"> JELGAVAS NOVADA PAŠVALDĪBA </v>
          </cell>
          <cell r="E1245" t="str">
            <v>S130310</v>
          </cell>
          <cell r="F1245">
            <v>90000</v>
          </cell>
          <cell r="H1245">
            <v>8411</v>
          </cell>
          <cell r="I1245" t="str">
            <v>S130310</v>
          </cell>
        </row>
        <row r="1246">
          <cell r="B1246">
            <v>90000042516</v>
          </cell>
          <cell r="D1246" t="str">
            <v xml:space="preserve"> JELGAVAS PILSĒTAS DOME </v>
          </cell>
          <cell r="E1246" t="str">
            <v>S130310</v>
          </cell>
          <cell r="F1246">
            <v>90000</v>
          </cell>
          <cell r="H1246">
            <v>8411</v>
          </cell>
          <cell r="I1246" t="str">
            <v>S130310</v>
          </cell>
        </row>
        <row r="1247">
          <cell r="B1247">
            <v>90000056357</v>
          </cell>
          <cell r="D1247" t="str">
            <v xml:space="preserve"> JŪRMALAS PILSĒTAS DOME </v>
          </cell>
          <cell r="E1247" t="str">
            <v>S130310</v>
          </cell>
          <cell r="F1247">
            <v>130000</v>
          </cell>
          <cell r="H1247">
            <v>8411</v>
          </cell>
          <cell r="I1247" t="str">
            <v>S130310</v>
          </cell>
        </row>
        <row r="1248">
          <cell r="B1248">
            <v>90000050886</v>
          </cell>
          <cell r="D1248" t="str">
            <v xml:space="preserve"> KANDAVAS NOVADA DOME </v>
          </cell>
          <cell r="E1248" t="str">
            <v>S130310</v>
          </cell>
          <cell r="F1248">
            <v>901211</v>
          </cell>
          <cell r="H1248">
            <v>8411</v>
          </cell>
          <cell r="I1248" t="str">
            <v>S130310</v>
          </cell>
        </row>
        <row r="1249">
          <cell r="B1249">
            <v>90000017398</v>
          </cell>
          <cell r="D1249" t="str">
            <v xml:space="preserve"> KĀRSAVAS NOVADA PAŠVALDĪBA </v>
          </cell>
          <cell r="E1249" t="str">
            <v>S130310</v>
          </cell>
          <cell r="F1249">
            <v>681009</v>
          </cell>
          <cell r="H1249">
            <v>8411</v>
          </cell>
          <cell r="I1249" t="str">
            <v>S130310</v>
          </cell>
        </row>
        <row r="1250">
          <cell r="B1250">
            <v>90000013682</v>
          </cell>
          <cell r="D1250" t="str">
            <v xml:space="preserve"> ĶEGUMA NOVADA DOME </v>
          </cell>
          <cell r="E1250" t="str">
            <v>S130310</v>
          </cell>
          <cell r="F1250">
            <v>741009</v>
          </cell>
          <cell r="H1250">
            <v>8411</v>
          </cell>
          <cell r="I1250" t="str">
            <v>S130310</v>
          </cell>
        </row>
        <row r="1251">
          <cell r="B1251">
            <v>90000048491</v>
          </cell>
          <cell r="D1251" t="str">
            <v xml:space="preserve"> ĶEKAVAS NOVADA PAŠVALDĪBA </v>
          </cell>
          <cell r="E1251" t="str">
            <v>S130310</v>
          </cell>
          <cell r="F1251">
            <v>800870</v>
          </cell>
          <cell r="H1251">
            <v>8411</v>
          </cell>
          <cell r="I1251" t="str">
            <v>S130310</v>
          </cell>
        </row>
        <row r="1252">
          <cell r="B1252">
            <v>90009114171</v>
          </cell>
          <cell r="D1252" t="str">
            <v xml:space="preserve"> KOCĒNU NOVADA DOME </v>
          </cell>
          <cell r="E1252" t="str">
            <v>S130310</v>
          </cell>
          <cell r="F1252">
            <v>960264</v>
          </cell>
          <cell r="H1252">
            <v>8411</v>
          </cell>
          <cell r="I1252" t="str">
            <v>S130310</v>
          </cell>
        </row>
        <row r="1253">
          <cell r="B1253">
            <v>90000043494</v>
          </cell>
          <cell r="D1253" t="str">
            <v xml:space="preserve"> KOKNESES NOVADA DOME </v>
          </cell>
          <cell r="E1253" t="str">
            <v>S130310</v>
          </cell>
          <cell r="F1253">
            <v>326160</v>
          </cell>
          <cell r="H1253">
            <v>8411</v>
          </cell>
          <cell r="I1253" t="str">
            <v>S130310</v>
          </cell>
        </row>
        <row r="1254">
          <cell r="B1254">
            <v>90001267487</v>
          </cell>
          <cell r="D1254" t="str">
            <v xml:space="preserve"> KRĀSLAVAS NOVADA DOME </v>
          </cell>
          <cell r="E1254" t="str">
            <v>S130310</v>
          </cell>
          <cell r="F1254">
            <v>600201</v>
          </cell>
          <cell r="H1254">
            <v>8411</v>
          </cell>
          <cell r="I1254" t="str">
            <v>S130310</v>
          </cell>
        </row>
        <row r="1255">
          <cell r="B1255">
            <v>90000068799</v>
          </cell>
          <cell r="D1255" t="str">
            <v xml:space="preserve"> KRIMULDAS NOVADA DOME </v>
          </cell>
          <cell r="E1255" t="str">
            <v>S130310</v>
          </cell>
          <cell r="F1255">
            <v>806968</v>
          </cell>
          <cell r="H1255">
            <v>8411</v>
          </cell>
          <cell r="I1255" t="str">
            <v>S130310</v>
          </cell>
        </row>
        <row r="1256">
          <cell r="B1256">
            <v>90009118116</v>
          </cell>
          <cell r="D1256" t="str">
            <v xml:space="preserve"> KRUSTPILS NOVADA PAŠVALDĪBA </v>
          </cell>
          <cell r="E1256" t="str">
            <v>S130310</v>
          </cell>
          <cell r="F1256">
            <v>110000</v>
          </cell>
          <cell r="H1256">
            <v>8411</v>
          </cell>
          <cell r="I1256" t="str">
            <v>S130310</v>
          </cell>
        </row>
        <row r="1257">
          <cell r="B1257">
            <v>90000035590</v>
          </cell>
          <cell r="D1257" t="str">
            <v xml:space="preserve"> KULDĪGAS NOVADA PAŠVALDĪBA </v>
          </cell>
          <cell r="E1257" t="str">
            <v>S130310</v>
          </cell>
          <cell r="F1257">
            <v>620201</v>
          </cell>
          <cell r="H1257">
            <v>8411</v>
          </cell>
          <cell r="I1257" t="str">
            <v>S130310</v>
          </cell>
        </row>
        <row r="1258">
          <cell r="B1258">
            <v>90000024489</v>
          </cell>
          <cell r="D1258" t="str">
            <v xml:space="preserve"> LIELVĀRDES NOVADA PAŠVALDĪBA </v>
          </cell>
          <cell r="E1258" t="str">
            <v>S130310</v>
          </cell>
          <cell r="F1258">
            <v>741413</v>
          </cell>
          <cell r="H1258">
            <v>8411</v>
          </cell>
          <cell r="I1258" t="str">
            <v>S130310</v>
          </cell>
        </row>
        <row r="1259">
          <cell r="B1259">
            <v>90000063185</v>
          </cell>
          <cell r="D1259" t="str">
            <v xml:space="preserve"> LIEPĀJAS PILSĒTAS DOME </v>
          </cell>
          <cell r="E1259" t="str">
            <v>S130310</v>
          </cell>
          <cell r="F1259">
            <v>170000</v>
          </cell>
          <cell r="H1259">
            <v>8411</v>
          </cell>
          <cell r="I1259" t="str">
            <v>S130310</v>
          </cell>
        </row>
        <row r="1260">
          <cell r="B1260">
            <v>90000057333</v>
          </cell>
          <cell r="D1260" t="str">
            <v xml:space="preserve"> LĪGATNES NOVADA DOME </v>
          </cell>
          <cell r="E1260" t="str">
            <v>S130310</v>
          </cell>
          <cell r="F1260">
            <v>421211</v>
          </cell>
          <cell r="H1260">
            <v>8411</v>
          </cell>
          <cell r="I1260" t="str">
            <v>S130310</v>
          </cell>
        </row>
        <row r="1261">
          <cell r="B1261">
            <v>90009114631</v>
          </cell>
          <cell r="D1261" t="str">
            <v xml:space="preserve"> LIMBAŽU NOVADA PAŠVALDĪBA </v>
          </cell>
          <cell r="E1261" t="str">
            <v>S130310</v>
          </cell>
          <cell r="F1261">
            <v>660201</v>
          </cell>
          <cell r="H1261">
            <v>8411</v>
          </cell>
          <cell r="I1261" t="str">
            <v>S130310</v>
          </cell>
        </row>
        <row r="1262">
          <cell r="B1262">
            <v>90000065595</v>
          </cell>
          <cell r="D1262" t="str">
            <v xml:space="preserve"> LĪVĀNU NOVADA DOME </v>
          </cell>
          <cell r="E1262" t="str">
            <v>S130310</v>
          </cell>
          <cell r="F1262">
            <v>761211</v>
          </cell>
          <cell r="H1262">
            <v>8411</v>
          </cell>
          <cell r="I1262" t="str">
            <v>S130310</v>
          </cell>
        </row>
        <row r="1263">
          <cell r="B1263">
            <v>90000054159</v>
          </cell>
          <cell r="D1263" t="str">
            <v xml:space="preserve"> LUBĀNAS NOVADA PAŠVALDĪBA </v>
          </cell>
          <cell r="E1263" t="str">
            <v>S130310</v>
          </cell>
          <cell r="F1263">
            <v>701413</v>
          </cell>
          <cell r="H1263">
            <v>8411</v>
          </cell>
          <cell r="I1263" t="str">
            <v>S130310</v>
          </cell>
        </row>
        <row r="1264">
          <cell r="B1264">
            <v>90000017453</v>
          </cell>
          <cell r="D1264" t="str">
            <v xml:space="preserve"> LUDZAS NOVADA PAŠVALDĪBA </v>
          </cell>
          <cell r="E1264" t="str">
            <v>S130310</v>
          </cell>
          <cell r="F1264">
            <v>680201</v>
          </cell>
          <cell r="H1264">
            <v>8411</v>
          </cell>
          <cell r="I1264" t="str">
            <v>S130310</v>
          </cell>
        </row>
        <row r="1265">
          <cell r="B1265">
            <v>90000054572</v>
          </cell>
          <cell r="D1265" t="str">
            <v xml:space="preserve"> MADONAS NOVADA PAŠVALDĪBA </v>
          </cell>
          <cell r="E1265" t="str">
            <v>S130310</v>
          </cell>
          <cell r="F1265">
            <v>700201</v>
          </cell>
          <cell r="H1265">
            <v>8411</v>
          </cell>
          <cell r="I1265" t="str">
            <v>S130310</v>
          </cell>
        </row>
        <row r="1266">
          <cell r="B1266">
            <v>90000048398</v>
          </cell>
          <cell r="D1266" t="str">
            <v xml:space="preserve"> MĀLPILS NOVADA DOME </v>
          </cell>
          <cell r="E1266" t="str">
            <v>S130310</v>
          </cell>
          <cell r="F1266">
            <v>807400</v>
          </cell>
          <cell r="H1266">
            <v>8411</v>
          </cell>
          <cell r="I1266" t="str">
            <v>S130310</v>
          </cell>
        </row>
        <row r="1267">
          <cell r="B1267">
            <v>90000012827</v>
          </cell>
          <cell r="D1267" t="str">
            <v xml:space="preserve"> MĀRUPES NOVADA DOME </v>
          </cell>
          <cell r="E1267" t="str">
            <v>S130310</v>
          </cell>
          <cell r="F1267">
            <v>807600</v>
          </cell>
          <cell r="H1267">
            <v>8411</v>
          </cell>
          <cell r="I1267" t="str">
            <v>S130310</v>
          </cell>
        </row>
        <row r="1268">
          <cell r="B1268">
            <v>90009114167</v>
          </cell>
          <cell r="D1268" t="str">
            <v xml:space="preserve"> MAZSALACAS NOVADA PAŠVALDĪBA </v>
          </cell>
          <cell r="E1268" t="str">
            <v>S130310</v>
          </cell>
          <cell r="F1268">
            <v>961011</v>
          </cell>
          <cell r="H1268">
            <v>8411</v>
          </cell>
          <cell r="I1268" t="str">
            <v>S130310</v>
          </cell>
        </row>
        <row r="1269">
          <cell r="B1269">
            <v>90009477521</v>
          </cell>
          <cell r="D1269" t="str">
            <v xml:space="preserve"> MĒRSRAGA NOVADA PAŠVALDĪBA </v>
          </cell>
          <cell r="E1269" t="str">
            <v>S130310</v>
          </cell>
          <cell r="F1269">
            <v>887600</v>
          </cell>
          <cell r="H1269">
            <v>8411</v>
          </cell>
          <cell r="I1269" t="str">
            <v>S130310</v>
          </cell>
        </row>
        <row r="1270">
          <cell r="B1270">
            <v>90009115247</v>
          </cell>
          <cell r="D1270" t="str">
            <v xml:space="preserve"> NAUKŠĒNU NOVADA PAŠVALDĪBA </v>
          </cell>
          <cell r="E1270" t="str">
            <v>S130310</v>
          </cell>
          <cell r="F1270">
            <v>967372</v>
          </cell>
          <cell r="H1270">
            <v>8411</v>
          </cell>
          <cell r="I1270" t="str">
            <v>S130310</v>
          </cell>
        </row>
        <row r="1271">
          <cell r="B1271">
            <v>90009116384</v>
          </cell>
          <cell r="D1271" t="str">
            <v xml:space="preserve"> NERETAS NOVADA PAŠVALDĪBA </v>
          </cell>
          <cell r="E1271" t="str">
            <v>S130310</v>
          </cell>
          <cell r="F1271">
            <v>327170</v>
          </cell>
          <cell r="H1271">
            <v>8411</v>
          </cell>
          <cell r="I1271" t="str">
            <v>S130310</v>
          </cell>
        </row>
        <row r="1272">
          <cell r="B1272">
            <v>90000031531</v>
          </cell>
          <cell r="D1272" t="str">
            <v xml:space="preserve"> NĪCAS NOVADA DOME </v>
          </cell>
          <cell r="E1272" t="str">
            <v>S130310</v>
          </cell>
          <cell r="F1272">
            <v>647978</v>
          </cell>
          <cell r="H1272">
            <v>8411</v>
          </cell>
          <cell r="I1272" t="str">
            <v>S130310</v>
          </cell>
        </row>
        <row r="1273">
          <cell r="B1273">
            <v>90000058837</v>
          </cell>
          <cell r="C1273">
            <v>0</v>
          </cell>
          <cell r="D1273" t="str">
            <v xml:space="preserve"> NĪCAS NOVADA OTAŅĶU PAGASTA PĀRVALDE </v>
          </cell>
          <cell r="E1273" t="str">
            <v>S130310</v>
          </cell>
          <cell r="F1273">
            <v>647980</v>
          </cell>
          <cell r="G1273">
            <v>0</v>
          </cell>
          <cell r="H1273">
            <v>8411</v>
          </cell>
          <cell r="I1273" t="str">
            <v>S130310</v>
          </cell>
        </row>
        <row r="1274">
          <cell r="B1274">
            <v>90000024455</v>
          </cell>
          <cell r="D1274" t="str">
            <v xml:space="preserve"> OGRES NOVADA PAŠVALDĪBA </v>
          </cell>
          <cell r="E1274" t="str">
            <v>S130310</v>
          </cell>
          <cell r="F1274">
            <v>740201</v>
          </cell>
          <cell r="H1274">
            <v>8411</v>
          </cell>
          <cell r="I1274" t="str">
            <v>S130310</v>
          </cell>
        </row>
        <row r="1275">
          <cell r="B1275">
            <v>90000024332</v>
          </cell>
          <cell r="D1275" t="str">
            <v xml:space="preserve"> OLAINES NOVADA PAŠVALDĪBA </v>
          </cell>
          <cell r="E1275" t="str">
            <v>S130310</v>
          </cell>
          <cell r="F1275">
            <v>801009</v>
          </cell>
          <cell r="H1275">
            <v>8411</v>
          </cell>
          <cell r="I1275" t="str">
            <v>S130310</v>
          </cell>
        </row>
        <row r="1276">
          <cell r="B1276">
            <v>90001623310</v>
          </cell>
          <cell r="D1276" t="str">
            <v xml:space="preserve"> OZOLNIEKU NOVADA DOME </v>
          </cell>
          <cell r="E1276" t="str">
            <v>S130310</v>
          </cell>
          <cell r="F1276">
            <v>546766</v>
          </cell>
          <cell r="H1276">
            <v>8411</v>
          </cell>
          <cell r="I1276" t="str">
            <v>S130310</v>
          </cell>
        </row>
        <row r="1277">
          <cell r="B1277">
            <v>90009116276</v>
          </cell>
          <cell r="D1277" t="str">
            <v xml:space="preserve"> PĀRGAUJAS NOVADA PAŠVALDĪBA </v>
          </cell>
          <cell r="E1277" t="str">
            <v>S130310</v>
          </cell>
          <cell r="F1277">
            <v>427580</v>
          </cell>
          <cell r="H1277">
            <v>8411</v>
          </cell>
          <cell r="I1277" t="str">
            <v>S130310</v>
          </cell>
        </row>
        <row r="1278">
          <cell r="B1278">
            <v>90000059438</v>
          </cell>
          <cell r="D1278" t="str">
            <v xml:space="preserve"> PĀVILOSTAS NOVADA PAŠVALDĪBA </v>
          </cell>
          <cell r="E1278" t="str">
            <v>S130310</v>
          </cell>
          <cell r="F1278">
            <v>641413</v>
          </cell>
          <cell r="H1278">
            <v>8411</v>
          </cell>
          <cell r="I1278" t="str">
            <v>S130310</v>
          </cell>
        </row>
        <row r="1279">
          <cell r="B1279">
            <v>90000043649</v>
          </cell>
          <cell r="D1279" t="str">
            <v xml:space="preserve"> PĻAVIŅU NOVADA DOME </v>
          </cell>
          <cell r="E1279" t="str">
            <v>S130310</v>
          </cell>
          <cell r="F1279">
            <v>321413</v>
          </cell>
          <cell r="H1279">
            <v>8411</v>
          </cell>
          <cell r="I1279" t="str">
            <v>S130310</v>
          </cell>
        </row>
        <row r="1280">
          <cell r="B1280">
            <v>90000065720</v>
          </cell>
          <cell r="D1280" t="str">
            <v xml:space="preserve"> PREIĻU NOVADA DOME </v>
          </cell>
          <cell r="E1280" t="str">
            <v>S130310</v>
          </cell>
          <cell r="F1280">
            <v>760201</v>
          </cell>
          <cell r="H1280">
            <v>8411</v>
          </cell>
          <cell r="I1280" t="str">
            <v>S130310</v>
          </cell>
        </row>
        <row r="1281">
          <cell r="B1281">
            <v>90000031601</v>
          </cell>
          <cell r="D1281" t="str">
            <v xml:space="preserve"> PRIEKULES NOVADA DOME </v>
          </cell>
          <cell r="E1281" t="str">
            <v>S130310</v>
          </cell>
          <cell r="F1281">
            <v>641615</v>
          </cell>
          <cell r="H1281">
            <v>8411</v>
          </cell>
          <cell r="I1281" t="str">
            <v>S130310</v>
          </cell>
        </row>
        <row r="1282">
          <cell r="B1282">
            <v>90000057511</v>
          </cell>
          <cell r="D1282" t="str">
            <v xml:space="preserve"> PRIEKUĻU NOVADA PAŠVALDĪBA </v>
          </cell>
          <cell r="E1282" t="str">
            <v>S130310</v>
          </cell>
          <cell r="F1282">
            <v>427372</v>
          </cell>
          <cell r="H1282">
            <v>8411</v>
          </cell>
          <cell r="I1282" t="str">
            <v>S130310</v>
          </cell>
        </row>
        <row r="1283">
          <cell r="B1283">
            <v>90000057973</v>
          </cell>
          <cell r="D1283" t="str">
            <v xml:space="preserve"> RAUNAS NOVADA DOME </v>
          </cell>
          <cell r="E1283" t="str">
            <v>S130310</v>
          </cell>
          <cell r="F1283">
            <v>427776</v>
          </cell>
          <cell r="H1283">
            <v>8411</v>
          </cell>
          <cell r="I1283" t="str">
            <v>S130310</v>
          </cell>
        </row>
        <row r="1284">
          <cell r="B1284">
            <v>90009112679</v>
          </cell>
          <cell r="D1284" t="str">
            <v xml:space="preserve"> RĒZEKNES NOVADA PAŠVALDĪBA </v>
          </cell>
          <cell r="E1284" t="str">
            <v>S130310</v>
          </cell>
          <cell r="F1284">
            <v>210000</v>
          </cell>
          <cell r="H1284">
            <v>8411</v>
          </cell>
          <cell r="I1284" t="str">
            <v>S130310</v>
          </cell>
        </row>
        <row r="1285">
          <cell r="B1285">
            <v>90000025465</v>
          </cell>
          <cell r="D1285" t="str">
            <v xml:space="preserve"> RĒZEKNES PILSĒTAS DOME </v>
          </cell>
          <cell r="E1285" t="str">
            <v>S130310</v>
          </cell>
          <cell r="F1285">
            <v>210000</v>
          </cell>
          <cell r="H1285">
            <v>8411</v>
          </cell>
          <cell r="I1285" t="str">
            <v>S130310</v>
          </cell>
        </row>
        <row r="1286">
          <cell r="B1286">
            <v>90001882087</v>
          </cell>
          <cell r="D1286" t="str">
            <v xml:space="preserve"> RIEBIŅU NOVADA DOME </v>
          </cell>
          <cell r="E1286" t="str">
            <v>S130310</v>
          </cell>
          <cell r="F1286">
            <v>766362</v>
          </cell>
          <cell r="H1286">
            <v>8411</v>
          </cell>
          <cell r="I1286" t="str">
            <v>S130310</v>
          </cell>
        </row>
        <row r="1287">
          <cell r="B1287">
            <v>90000048129</v>
          </cell>
          <cell r="D1287" t="str">
            <v xml:space="preserve"> RĪGAS DOMES RĪGAS AUSTRUMU IZPILDDIREKCIJA </v>
          </cell>
          <cell r="E1287" t="str">
            <v>S130310</v>
          </cell>
          <cell r="F1287">
            <v>10000</v>
          </cell>
          <cell r="H1287">
            <v>8411</v>
          </cell>
          <cell r="I1287" t="str">
            <v>S130310</v>
          </cell>
        </row>
        <row r="1288">
          <cell r="B1288">
            <v>90000012189</v>
          </cell>
          <cell r="D1288" t="str">
            <v xml:space="preserve"> RĪGAS PĀRDAUGAVAS IZPILDDIREKCIJA </v>
          </cell>
          <cell r="E1288" t="str">
            <v>S130310</v>
          </cell>
          <cell r="F1288">
            <v>10000</v>
          </cell>
          <cell r="H1288">
            <v>8411</v>
          </cell>
          <cell r="I1288" t="str">
            <v>S130310</v>
          </cell>
        </row>
        <row r="1289">
          <cell r="B1289">
            <v>90000040464</v>
          </cell>
          <cell r="D1289" t="str">
            <v xml:space="preserve"> RĪGAS ZIEMEĻU IZPILDDIREKCIJA </v>
          </cell>
          <cell r="E1289" t="str">
            <v>S130310</v>
          </cell>
          <cell r="F1289">
            <v>10000</v>
          </cell>
          <cell r="H1289">
            <v>8411</v>
          </cell>
          <cell r="I1289" t="str">
            <v>S130310</v>
          </cell>
        </row>
        <row r="1290">
          <cell r="B1290">
            <v>90002644930</v>
          </cell>
          <cell r="D1290" t="str">
            <v xml:space="preserve"> ROJAS NOVADA DOME </v>
          </cell>
          <cell r="E1290" t="str">
            <v>S130310</v>
          </cell>
          <cell r="F1290">
            <v>888301</v>
          </cell>
          <cell r="H1290">
            <v>8411</v>
          </cell>
          <cell r="I1290" t="str">
            <v>S130310</v>
          </cell>
        </row>
        <row r="1291">
          <cell r="B1291">
            <v>90000029039</v>
          </cell>
          <cell r="D1291" t="str">
            <v xml:space="preserve"> ROPAŽU NOVADA PAŠVALDĪBA </v>
          </cell>
          <cell r="E1291" t="str">
            <v>S130310</v>
          </cell>
          <cell r="F1291">
            <v>808400</v>
          </cell>
          <cell r="H1291">
            <v>8411</v>
          </cell>
          <cell r="I1291" t="str">
            <v>S130310</v>
          </cell>
        </row>
        <row r="1292">
          <cell r="B1292">
            <v>90000059230</v>
          </cell>
          <cell r="D1292" t="str">
            <v xml:space="preserve"> RUCAVAS NOVADA DOME </v>
          </cell>
          <cell r="E1292" t="str">
            <v>S130310</v>
          </cell>
          <cell r="F1292">
            <v>648584</v>
          </cell>
          <cell r="H1292">
            <v>8411</v>
          </cell>
          <cell r="I1292" t="str">
            <v>S130310</v>
          </cell>
        </row>
        <row r="1293">
          <cell r="B1293">
            <v>90000058926</v>
          </cell>
          <cell r="C1293">
            <v>0</v>
          </cell>
          <cell r="D1293" t="str">
            <v xml:space="preserve"> RUCAVAS NOVADA DUNIKAS PAGASTA PĀRVALDE </v>
          </cell>
          <cell r="E1293" t="str">
            <v>S130310</v>
          </cell>
          <cell r="F1293">
            <v>648552</v>
          </cell>
          <cell r="G1293">
            <v>0</v>
          </cell>
          <cell r="H1293">
            <v>8411</v>
          </cell>
          <cell r="I1293" t="str">
            <v>S130310</v>
          </cell>
        </row>
        <row r="1294">
          <cell r="B1294">
            <v>90009116736</v>
          </cell>
          <cell r="D1294" t="str">
            <v xml:space="preserve"> RUGĀJU NOVADA DOME </v>
          </cell>
          <cell r="E1294" t="str">
            <v>S130310</v>
          </cell>
          <cell r="F1294">
            <v>387574</v>
          </cell>
          <cell r="H1294">
            <v>8411</v>
          </cell>
          <cell r="I1294" t="str">
            <v>S130310</v>
          </cell>
        </row>
        <row r="1295">
          <cell r="B1295">
            <v>90009115162</v>
          </cell>
          <cell r="D1295" t="str">
            <v xml:space="preserve"> RŪJIENAS NOVADA PAŠVALDĪBA </v>
          </cell>
          <cell r="E1295" t="str">
            <v>S130310</v>
          </cell>
          <cell r="F1295">
            <v>961615</v>
          </cell>
          <cell r="H1295">
            <v>8411</v>
          </cell>
          <cell r="I1295" t="str">
            <v>S130310</v>
          </cell>
        </row>
        <row r="1296">
          <cell r="B1296">
            <v>90009112819</v>
          </cell>
          <cell r="D1296" t="str">
            <v xml:space="preserve"> RUNDĀLES NOVADA DOME </v>
          </cell>
          <cell r="E1296" t="str">
            <v>S130310</v>
          </cell>
          <cell r="F1296">
            <v>407776</v>
          </cell>
          <cell r="H1296">
            <v>8411</v>
          </cell>
          <cell r="I1296" t="str">
            <v>S130310</v>
          </cell>
        </row>
        <row r="1297">
          <cell r="B1297">
            <v>90000059796</v>
          </cell>
          <cell r="D1297" t="str">
            <v xml:space="preserve"> SALACGRĪVAS NOVADA DOME </v>
          </cell>
          <cell r="E1297" t="str">
            <v>S130310</v>
          </cell>
          <cell r="F1297">
            <v>661415</v>
          </cell>
          <cell r="H1297">
            <v>8411</v>
          </cell>
          <cell r="I1297" t="str">
            <v>S130310</v>
          </cell>
        </row>
        <row r="1298">
          <cell r="B1298">
            <v>90000045372</v>
          </cell>
          <cell r="D1298" t="str">
            <v xml:space="preserve"> SALAS NOVADA PAŠVALDĪBA </v>
          </cell>
          <cell r="E1298" t="str">
            <v>S130310</v>
          </cell>
          <cell r="F1298">
            <v>568786</v>
          </cell>
          <cell r="H1298">
            <v>8411</v>
          </cell>
          <cell r="I1298" t="str">
            <v>S130310</v>
          </cell>
        </row>
        <row r="1299">
          <cell r="B1299">
            <v>90000024008</v>
          </cell>
          <cell r="D1299" t="str">
            <v xml:space="preserve"> SALASPILS NOVADA DOME </v>
          </cell>
          <cell r="E1299" t="str">
            <v>S130310</v>
          </cell>
          <cell r="F1299">
            <v>801211</v>
          </cell>
          <cell r="H1299">
            <v>8411</v>
          </cell>
          <cell r="I1299" t="str">
            <v>S130310</v>
          </cell>
        </row>
        <row r="1300">
          <cell r="B1300">
            <v>90009114646</v>
          </cell>
          <cell r="D1300" t="str">
            <v xml:space="preserve"> SALDUS NOVADA PAŠVALDĪBA </v>
          </cell>
          <cell r="E1300" t="str">
            <v>S130310</v>
          </cell>
          <cell r="F1300">
            <v>840201</v>
          </cell>
          <cell r="H1300">
            <v>8411</v>
          </cell>
          <cell r="I1300" t="str">
            <v>S130310</v>
          </cell>
        </row>
        <row r="1301">
          <cell r="B1301">
            <v>90000068680</v>
          </cell>
          <cell r="D1301" t="str">
            <v xml:space="preserve"> SAULKRASTU NOVADA DOME </v>
          </cell>
          <cell r="E1301" t="str">
            <v>S130310</v>
          </cell>
          <cell r="F1301">
            <v>801413</v>
          </cell>
          <cell r="H1301">
            <v>8411</v>
          </cell>
          <cell r="I1301" t="str">
            <v>S130310</v>
          </cell>
        </row>
        <row r="1302">
          <cell r="B1302">
            <v>90000032857</v>
          </cell>
          <cell r="D1302" t="str">
            <v xml:space="preserve"> SĒJAS NOVADA DOME </v>
          </cell>
          <cell r="E1302" t="str">
            <v>S130310</v>
          </cell>
          <cell r="F1302">
            <v>809200</v>
          </cell>
          <cell r="H1302">
            <v>8411</v>
          </cell>
          <cell r="I1302" t="str">
            <v>S130310</v>
          </cell>
        </row>
        <row r="1303">
          <cell r="B1303">
            <v>90000048152</v>
          </cell>
          <cell r="D1303" t="str">
            <v xml:space="preserve"> SIGULDAS NOVADA DOME </v>
          </cell>
          <cell r="E1303" t="str">
            <v>S130310</v>
          </cell>
          <cell r="F1303">
            <v>801615</v>
          </cell>
          <cell r="H1303">
            <v>8411</v>
          </cell>
          <cell r="I1303" t="str">
            <v>S130310</v>
          </cell>
        </row>
        <row r="1304">
          <cell r="B1304">
            <v>90000074704</v>
          </cell>
          <cell r="D1304" t="str">
            <v xml:space="preserve"> SKRĪVERU NOVADA DOME </v>
          </cell>
          <cell r="E1304" t="str">
            <v>S130310</v>
          </cell>
          <cell r="F1304">
            <v>328200</v>
          </cell>
          <cell r="H1304">
            <v>8411</v>
          </cell>
          <cell r="I1304" t="str">
            <v>S130310</v>
          </cell>
        </row>
        <row r="1305">
          <cell r="B1305">
            <v>90000015912</v>
          </cell>
          <cell r="D1305" t="str">
            <v xml:space="preserve"> SKRUNDAS NOVADA PAŠVALDĪBA </v>
          </cell>
          <cell r="E1305" t="str">
            <v>S130310</v>
          </cell>
          <cell r="F1305">
            <v>621209</v>
          </cell>
          <cell r="H1305">
            <v>8411</v>
          </cell>
          <cell r="I1305" t="str">
            <v>S130310</v>
          </cell>
        </row>
        <row r="1306">
          <cell r="B1306">
            <v>90009067337</v>
          </cell>
          <cell r="D1306" t="str">
            <v xml:space="preserve"> SMILTENES NOVADA DOME </v>
          </cell>
          <cell r="E1306" t="str">
            <v>S130310</v>
          </cell>
          <cell r="F1306">
            <v>941615</v>
          </cell>
          <cell r="H1306">
            <v>8411</v>
          </cell>
          <cell r="I1306" t="str">
            <v>S130310</v>
          </cell>
        </row>
        <row r="1307">
          <cell r="B1307">
            <v>90000067986</v>
          </cell>
          <cell r="D1307" t="str">
            <v xml:space="preserve"> STOPIŅU NOVADA DOME </v>
          </cell>
          <cell r="E1307" t="str">
            <v>S130310</v>
          </cell>
          <cell r="F1307">
            <v>809600</v>
          </cell>
          <cell r="H1307">
            <v>8411</v>
          </cell>
          <cell r="I1307" t="str">
            <v>S130310</v>
          </cell>
        </row>
        <row r="1308">
          <cell r="B1308">
            <v>90009116346</v>
          </cell>
          <cell r="D1308" t="str">
            <v xml:space="preserve"> STRENČU NOVADA DOME </v>
          </cell>
          <cell r="E1308" t="str">
            <v>S130310</v>
          </cell>
          <cell r="F1308">
            <v>941817</v>
          </cell>
          <cell r="H1308">
            <v>8411</v>
          </cell>
          <cell r="I1308" t="str">
            <v>S130310</v>
          </cell>
        </row>
        <row r="1309">
          <cell r="B1309">
            <v>90009113532</v>
          </cell>
          <cell r="D1309" t="str">
            <v xml:space="preserve"> TALSU NOVADA DOME </v>
          </cell>
          <cell r="E1309" t="str">
            <v>S130310</v>
          </cell>
          <cell r="F1309">
            <v>880201</v>
          </cell>
          <cell r="H1309">
            <v>8411</v>
          </cell>
          <cell r="I1309" t="str">
            <v>S130310</v>
          </cell>
        </row>
        <row r="1310">
          <cell r="B1310">
            <v>90001465562</v>
          </cell>
          <cell r="D1310" t="str">
            <v xml:space="preserve"> TĒRVETES NOVADA DOME </v>
          </cell>
          <cell r="E1310" t="str">
            <v>S130310</v>
          </cell>
          <cell r="F1310">
            <v>468988</v>
          </cell>
          <cell r="H1310">
            <v>8411</v>
          </cell>
          <cell r="I1310" t="str">
            <v>S130310</v>
          </cell>
        </row>
        <row r="1311">
          <cell r="B1311">
            <v>90000050975</v>
          </cell>
          <cell r="D1311" t="str">
            <v xml:space="preserve"> TUKUMA NOVADA DOME </v>
          </cell>
          <cell r="E1311" t="str">
            <v>S130310</v>
          </cell>
          <cell r="F1311">
            <v>900201</v>
          </cell>
          <cell r="H1311">
            <v>8411</v>
          </cell>
          <cell r="I1311" t="str">
            <v>S130310</v>
          </cell>
        </row>
        <row r="1312">
          <cell r="B1312">
            <v>90000059071</v>
          </cell>
          <cell r="D1312" t="str">
            <v xml:space="preserve"> VAIŅODES NOVADA DOME </v>
          </cell>
          <cell r="E1312" t="str">
            <v>S130310</v>
          </cell>
          <cell r="F1312">
            <v>649392</v>
          </cell>
          <cell r="H1312">
            <v>8411</v>
          </cell>
          <cell r="I1312" t="str">
            <v>S130310</v>
          </cell>
        </row>
        <row r="1313">
          <cell r="B1313">
            <v>90009114839</v>
          </cell>
          <cell r="D1313" t="str">
            <v xml:space="preserve"> VALKAS NOVADA DOME </v>
          </cell>
          <cell r="E1313" t="str">
            <v>S130310</v>
          </cell>
          <cell r="F1313">
            <v>940201</v>
          </cell>
          <cell r="H1313">
            <v>8411</v>
          </cell>
          <cell r="I1313" t="str">
            <v>S130310</v>
          </cell>
        </row>
        <row r="1314">
          <cell r="B1314">
            <v>90000043403</v>
          </cell>
          <cell r="D1314" t="str">
            <v xml:space="preserve"> VALMIERAS PILSĒTAS PAŠVALDĪBA </v>
          </cell>
          <cell r="E1314" t="str">
            <v>S130310</v>
          </cell>
          <cell r="F1314">
            <v>250000</v>
          </cell>
          <cell r="H1314">
            <v>8411</v>
          </cell>
          <cell r="I1314" t="str">
            <v>S130310</v>
          </cell>
        </row>
        <row r="1315">
          <cell r="B1315">
            <v>90000054750</v>
          </cell>
          <cell r="D1315" t="str">
            <v xml:space="preserve"> VARAKĻĀNU NOVADA PAŠVALDĪBA </v>
          </cell>
          <cell r="E1315" t="str">
            <v>S130310</v>
          </cell>
          <cell r="F1315">
            <v>701817</v>
          </cell>
          <cell r="H1315">
            <v>8411</v>
          </cell>
          <cell r="I1315" t="str">
            <v>S130310</v>
          </cell>
        </row>
        <row r="1316">
          <cell r="B1316">
            <v>90000065434</v>
          </cell>
          <cell r="D1316" t="str">
            <v xml:space="preserve"> VĀRKAVAS NOVADA DOME </v>
          </cell>
          <cell r="E1316" t="str">
            <v>S130310</v>
          </cell>
          <cell r="F1316">
            <v>769190</v>
          </cell>
          <cell r="H1316">
            <v>8411</v>
          </cell>
          <cell r="I1316" t="str">
            <v>S130310</v>
          </cell>
        </row>
        <row r="1317">
          <cell r="B1317">
            <v>90000057259</v>
          </cell>
          <cell r="D1317" t="str">
            <v xml:space="preserve"> VECPIEBALGAS NOVADA PAŠVALDĪBA </v>
          </cell>
          <cell r="E1317" t="str">
            <v>S130310</v>
          </cell>
          <cell r="F1317">
            <v>429392</v>
          </cell>
          <cell r="H1317">
            <v>8411</v>
          </cell>
          <cell r="I1317" t="str">
            <v>S130310</v>
          </cell>
        </row>
        <row r="1318">
          <cell r="B1318">
            <v>90009115957</v>
          </cell>
          <cell r="D1318" t="str">
            <v xml:space="preserve"> VECUMNIEKU NOVADA DOME </v>
          </cell>
          <cell r="E1318" t="str">
            <v>S130310</v>
          </cell>
          <cell r="F1318">
            <v>409594</v>
          </cell>
          <cell r="H1318">
            <v>8411</v>
          </cell>
          <cell r="I1318" t="str">
            <v>S130310</v>
          </cell>
        </row>
        <row r="1319">
          <cell r="B1319">
            <v>90000052035</v>
          </cell>
          <cell r="D1319" t="str">
            <v xml:space="preserve"> VENTSPILS NOVADA PAŠVALDĪBA </v>
          </cell>
          <cell r="E1319" t="str">
            <v>S130310</v>
          </cell>
          <cell r="F1319">
            <v>270000</v>
          </cell>
          <cell r="H1319">
            <v>8411</v>
          </cell>
          <cell r="I1319" t="str">
            <v>S130310</v>
          </cell>
        </row>
        <row r="1320">
          <cell r="B1320">
            <v>90000051970</v>
          </cell>
          <cell r="D1320" t="str">
            <v xml:space="preserve"> VENTSPILS PILSĒTAS DOME </v>
          </cell>
          <cell r="E1320" t="str">
            <v>S130310</v>
          </cell>
          <cell r="F1320">
            <v>270000</v>
          </cell>
          <cell r="H1320">
            <v>8411</v>
          </cell>
          <cell r="I1320" t="str">
            <v>S130310</v>
          </cell>
        </row>
        <row r="1321">
          <cell r="B1321">
            <v>90000045353</v>
          </cell>
          <cell r="D1321" t="str">
            <v xml:space="preserve"> VIESĪTES NOVADA PAŠVALDĪBA </v>
          </cell>
          <cell r="E1321" t="str">
            <v>S130310</v>
          </cell>
          <cell r="F1321">
            <v>561815</v>
          </cell>
          <cell r="H1321">
            <v>8411</v>
          </cell>
          <cell r="I1321" t="str">
            <v>S130310</v>
          </cell>
        </row>
        <row r="1322">
          <cell r="B1322">
            <v>90009115618</v>
          </cell>
          <cell r="D1322" t="str">
            <v xml:space="preserve"> VIĻAKAS NOVADA DOME </v>
          </cell>
          <cell r="E1322" t="str">
            <v>S130310</v>
          </cell>
          <cell r="F1322">
            <v>381615</v>
          </cell>
          <cell r="H1322">
            <v>8411</v>
          </cell>
          <cell r="I1322" t="str">
            <v>S130310</v>
          </cell>
        </row>
        <row r="1323">
          <cell r="B1323">
            <v>90000025408</v>
          </cell>
          <cell r="C1323">
            <v>0</v>
          </cell>
          <cell r="D1323" t="str">
            <v xml:space="preserve"> VIĻĀNU NOVADA DEKŠĀRES PAGASTA PĀRVALDE </v>
          </cell>
          <cell r="E1323" t="str">
            <v>S130310</v>
          </cell>
          <cell r="F1323">
            <v>781848</v>
          </cell>
          <cell r="G1323">
            <v>0</v>
          </cell>
          <cell r="H1323">
            <v>8411</v>
          </cell>
          <cell r="I1323" t="str">
            <v>S130310</v>
          </cell>
        </row>
        <row r="1324">
          <cell r="B1324">
            <v>90009114114</v>
          </cell>
          <cell r="D1324" t="str">
            <v xml:space="preserve"> VIĻĀNU NOVADA PAŠVALDĪBA </v>
          </cell>
          <cell r="E1324" t="str">
            <v>S130310</v>
          </cell>
          <cell r="F1324">
            <v>781817</v>
          </cell>
          <cell r="H1324">
            <v>8411</v>
          </cell>
          <cell r="I1324" t="str">
            <v>S130310</v>
          </cell>
        </row>
        <row r="1325">
          <cell r="B1325">
            <v>90000048453</v>
          </cell>
          <cell r="C1325">
            <v>0</v>
          </cell>
          <cell r="D1325" t="str">
            <v xml:space="preserve"> VIĻĀNU NOVADA SOKOLKU PAGASTA PĀRVALDE </v>
          </cell>
          <cell r="E1325" t="str">
            <v>S130310</v>
          </cell>
          <cell r="F1325">
            <v>781890</v>
          </cell>
          <cell r="G1325">
            <v>0</v>
          </cell>
          <cell r="H1325">
            <v>8411</v>
          </cell>
          <cell r="I1325" t="str">
            <v>S130310</v>
          </cell>
        </row>
        <row r="1326">
          <cell r="B1326">
            <v>90000017383</v>
          </cell>
          <cell r="D1326" t="str">
            <v xml:space="preserve"> ZILUPES NOVADA PAŠVALDĪBA </v>
          </cell>
          <cell r="E1326" t="str">
            <v>S130310</v>
          </cell>
          <cell r="F1326">
            <v>681817</v>
          </cell>
          <cell r="H1326">
            <v>8411</v>
          </cell>
          <cell r="I1326" t="str">
            <v>S130310</v>
          </cell>
        </row>
        <row r="1327">
          <cell r="B1327">
            <v>90000051237</v>
          </cell>
          <cell r="D1327" t="str">
            <v xml:space="preserve"> ĀBELES  pansionāts</v>
          </cell>
          <cell r="E1327" t="str">
            <v>S130320</v>
          </cell>
          <cell r="F1327">
            <v>840266</v>
          </cell>
          <cell r="H1327">
            <v>8730</v>
          </cell>
          <cell r="I1327" t="str">
            <v>S130320</v>
          </cell>
        </row>
        <row r="1328">
          <cell r="B1328">
            <v>90000036007</v>
          </cell>
          <cell r="D1328" t="str">
            <v xml:space="preserve"> ĀBELĪTE  Kuldīgas pirmsskolas izglītības iestāde</v>
          </cell>
          <cell r="E1328" t="str">
            <v>S130320</v>
          </cell>
          <cell r="F1328">
            <v>620201</v>
          </cell>
          <cell r="H1328">
            <v>8510</v>
          </cell>
          <cell r="I1328" t="str">
            <v>S130320</v>
          </cell>
        </row>
        <row r="1329">
          <cell r="B1329">
            <v>90009251361</v>
          </cell>
          <cell r="D1329" t="str">
            <v xml:space="preserve"> ĀBELĪTE  sākumskola</v>
          </cell>
          <cell r="E1329" t="str">
            <v>S130320</v>
          </cell>
          <cell r="F1329">
            <v>130000</v>
          </cell>
          <cell r="H1329">
            <v>8510</v>
          </cell>
          <cell r="I1329" t="str">
            <v>S130320</v>
          </cell>
        </row>
        <row r="1330">
          <cell r="B1330">
            <v>90000012723</v>
          </cell>
          <cell r="D1330" t="str">
            <v xml:space="preserve"> ĀBELĪTE  speciālā pirmsskolas izglītības iestāde</v>
          </cell>
          <cell r="E1330" t="str">
            <v>S130320</v>
          </cell>
          <cell r="F1330">
            <v>801009</v>
          </cell>
          <cell r="H1330">
            <v>8510</v>
          </cell>
          <cell r="I1330" t="str">
            <v>S130320</v>
          </cell>
        </row>
        <row r="1331">
          <cell r="B1331">
            <v>90000048186</v>
          </cell>
          <cell r="D1331" t="str">
            <v xml:space="preserve"> ADAMOVAS SPECIĀLĀ INTERNĀTPAMATSKOLA </v>
          </cell>
          <cell r="E1331" t="str">
            <v>S130320</v>
          </cell>
          <cell r="F1331">
            <v>780296</v>
          </cell>
          <cell r="H1331">
            <v>8531</v>
          </cell>
          <cell r="I1331" t="str">
            <v>S130320</v>
          </cell>
        </row>
        <row r="1332">
          <cell r="B1332">
            <v>90009355881</v>
          </cell>
          <cell r="D1332" t="str">
            <v xml:space="preserve"> ĀDAŽU NOVADA VĒLĒŠANU KOMISIJA </v>
          </cell>
          <cell r="E1332" t="str">
            <v>S130320</v>
          </cell>
          <cell r="F1332">
            <v>804400</v>
          </cell>
          <cell r="H1332">
            <v>8411</v>
          </cell>
          <cell r="I1332" t="str">
            <v>S130320</v>
          </cell>
        </row>
        <row r="1333">
          <cell r="B1333">
            <v>90001541175</v>
          </cell>
          <cell r="C1333">
            <v>0</v>
          </cell>
          <cell r="D1333" t="str">
            <v xml:space="preserve"> AĢENTŪRA LIELEZERA UN DŪŅEZERA APSAIMNIEKOŠANAI  pašvaldības aģentūra</v>
          </cell>
          <cell r="E1333" t="str">
            <v>S130320</v>
          </cell>
          <cell r="F1333">
            <v>660201</v>
          </cell>
          <cell r="G1333">
            <v>0</v>
          </cell>
          <cell r="H1333">
            <v>9329</v>
          </cell>
          <cell r="I1333" t="str">
            <v>S130320</v>
          </cell>
        </row>
        <row r="1334">
          <cell r="B1334">
            <v>90000065824</v>
          </cell>
          <cell r="D1334" t="str">
            <v xml:space="preserve"> AGLONAS INTERNĀTVIDUSSKOLA </v>
          </cell>
          <cell r="E1334" t="str">
            <v>S130320</v>
          </cell>
          <cell r="F1334">
            <v>604342</v>
          </cell>
          <cell r="H1334">
            <v>8531</v>
          </cell>
          <cell r="I1334" t="str">
            <v>S130320</v>
          </cell>
        </row>
        <row r="1335">
          <cell r="B1335">
            <v>90009368797</v>
          </cell>
          <cell r="D1335" t="str">
            <v xml:space="preserve"> AGLONAS NOVADA VĒLĒŠANU KOMISIJA </v>
          </cell>
          <cell r="E1335" t="str">
            <v>S130320</v>
          </cell>
          <cell r="F1335">
            <v>604342</v>
          </cell>
          <cell r="H1335">
            <v>8411</v>
          </cell>
          <cell r="I1335" t="str">
            <v>S130320</v>
          </cell>
        </row>
        <row r="1336">
          <cell r="B1336">
            <v>90009367005</v>
          </cell>
          <cell r="D1336" t="str">
            <v xml:space="preserve"> AIZKRAUKLES NOVADA VĒLĒŠANU KOMISIJA </v>
          </cell>
          <cell r="E1336" t="str">
            <v>S130320</v>
          </cell>
          <cell r="F1336">
            <v>320201</v>
          </cell>
          <cell r="H1336">
            <v>8411</v>
          </cell>
          <cell r="I1336" t="str">
            <v>S130320</v>
          </cell>
        </row>
        <row r="1337">
          <cell r="B1337">
            <v>90002692767</v>
          </cell>
          <cell r="C1337">
            <v>0</v>
          </cell>
          <cell r="D1337" t="str">
            <v xml:space="preserve"> AIZKRAUKLES RAJONA PIEAUGUŠO IZGLĪTĪBAS UN INOVĀCIJU ATBALSTA CENTRS </v>
          </cell>
          <cell r="E1337" t="str">
            <v>S130320</v>
          </cell>
          <cell r="F1337">
            <v>320201</v>
          </cell>
          <cell r="G1337">
            <v>0</v>
          </cell>
          <cell r="H1337">
            <v>8552</v>
          </cell>
          <cell r="I1337" t="str">
            <v>S130320</v>
          </cell>
        </row>
        <row r="1338">
          <cell r="B1338">
            <v>90000538623</v>
          </cell>
          <cell r="C1338">
            <v>0</v>
          </cell>
          <cell r="D1338" t="str">
            <v xml:space="preserve"> AIZKRAUKLES RAJONA VĒLĒŠANU KOMISIJA </v>
          </cell>
          <cell r="E1338" t="str">
            <v>S130320</v>
          </cell>
          <cell r="F1338">
            <v>320201</v>
          </cell>
          <cell r="G1338">
            <v>0</v>
          </cell>
          <cell r="H1338">
            <v>8411</v>
          </cell>
          <cell r="I1338" t="str">
            <v>S130320</v>
          </cell>
        </row>
        <row r="1339">
          <cell r="B1339">
            <v>90000059014</v>
          </cell>
          <cell r="C1339">
            <v>0</v>
          </cell>
          <cell r="D1339" t="str">
            <v xml:space="preserve"> AIZPUTES NOVADA DOMES AIZPUTES PAGASTA PĀRVALDE </v>
          </cell>
          <cell r="E1339" t="str">
            <v>S130320</v>
          </cell>
          <cell r="F1339">
            <v>640642</v>
          </cell>
          <cell r="G1339">
            <v>0</v>
          </cell>
          <cell r="H1339">
            <v>8411</v>
          </cell>
          <cell r="I1339" t="str">
            <v>S130320</v>
          </cell>
        </row>
        <row r="1340">
          <cell r="B1340">
            <v>90000031584</v>
          </cell>
          <cell r="C1340">
            <v>0</v>
          </cell>
          <cell r="D1340" t="str">
            <v xml:space="preserve"> AIZPUTES NOVADA DOMES CĪRAVAS PAGASTA PĀRVALDE </v>
          </cell>
          <cell r="E1340" t="str">
            <v>S130320</v>
          </cell>
          <cell r="F1340">
            <v>640648</v>
          </cell>
          <cell r="G1340">
            <v>0</v>
          </cell>
          <cell r="H1340">
            <v>8411</v>
          </cell>
          <cell r="I1340" t="str">
            <v>S130320</v>
          </cell>
        </row>
        <row r="1341">
          <cell r="B1341">
            <v>90000063876</v>
          </cell>
          <cell r="C1341">
            <v>0</v>
          </cell>
          <cell r="D1341" t="str">
            <v xml:space="preserve"> AIZPUTES NOVADA DOMES KALVENES PAGASTA PĀRVALDE </v>
          </cell>
          <cell r="E1341" t="str">
            <v>S130320</v>
          </cell>
          <cell r="F1341">
            <v>640666</v>
          </cell>
          <cell r="G1341">
            <v>0</v>
          </cell>
          <cell r="H1341">
            <v>8411</v>
          </cell>
          <cell r="I1341" t="str">
            <v>S130320</v>
          </cell>
        </row>
        <row r="1342">
          <cell r="B1342">
            <v>90000031565</v>
          </cell>
          <cell r="D1342" t="str">
            <v xml:space="preserve"> AIZPUTES NOVADA DOMES KAZDANGAS PAGASTA PĀRVALDE </v>
          </cell>
          <cell r="E1342" t="str">
            <v>S130320</v>
          </cell>
          <cell r="F1342">
            <v>640668</v>
          </cell>
          <cell r="H1342">
            <v>8411</v>
          </cell>
          <cell r="I1342" t="str">
            <v>S130320</v>
          </cell>
        </row>
        <row r="1343">
          <cell r="B1343">
            <v>90000032096</v>
          </cell>
          <cell r="D1343" t="str">
            <v xml:space="preserve"> AIZPUTES NOVADA DOMES LAŽAS PAGASTA PĀRVALDE </v>
          </cell>
          <cell r="E1343" t="str">
            <v>S130320</v>
          </cell>
          <cell r="F1343">
            <v>640672</v>
          </cell>
          <cell r="H1343">
            <v>8411</v>
          </cell>
          <cell r="I1343" t="str">
            <v>S130320</v>
          </cell>
        </row>
        <row r="1344">
          <cell r="B1344">
            <v>90009353382</v>
          </cell>
          <cell r="D1344" t="str">
            <v xml:space="preserve"> AIZPUTES NOVADA VĒLĒŠANU KOMISIJA </v>
          </cell>
          <cell r="E1344" t="str">
            <v>S130320</v>
          </cell>
          <cell r="F1344">
            <v>640605</v>
          </cell>
          <cell r="H1344">
            <v>8411</v>
          </cell>
          <cell r="I1344" t="str">
            <v>S130320</v>
          </cell>
        </row>
        <row r="1345">
          <cell r="B1345">
            <v>90009371231</v>
          </cell>
          <cell r="D1345" t="str">
            <v xml:space="preserve"> AKNĪSTES NOVADA VĒLĒŠANU KOMISIJA </v>
          </cell>
          <cell r="E1345" t="str">
            <v>S130320</v>
          </cell>
          <cell r="F1345">
            <v>560805</v>
          </cell>
          <cell r="H1345">
            <v>8411</v>
          </cell>
          <cell r="I1345" t="str">
            <v>S130320</v>
          </cell>
        </row>
        <row r="1346">
          <cell r="B1346">
            <v>90000041826</v>
          </cell>
          <cell r="D1346" t="str">
            <v xml:space="preserve"> ALEKSANDROVAS SPECIĀLĀ INTERNĀTPAMATSKOLA </v>
          </cell>
          <cell r="E1346" t="str">
            <v>S130320</v>
          </cell>
          <cell r="F1346">
            <v>601076</v>
          </cell>
          <cell r="H1346">
            <v>8531</v>
          </cell>
          <cell r="I1346" t="str">
            <v>S130320</v>
          </cell>
        </row>
        <row r="1347">
          <cell r="B1347">
            <v>90001285868</v>
          </cell>
          <cell r="D1347" t="str">
            <v xml:space="preserve"> ALJA  Alūksnes novada pašvaldības aģentūra</v>
          </cell>
          <cell r="E1347" t="str">
            <v>S130320</v>
          </cell>
          <cell r="F1347">
            <v>360201</v>
          </cell>
          <cell r="H1347">
            <v>322</v>
          </cell>
          <cell r="I1347" t="str">
            <v>S130320</v>
          </cell>
        </row>
        <row r="1348">
          <cell r="B1348">
            <v>90009056066</v>
          </cell>
          <cell r="D1348" t="str">
            <v xml:space="preserve"> ALOJAS NOVADA VĒLĒŠANU KOMISIJA </v>
          </cell>
          <cell r="E1348" t="str">
            <v>S130320</v>
          </cell>
          <cell r="F1348">
            <v>661007</v>
          </cell>
          <cell r="H1348">
            <v>8411</v>
          </cell>
          <cell r="I1348" t="str">
            <v>S130320</v>
          </cell>
        </row>
        <row r="1349">
          <cell r="B1349">
            <v>90009234855</v>
          </cell>
          <cell r="D1349" t="str">
            <v xml:space="preserve"> ALSUNGAS NOVADA BĀRIŅTIESA  Alsungas novada pašvaldības iestāde</v>
          </cell>
          <cell r="E1349" t="str">
            <v>S130320</v>
          </cell>
          <cell r="F1349">
            <v>624200</v>
          </cell>
          <cell r="H1349">
            <v>8899</v>
          </cell>
          <cell r="I1349" t="str">
            <v>S130320</v>
          </cell>
        </row>
        <row r="1350">
          <cell r="B1350">
            <v>90009174005</v>
          </cell>
          <cell r="D1350" t="str">
            <v xml:space="preserve"> ALSUNGAS NOVADA SOCIĀLAIS DIENESTS  Alsungas novada pašvaldības iestāde</v>
          </cell>
          <cell r="E1350" t="str">
            <v>S130320</v>
          </cell>
          <cell r="F1350">
            <v>624200</v>
          </cell>
          <cell r="H1350">
            <v>8899</v>
          </cell>
          <cell r="I1350" t="str">
            <v>S130320</v>
          </cell>
        </row>
        <row r="1351">
          <cell r="B1351">
            <v>90009355345</v>
          </cell>
          <cell r="D1351" t="str">
            <v xml:space="preserve"> ALSUNGAS NOVADA VĒLĒŠANU KOMISIJA </v>
          </cell>
          <cell r="E1351" t="str">
            <v>S130320</v>
          </cell>
          <cell r="F1351">
            <v>624200</v>
          </cell>
          <cell r="H1351">
            <v>8411</v>
          </cell>
          <cell r="I1351" t="str">
            <v>S130320</v>
          </cell>
        </row>
        <row r="1352">
          <cell r="B1352">
            <v>90000037731</v>
          </cell>
          <cell r="C1352">
            <v>0</v>
          </cell>
          <cell r="D1352" t="str">
            <v xml:space="preserve"> ALSUNGAS VIDUSSKOLA </v>
          </cell>
          <cell r="E1352" t="str">
            <v>S130320</v>
          </cell>
          <cell r="F1352">
            <v>624200</v>
          </cell>
          <cell r="G1352">
            <v>0</v>
          </cell>
          <cell r="H1352">
            <v>8531</v>
          </cell>
          <cell r="I1352" t="str">
            <v>S130320</v>
          </cell>
        </row>
        <row r="1353">
          <cell r="B1353">
            <v>90009050720</v>
          </cell>
          <cell r="D1353" t="str">
            <v xml:space="preserve"> ALŪKSNES NOVADA VĒLĒŠANU KOMISIJA </v>
          </cell>
          <cell r="E1353" t="str">
            <v>S130320</v>
          </cell>
          <cell r="F1353">
            <v>360201</v>
          </cell>
          <cell r="H1353">
            <v>8411</v>
          </cell>
          <cell r="I1353" t="str">
            <v>S130320</v>
          </cell>
        </row>
        <row r="1354">
          <cell r="B1354">
            <v>90001057379</v>
          </cell>
          <cell r="D1354" t="str">
            <v xml:space="preserve"> AMATAS NOVADA AMATAS PAMATSKOLA </v>
          </cell>
          <cell r="E1354" t="str">
            <v>S130320</v>
          </cell>
          <cell r="F1354">
            <v>424742</v>
          </cell>
          <cell r="H1354">
            <v>8531</v>
          </cell>
          <cell r="I1354" t="str">
            <v>S130320</v>
          </cell>
        </row>
        <row r="1355">
          <cell r="B1355">
            <v>90001057364</v>
          </cell>
          <cell r="D1355" t="str">
            <v xml:space="preserve"> AMATAS NOVADA DRABEŠU INTERNĀTPAMATSKOLA </v>
          </cell>
          <cell r="E1355" t="str">
            <v>S130320</v>
          </cell>
          <cell r="F1355">
            <v>424746</v>
          </cell>
          <cell r="H1355">
            <v>8531</v>
          </cell>
          <cell r="I1355" t="str">
            <v>S130320</v>
          </cell>
        </row>
        <row r="1356">
          <cell r="B1356">
            <v>90001057383</v>
          </cell>
          <cell r="D1356" t="str">
            <v xml:space="preserve"> AMATAS NOVADA DRABEŠU SĀKUMSKOLA </v>
          </cell>
          <cell r="E1356" t="str">
            <v>S130320</v>
          </cell>
          <cell r="F1356">
            <v>424746</v>
          </cell>
          <cell r="H1356">
            <v>8520</v>
          </cell>
          <cell r="I1356" t="str">
            <v>S130320</v>
          </cell>
        </row>
        <row r="1357">
          <cell r="B1357">
            <v>90001643656</v>
          </cell>
          <cell r="D1357" t="str">
            <v xml:space="preserve"> AMATAS NOVADA NĪTAURES MŪZIKAS UN MĀKSLAS SKOLA </v>
          </cell>
          <cell r="E1357" t="str">
            <v>S130320</v>
          </cell>
          <cell r="F1357">
            <v>424768</v>
          </cell>
          <cell r="H1357">
            <v>8552</v>
          </cell>
          <cell r="I1357" t="str">
            <v>S130320</v>
          </cell>
        </row>
        <row r="1358">
          <cell r="B1358">
            <v>90001643637</v>
          </cell>
          <cell r="D1358" t="str">
            <v xml:space="preserve"> AMATAS NOVADA NĪTAURES VIDUSSKOLA </v>
          </cell>
          <cell r="E1358" t="str">
            <v>S130320</v>
          </cell>
          <cell r="F1358">
            <v>424768</v>
          </cell>
          <cell r="H1358">
            <v>8531</v>
          </cell>
          <cell r="I1358" t="str">
            <v>S130320</v>
          </cell>
        </row>
        <row r="1359">
          <cell r="B1359">
            <v>90001651386</v>
          </cell>
          <cell r="D1359" t="str">
            <v xml:space="preserve"> AMATAS NOVADA SĒRMŪKŠU PAMATSKOLA </v>
          </cell>
          <cell r="E1359" t="str">
            <v>S130320</v>
          </cell>
          <cell r="F1359">
            <v>424778</v>
          </cell>
          <cell r="H1359">
            <v>8531</v>
          </cell>
          <cell r="I1359" t="str">
            <v>S130320</v>
          </cell>
        </row>
        <row r="1360">
          <cell r="B1360">
            <v>90009365875</v>
          </cell>
          <cell r="D1360" t="str">
            <v xml:space="preserve"> AMATAS NOVADA VĒLĒŠANU KOMISIJA </v>
          </cell>
          <cell r="E1360" t="str">
            <v>S130320</v>
          </cell>
          <cell r="F1360">
            <v>424746</v>
          </cell>
          <cell r="H1360">
            <v>8411</v>
          </cell>
          <cell r="I1360" t="str">
            <v>S130320</v>
          </cell>
        </row>
        <row r="1361">
          <cell r="B1361">
            <v>90001639133</v>
          </cell>
          <cell r="D1361" t="str">
            <v xml:space="preserve"> AMATAS NOVADA ZAUBES PAMATSKOLA </v>
          </cell>
          <cell r="E1361" t="str">
            <v>S130320</v>
          </cell>
          <cell r="F1361">
            <v>424796</v>
          </cell>
          <cell r="H1361">
            <v>8531</v>
          </cell>
          <cell r="I1361" t="str">
            <v>S130320</v>
          </cell>
        </row>
        <row r="1362">
          <cell r="B1362">
            <v>90000073484</v>
          </cell>
          <cell r="D1362" t="str">
            <v xml:space="preserve"> AMBEĻU PAGASTA PĀRVALDE </v>
          </cell>
          <cell r="E1362" t="str">
            <v>S130320</v>
          </cell>
          <cell r="F1362">
            <v>440242</v>
          </cell>
          <cell r="H1362">
            <v>8411</v>
          </cell>
          <cell r="I1362" t="str">
            <v>S130320</v>
          </cell>
        </row>
        <row r="1363">
          <cell r="B1363">
            <v>90000084219</v>
          </cell>
          <cell r="D1363" t="str">
            <v xml:space="preserve"> ANTŪŽU SPECIĀLĀ INTERNĀTPAMATSKOLA </v>
          </cell>
          <cell r="E1363" t="str">
            <v>S130320</v>
          </cell>
          <cell r="F1363">
            <v>566994</v>
          </cell>
          <cell r="H1363">
            <v>8531</v>
          </cell>
          <cell r="I1363" t="str">
            <v>S130320</v>
          </cell>
        </row>
        <row r="1364">
          <cell r="B1364">
            <v>90009045876</v>
          </cell>
          <cell r="D1364" t="str">
            <v xml:space="preserve"> APES NOVADA VĒLĒŠANU KOMISIJA </v>
          </cell>
          <cell r="E1364" t="str">
            <v>S130320</v>
          </cell>
          <cell r="F1364">
            <v>360805</v>
          </cell>
          <cell r="H1364">
            <v>8411</v>
          </cell>
          <cell r="I1364" t="str">
            <v>S130320</v>
          </cell>
        </row>
        <row r="1365">
          <cell r="B1365">
            <v>90000017580</v>
          </cell>
          <cell r="D1365" t="str">
            <v xml:space="preserve"> APVIENOTĀ JAUNAUCES UN RUBAS PAGASTU PĀRVALDE </v>
          </cell>
          <cell r="E1365" t="str">
            <v>S130320</v>
          </cell>
          <cell r="F1365">
            <v>840282</v>
          </cell>
          <cell r="H1365">
            <v>8411</v>
          </cell>
          <cell r="I1365" t="str">
            <v>S130320</v>
          </cell>
        </row>
        <row r="1366">
          <cell r="B1366">
            <v>90000051203</v>
          </cell>
          <cell r="D1366" t="str">
            <v xml:space="preserve"> APVIENOTĀ JAUNLUTRIŅU UN ŠĶĒDES PAGASTU PĀRVALDE </v>
          </cell>
          <cell r="E1366" t="str">
            <v>S130320</v>
          </cell>
          <cell r="F1366">
            <v>840258</v>
          </cell>
          <cell r="H1366">
            <v>8411</v>
          </cell>
          <cell r="I1366" t="str">
            <v>S130320</v>
          </cell>
        </row>
        <row r="1367">
          <cell r="B1367">
            <v>90001995699</v>
          </cell>
          <cell r="D1367" t="str">
            <v xml:space="preserve"> ARITA  Jaunjelgavas novada pašvaldības aģentūra</v>
          </cell>
          <cell r="E1367" t="str">
            <v>S130320</v>
          </cell>
          <cell r="F1367">
            <v>320201</v>
          </cell>
          <cell r="H1367">
            <v>6120</v>
          </cell>
          <cell r="I1367" t="str">
            <v>S130320</v>
          </cell>
        </row>
        <row r="1368">
          <cell r="B1368">
            <v>90000045584</v>
          </cell>
          <cell r="D1368" t="str">
            <v xml:space="preserve"> ARVĪDA ŽILINSKA JĒKABPILS MŪZIKAS SKOLA </v>
          </cell>
          <cell r="E1368" t="str">
            <v>S130320</v>
          </cell>
          <cell r="F1368">
            <v>110000</v>
          </cell>
          <cell r="H1368">
            <v>8552</v>
          </cell>
          <cell r="I1368" t="str">
            <v>S130320</v>
          </cell>
        </row>
        <row r="1369">
          <cell r="B1369">
            <v>90000047015</v>
          </cell>
          <cell r="D1369" t="str">
            <v xml:space="preserve"> ATVASARA  Veco ļaužu un invalīdu pansionāts</v>
          </cell>
          <cell r="E1369" t="str">
            <v>S130320</v>
          </cell>
          <cell r="F1369">
            <v>409594</v>
          </cell>
          <cell r="H1369">
            <v>8730</v>
          </cell>
          <cell r="I1369" t="str">
            <v>S130320</v>
          </cell>
        </row>
        <row r="1370">
          <cell r="B1370">
            <v>90001175873</v>
          </cell>
          <cell r="D1370" t="str">
            <v xml:space="preserve"> ATVASE  sākumskola</v>
          </cell>
          <cell r="E1370" t="str">
            <v>S130320</v>
          </cell>
          <cell r="F1370">
            <v>130000</v>
          </cell>
          <cell r="H1370">
            <v>8520</v>
          </cell>
          <cell r="I1370" t="str">
            <v>S130320</v>
          </cell>
        </row>
        <row r="1371">
          <cell r="B1371">
            <v>90001262719</v>
          </cell>
          <cell r="D1371" t="str">
            <v xml:space="preserve"> ATVASĪTE  Salaspils novada pašvaldības pirmsskolas izglītības iestāde</v>
          </cell>
          <cell r="E1371" t="str">
            <v>S130320</v>
          </cell>
          <cell r="F1371">
            <v>801211</v>
          </cell>
          <cell r="H1371">
            <v>8510</v>
          </cell>
          <cell r="I1371" t="str">
            <v>S130320</v>
          </cell>
        </row>
        <row r="1372">
          <cell r="B1372">
            <v>90009362012</v>
          </cell>
          <cell r="D1372" t="str">
            <v xml:space="preserve"> AUCES NOVADA VĒLĒŠANU KOMISIJA </v>
          </cell>
          <cell r="E1372" t="str">
            <v>S130320</v>
          </cell>
          <cell r="F1372">
            <v>460805</v>
          </cell>
          <cell r="H1372">
            <v>8411</v>
          </cell>
          <cell r="I1372" t="str">
            <v>S130320</v>
          </cell>
        </row>
        <row r="1373">
          <cell r="B1373">
            <v>90000863657</v>
          </cell>
          <cell r="C1373">
            <v>0</v>
          </cell>
          <cell r="D1373" t="str">
            <v xml:space="preserve"> AUGŠDUBNA  Skaistas, Kombuļu, Aulejas pagastu sadarbības iestāde</v>
          </cell>
          <cell r="E1373" t="str">
            <v>S130320</v>
          </cell>
          <cell r="F1373">
            <v>600288</v>
          </cell>
          <cell r="G1373">
            <v>0</v>
          </cell>
          <cell r="H1373">
            <v>8411</v>
          </cell>
          <cell r="I1373" t="str">
            <v>S130320</v>
          </cell>
        </row>
        <row r="1374">
          <cell r="B1374">
            <v>90001672689</v>
          </cell>
          <cell r="D1374" t="str">
            <v xml:space="preserve"> AUSEKLIS  Talsu novada pašvaldības aģentūra</v>
          </cell>
          <cell r="E1374" t="str">
            <v>S130320</v>
          </cell>
          <cell r="F1374">
            <v>880201</v>
          </cell>
          <cell r="H1374">
            <v>5914</v>
          </cell>
          <cell r="I1374" t="str">
            <v>S130320</v>
          </cell>
        </row>
        <row r="1375">
          <cell r="B1375">
            <v>90009823931</v>
          </cell>
          <cell r="D1375" t="str">
            <v xml:space="preserve"> AUSTRUMLATVIJAS RADOŠO PAKALPOJUMU CENTRS  Rēzeknes pilsētas pašvaldības iestāde</v>
          </cell>
          <cell r="E1375" t="str">
            <v>S130320</v>
          </cell>
          <cell r="F1375">
            <v>210000</v>
          </cell>
          <cell r="H1375">
            <v>8552</v>
          </cell>
          <cell r="I1375" t="str">
            <v>S130320</v>
          </cell>
        </row>
        <row r="1376">
          <cell r="B1376">
            <v>90009152671</v>
          </cell>
          <cell r="D1376" t="str">
            <v xml:space="preserve"> AVOTIŅŠ  Ķekavas novada pašvaldības pirmsskolas izglītības iestāde</v>
          </cell>
          <cell r="E1376" t="str">
            <v>S130320</v>
          </cell>
          <cell r="F1376">
            <v>800807</v>
          </cell>
          <cell r="H1376">
            <v>8510</v>
          </cell>
          <cell r="I1376" t="str">
            <v>S130320</v>
          </cell>
        </row>
        <row r="1377">
          <cell r="B1377">
            <v>90009362351</v>
          </cell>
          <cell r="D1377" t="str">
            <v xml:space="preserve"> BABĪTES NOVADA VĒLĒŠANU KOMISIJA </v>
          </cell>
          <cell r="E1377" t="str">
            <v>S130320</v>
          </cell>
          <cell r="F1377">
            <v>804948</v>
          </cell>
          <cell r="H1377">
            <v>8411</v>
          </cell>
          <cell r="I1377" t="str">
            <v>S130320</v>
          </cell>
        </row>
        <row r="1378">
          <cell r="B1378">
            <v>90009226400</v>
          </cell>
          <cell r="D1378" t="str">
            <v xml:space="preserve"> BALDONES NOVADA SOCIĀLAIS DIENESTS </v>
          </cell>
          <cell r="E1378" t="str">
            <v>S130320</v>
          </cell>
          <cell r="F1378">
            <v>800625</v>
          </cell>
          <cell r="H1378">
            <v>8899</v>
          </cell>
          <cell r="I1378" t="str">
            <v>S130320</v>
          </cell>
        </row>
        <row r="1379">
          <cell r="B1379">
            <v>90009349705</v>
          </cell>
          <cell r="D1379" t="str">
            <v xml:space="preserve"> BALDONES NOVADA VĒLĒŠANU KOMISIJA </v>
          </cell>
          <cell r="E1379" t="str">
            <v>S130320</v>
          </cell>
          <cell r="F1379">
            <v>800625</v>
          </cell>
          <cell r="H1379">
            <v>8411</v>
          </cell>
          <cell r="I1379" t="str">
            <v>S130320</v>
          </cell>
        </row>
        <row r="1380">
          <cell r="B1380">
            <v>90009160240</v>
          </cell>
          <cell r="D1380" t="str">
            <v xml:space="preserve"> BALOŽU VIDUSSKOLA </v>
          </cell>
          <cell r="E1380" t="str">
            <v>S130320</v>
          </cell>
          <cell r="F1380">
            <v>800807</v>
          </cell>
          <cell r="H1380">
            <v>8531</v>
          </cell>
          <cell r="I1380" t="str">
            <v>S130320</v>
          </cell>
        </row>
        <row r="1381">
          <cell r="B1381">
            <v>90000011605</v>
          </cell>
          <cell r="D1381" t="str">
            <v xml:space="preserve"> BALTINAVAS KRISTĪGĀ INTERNĀTPAMATSKOLA </v>
          </cell>
          <cell r="E1381" t="str">
            <v>S130320</v>
          </cell>
          <cell r="F1381">
            <v>384400</v>
          </cell>
          <cell r="H1381">
            <v>8520</v>
          </cell>
          <cell r="I1381" t="str">
            <v>S130320</v>
          </cell>
        </row>
        <row r="1382">
          <cell r="B1382">
            <v>90009060470</v>
          </cell>
          <cell r="D1382" t="str">
            <v xml:space="preserve"> BALTINAVAS NOVADA VĒLĒŠANU KOMISIJA </v>
          </cell>
          <cell r="E1382" t="str">
            <v>S130320</v>
          </cell>
          <cell r="F1382">
            <v>384400</v>
          </cell>
          <cell r="H1382">
            <v>8411</v>
          </cell>
          <cell r="I1382" t="str">
            <v>S130320</v>
          </cell>
        </row>
        <row r="1383">
          <cell r="B1383">
            <v>90000647330</v>
          </cell>
          <cell r="D1383" t="str">
            <v xml:space="preserve"> BALTKRIEVU KULTŪRAS CENTRS  pašvaldības budžeta iestāde</v>
          </cell>
          <cell r="E1383" t="str">
            <v>S130320</v>
          </cell>
          <cell r="F1383">
            <v>50000</v>
          </cell>
          <cell r="H1383">
            <v>9004</v>
          </cell>
          <cell r="I1383" t="str">
            <v>S130320</v>
          </cell>
        </row>
        <row r="1384">
          <cell r="B1384">
            <v>90000012456</v>
          </cell>
          <cell r="D1384" t="str">
            <v xml:space="preserve"> BALVI  pansionāts</v>
          </cell>
          <cell r="E1384" t="str">
            <v>S130320</v>
          </cell>
          <cell r="F1384">
            <v>380258</v>
          </cell>
          <cell r="H1384">
            <v>8730</v>
          </cell>
          <cell r="I1384" t="str">
            <v>S130320</v>
          </cell>
        </row>
        <row r="1385">
          <cell r="B1385">
            <v>90009057540</v>
          </cell>
          <cell r="D1385" t="str">
            <v xml:space="preserve"> BALVU NOVADA VĒLĒŠANU KOMISIJA </v>
          </cell>
          <cell r="E1385" t="str">
            <v>S130320</v>
          </cell>
          <cell r="F1385">
            <v>380201</v>
          </cell>
          <cell r="H1385">
            <v>8411</v>
          </cell>
          <cell r="I1385" t="str">
            <v>S130320</v>
          </cell>
        </row>
        <row r="1386">
          <cell r="B1386">
            <v>90000963446</v>
          </cell>
          <cell r="D1386" t="str">
            <v xml:space="preserve"> BĀRTAVA  pašvaldību sadarbības apvienība</v>
          </cell>
          <cell r="E1386" t="str">
            <v>S130320</v>
          </cell>
          <cell r="F1386">
            <v>641664</v>
          </cell>
          <cell r="H1386">
            <v>8411</v>
          </cell>
          <cell r="I1386" t="str">
            <v>S130320</v>
          </cell>
        </row>
        <row r="1387">
          <cell r="B1387">
            <v>90000033231</v>
          </cell>
          <cell r="D1387" t="str">
            <v xml:space="preserve"> BAUSKAS BĒRNU UN JAUNIEŠU CENTRS </v>
          </cell>
          <cell r="E1387" t="str">
            <v>S130320</v>
          </cell>
          <cell r="F1387">
            <v>400201</v>
          </cell>
          <cell r="H1387">
            <v>8552</v>
          </cell>
          <cell r="I1387" t="str">
            <v>S130320</v>
          </cell>
        </row>
        <row r="1388">
          <cell r="B1388">
            <v>90000046645</v>
          </cell>
          <cell r="D1388" t="str">
            <v xml:space="preserve"> BAUSKAS CENTRĀLĀ BIBLIOTĒKA </v>
          </cell>
          <cell r="E1388" t="str">
            <v>S130320</v>
          </cell>
          <cell r="F1388">
            <v>400201</v>
          </cell>
          <cell r="H1388">
            <v>9101</v>
          </cell>
          <cell r="I1388" t="str">
            <v>S130320</v>
          </cell>
        </row>
        <row r="1389">
          <cell r="B1389">
            <v>90000033119</v>
          </cell>
          <cell r="D1389" t="str">
            <v xml:space="preserve"> BAUSKAS KULTŪRAS CENTRS </v>
          </cell>
          <cell r="E1389" t="str">
            <v>S130320</v>
          </cell>
          <cell r="F1389">
            <v>400201</v>
          </cell>
          <cell r="H1389">
            <v>9004</v>
          </cell>
          <cell r="I1389" t="str">
            <v>S130320</v>
          </cell>
        </row>
        <row r="1390">
          <cell r="B1390">
            <v>90000047570</v>
          </cell>
          <cell r="D1390" t="str">
            <v xml:space="preserve"> BAUSKAS MĀKSLAS SKOLA </v>
          </cell>
          <cell r="E1390" t="str">
            <v>S130320</v>
          </cell>
          <cell r="F1390">
            <v>400201</v>
          </cell>
          <cell r="H1390">
            <v>8552</v>
          </cell>
          <cell r="I1390" t="str">
            <v>S130320</v>
          </cell>
        </row>
        <row r="1391">
          <cell r="B1391">
            <v>90000035497</v>
          </cell>
          <cell r="D1391" t="str">
            <v xml:space="preserve"> BAUSKAS MŪZIKAS SKOLA </v>
          </cell>
          <cell r="E1391" t="str">
            <v>S130320</v>
          </cell>
          <cell r="F1391">
            <v>400201</v>
          </cell>
          <cell r="H1391">
            <v>8552</v>
          </cell>
          <cell r="I1391" t="str">
            <v>S130320</v>
          </cell>
        </row>
        <row r="1392">
          <cell r="B1392">
            <v>90009413107</v>
          </cell>
          <cell r="D1392" t="str">
            <v xml:space="preserve"> BAUSKAS NOVADA BĀRIŅTIESA </v>
          </cell>
          <cell r="E1392" t="str">
            <v>S130320</v>
          </cell>
          <cell r="F1392">
            <v>400201</v>
          </cell>
          <cell r="H1392">
            <v>8899</v>
          </cell>
          <cell r="I1392" t="str">
            <v>S130320</v>
          </cell>
        </row>
        <row r="1393">
          <cell r="B1393">
            <v>90000033176</v>
          </cell>
          <cell r="D1393" t="str">
            <v xml:space="preserve"> BAUSKAS NOVADA BĒRNU UN JAUNATNES SPORTA SKOLA </v>
          </cell>
          <cell r="E1393" t="str">
            <v>S130320</v>
          </cell>
          <cell r="F1393">
            <v>400201</v>
          </cell>
          <cell r="H1393">
            <v>8551</v>
          </cell>
          <cell r="I1393" t="str">
            <v>S130320</v>
          </cell>
        </row>
        <row r="1394">
          <cell r="B1394">
            <v>90009538864</v>
          </cell>
          <cell r="C1394">
            <v>0</v>
          </cell>
          <cell r="D1394" t="str">
            <v xml:space="preserve"> BAUSKAS NOVADA IZGLĪTĪBAS PĀRVALDE </v>
          </cell>
          <cell r="E1394" t="str">
            <v>S130320</v>
          </cell>
          <cell r="F1394">
            <v>400201</v>
          </cell>
          <cell r="G1394">
            <v>0</v>
          </cell>
          <cell r="H1394">
            <v>8412</v>
          </cell>
          <cell r="I1394" t="str">
            <v>S130320</v>
          </cell>
        </row>
        <row r="1395">
          <cell r="B1395">
            <v>90000055760</v>
          </cell>
          <cell r="D1395" t="str">
            <v xml:space="preserve"> BAUSKAS NOVADA PAŠVALDĪBAS IESTĀDE BRUNAVAS PAGASTA PĀRVALDE </v>
          </cell>
          <cell r="E1395" t="str">
            <v>S130320</v>
          </cell>
          <cell r="F1395">
            <v>400246</v>
          </cell>
          <cell r="H1395">
            <v>8411</v>
          </cell>
          <cell r="I1395" t="str">
            <v>S130320</v>
          </cell>
        </row>
        <row r="1396">
          <cell r="B1396">
            <v>90000033975</v>
          </cell>
          <cell r="D1396" t="str">
            <v xml:space="preserve"> BAUSKAS NOVADA PAŠVALDĪBAS IESTĀDE CERAUKSTES PAGASTA PĀRVALDE </v>
          </cell>
          <cell r="E1396" t="str">
            <v>S130320</v>
          </cell>
          <cell r="F1396">
            <v>400250</v>
          </cell>
          <cell r="H1396">
            <v>8411</v>
          </cell>
          <cell r="I1396" t="str">
            <v>S130320</v>
          </cell>
        </row>
        <row r="1397">
          <cell r="B1397">
            <v>90000055563</v>
          </cell>
          <cell r="D1397" t="str">
            <v xml:space="preserve"> BAUSKAS NOVADA PAŠVALDĪBAS IESTĀDE CODES PAGASTA PĀRVALDE </v>
          </cell>
          <cell r="E1397" t="str">
            <v>S130320</v>
          </cell>
          <cell r="F1397">
            <v>400252</v>
          </cell>
          <cell r="H1397">
            <v>8411</v>
          </cell>
          <cell r="I1397" t="str">
            <v>S130320</v>
          </cell>
        </row>
        <row r="1398">
          <cell r="B1398">
            <v>90000034237</v>
          </cell>
          <cell r="D1398" t="str">
            <v xml:space="preserve"> BAUSKAS NOVADA PAŠVALDĪBAS IESTĀDE DĀVIŅU PAGASTA PĀRVALDE </v>
          </cell>
          <cell r="E1398" t="str">
            <v>S130320</v>
          </cell>
          <cell r="F1398">
            <v>400256</v>
          </cell>
          <cell r="H1398">
            <v>8411</v>
          </cell>
          <cell r="I1398" t="str">
            <v>S130320</v>
          </cell>
        </row>
        <row r="1399">
          <cell r="B1399">
            <v>90000055737</v>
          </cell>
          <cell r="D1399" t="str">
            <v xml:space="preserve"> BAUSKAS NOVADA PAŠVALDĪBAS IESTĀDE GAILĪŠU PAGASTA PĀRVALDE </v>
          </cell>
          <cell r="E1399" t="str">
            <v>S130320</v>
          </cell>
          <cell r="F1399">
            <v>400260</v>
          </cell>
          <cell r="H1399">
            <v>8411</v>
          </cell>
          <cell r="I1399" t="str">
            <v>S130320</v>
          </cell>
        </row>
        <row r="1400">
          <cell r="B1400">
            <v>90000034078</v>
          </cell>
          <cell r="D1400" t="str">
            <v xml:space="preserve"> BAUSKAS NOVADA PAŠVALDĪBAS IESTĀDE ĪSLĪCES PAGASTA PĀRVALDE </v>
          </cell>
          <cell r="E1400" t="str">
            <v>S130320</v>
          </cell>
          <cell r="F1400">
            <v>400268</v>
          </cell>
          <cell r="H1400">
            <v>8411</v>
          </cell>
          <cell r="I1400" t="str">
            <v>S130320</v>
          </cell>
        </row>
        <row r="1401">
          <cell r="B1401">
            <v>90000055614</v>
          </cell>
          <cell r="D1401" t="str">
            <v xml:space="preserve"> BAUSKAS NOVADA PAŠVALDĪBAS IESTĀDE MEŽOTNES PAGASTA PĀRVALDE </v>
          </cell>
          <cell r="E1401" t="str">
            <v>S130320</v>
          </cell>
          <cell r="F1401">
            <v>400272</v>
          </cell>
          <cell r="H1401">
            <v>8411</v>
          </cell>
          <cell r="I1401" t="str">
            <v>S130320</v>
          </cell>
        </row>
        <row r="1402">
          <cell r="B1402">
            <v>90000056770</v>
          </cell>
          <cell r="D1402" t="str">
            <v xml:space="preserve"> BAUSKAS NOVADA PAŠVALDĪBAS IESTĀDE VECSAULES PAGASTA PĀRVALDE </v>
          </cell>
          <cell r="E1402" t="str">
            <v>S130320</v>
          </cell>
          <cell r="F1402">
            <v>400292</v>
          </cell>
          <cell r="H1402">
            <v>8411</v>
          </cell>
          <cell r="I1402" t="str">
            <v>S130320</v>
          </cell>
        </row>
        <row r="1403">
          <cell r="B1403">
            <v>90009403791</v>
          </cell>
          <cell r="D1403" t="str">
            <v xml:space="preserve"> BAUSKAS NOVADA SOCIĀLAIS DIENESTS </v>
          </cell>
          <cell r="E1403" t="str">
            <v>S130320</v>
          </cell>
          <cell r="F1403">
            <v>400201</v>
          </cell>
          <cell r="H1403">
            <v>8899</v>
          </cell>
          <cell r="I1403" t="str">
            <v>S130320</v>
          </cell>
        </row>
        <row r="1404">
          <cell r="B1404">
            <v>90009061230</v>
          </cell>
          <cell r="D1404" t="str">
            <v xml:space="preserve"> BAUSKAS NOVADA VĒLĒŠANU KOMISIJA </v>
          </cell>
          <cell r="E1404" t="str">
            <v>S130320</v>
          </cell>
          <cell r="F1404">
            <v>400201</v>
          </cell>
          <cell r="H1404">
            <v>8411</v>
          </cell>
          <cell r="I1404" t="str">
            <v>S130320</v>
          </cell>
        </row>
        <row r="1405">
          <cell r="B1405">
            <v>90000045739</v>
          </cell>
          <cell r="D1405" t="str">
            <v xml:space="preserve"> BAUSKAS NOVADPĒTNIECĪBAS UN MĀKSLAS MUZEJS </v>
          </cell>
          <cell r="E1405" t="str">
            <v>S130320</v>
          </cell>
          <cell r="F1405">
            <v>400201</v>
          </cell>
          <cell r="H1405">
            <v>9102</v>
          </cell>
          <cell r="I1405" t="str">
            <v>S130320</v>
          </cell>
        </row>
        <row r="1406">
          <cell r="B1406">
            <v>90000045599</v>
          </cell>
          <cell r="D1406" t="str">
            <v xml:space="preserve"> BAUSKAS PILS MUZEJS </v>
          </cell>
          <cell r="E1406" t="str">
            <v>S130320</v>
          </cell>
          <cell r="F1406">
            <v>400201</v>
          </cell>
          <cell r="H1406">
            <v>9102</v>
          </cell>
          <cell r="I1406" t="str">
            <v>S130320</v>
          </cell>
        </row>
        <row r="1407">
          <cell r="B1407">
            <v>90000033551</v>
          </cell>
          <cell r="D1407" t="str">
            <v xml:space="preserve"> BAUSKAS PILSĒTAS 2.VIDUSSKOLA </v>
          </cell>
          <cell r="E1407" t="str">
            <v>S130320</v>
          </cell>
          <cell r="F1407">
            <v>400201</v>
          </cell>
          <cell r="H1407">
            <v>8531</v>
          </cell>
          <cell r="I1407" t="str">
            <v>S130320</v>
          </cell>
        </row>
        <row r="1408">
          <cell r="B1408">
            <v>90000056821</v>
          </cell>
          <cell r="C1408">
            <v>0</v>
          </cell>
          <cell r="D1408" t="str">
            <v xml:space="preserve"> BAUSKAS PILSĒTAS KRISTĪGĀ PAMATSKOLA </v>
          </cell>
          <cell r="E1408" t="str">
            <v>S130320</v>
          </cell>
          <cell r="F1408">
            <v>400201</v>
          </cell>
          <cell r="G1408">
            <v>0</v>
          </cell>
          <cell r="H1408">
            <v>8531</v>
          </cell>
          <cell r="I1408" t="str">
            <v>S130320</v>
          </cell>
        </row>
        <row r="1409">
          <cell r="B1409">
            <v>90000033621</v>
          </cell>
          <cell r="D1409" t="str">
            <v xml:space="preserve"> BAUSKAS PILSĒTAS PAMATSKOLA </v>
          </cell>
          <cell r="E1409" t="str">
            <v>S130320</v>
          </cell>
          <cell r="F1409">
            <v>400201</v>
          </cell>
          <cell r="H1409">
            <v>8531</v>
          </cell>
          <cell r="I1409" t="str">
            <v>S130320</v>
          </cell>
        </row>
        <row r="1410">
          <cell r="B1410">
            <v>90009583675</v>
          </cell>
          <cell r="D1410" t="str">
            <v xml:space="preserve"> BAUSKAS SĀKUMSKOLA  Bauskas novada pašvaldības iestāde</v>
          </cell>
          <cell r="E1410" t="str">
            <v>S130320</v>
          </cell>
          <cell r="F1410">
            <v>400201</v>
          </cell>
          <cell r="H1410">
            <v>8520</v>
          </cell>
          <cell r="I1410" t="str">
            <v>S130320</v>
          </cell>
        </row>
        <row r="1411">
          <cell r="B1411">
            <v>90000047744</v>
          </cell>
          <cell r="D1411" t="str">
            <v xml:space="preserve"> BAUSKAS VALSTS ĢIMNĀZIJA </v>
          </cell>
          <cell r="E1411" t="str">
            <v>S130320</v>
          </cell>
          <cell r="F1411">
            <v>400201</v>
          </cell>
          <cell r="H1411">
            <v>8531</v>
          </cell>
          <cell r="I1411" t="str">
            <v>S130320</v>
          </cell>
        </row>
        <row r="1412">
          <cell r="B1412">
            <v>90000140643</v>
          </cell>
          <cell r="D1412" t="str">
            <v xml:space="preserve"> BEBRU INTERNĀTVIDUSSKOLA </v>
          </cell>
          <cell r="E1412" t="str">
            <v>S130320</v>
          </cell>
          <cell r="F1412">
            <v>326146</v>
          </cell>
          <cell r="H1412">
            <v>8531</v>
          </cell>
          <cell r="I1412" t="str">
            <v>S130320</v>
          </cell>
        </row>
        <row r="1413">
          <cell r="B1413">
            <v>90000029626</v>
          </cell>
          <cell r="C1413">
            <v>0</v>
          </cell>
          <cell r="D1413" t="str">
            <v xml:space="preserve"> BERĢU PAMATSKOLA </v>
          </cell>
          <cell r="E1413" t="str">
            <v>S130320</v>
          </cell>
          <cell r="F1413">
            <v>806000</v>
          </cell>
          <cell r="G1413">
            <v>0</v>
          </cell>
          <cell r="H1413">
            <v>8531</v>
          </cell>
          <cell r="I1413" t="str">
            <v>S130320</v>
          </cell>
        </row>
        <row r="1414">
          <cell r="B1414">
            <v>90009042530</v>
          </cell>
          <cell r="D1414" t="str">
            <v xml:space="preserve"> BEVERĪNAS NOVADA VĒLĒŠANU KOMISIJA </v>
          </cell>
          <cell r="E1414" t="str">
            <v>S130320</v>
          </cell>
          <cell r="F1414">
            <v>964762</v>
          </cell>
          <cell r="H1414">
            <v>8411</v>
          </cell>
          <cell r="I1414" t="str">
            <v>S130320</v>
          </cell>
        </row>
        <row r="1415">
          <cell r="B1415">
            <v>90000073677</v>
          </cell>
          <cell r="D1415" t="str">
            <v xml:space="preserve"> BIĶERNIEKU PAGASTA PĀRVALDE </v>
          </cell>
          <cell r="E1415" t="str">
            <v>S130320</v>
          </cell>
          <cell r="F1415">
            <v>440246</v>
          </cell>
          <cell r="H1415">
            <v>8411</v>
          </cell>
          <cell r="I1415" t="str">
            <v>S130320</v>
          </cell>
        </row>
        <row r="1416">
          <cell r="B1416">
            <v>90000089540</v>
          </cell>
          <cell r="D1416" t="str">
            <v xml:space="preserve"> BIRŽU INTERNĀTPAMATSKOLA </v>
          </cell>
          <cell r="E1416" t="str">
            <v>S130320</v>
          </cell>
          <cell r="F1416">
            <v>568786</v>
          </cell>
          <cell r="H1416">
            <v>8531</v>
          </cell>
          <cell r="I1416" t="str">
            <v>S130320</v>
          </cell>
        </row>
        <row r="1417">
          <cell r="B1417">
            <v>90009358341</v>
          </cell>
          <cell r="D1417" t="str">
            <v xml:space="preserve"> BITĪTE  Ķekavas novada izglītības pārvalde</v>
          </cell>
          <cell r="E1417" t="str">
            <v>S130320</v>
          </cell>
          <cell r="F1417">
            <v>800870</v>
          </cell>
          <cell r="H1417">
            <v>8510</v>
          </cell>
          <cell r="I1417" t="str">
            <v>S130320</v>
          </cell>
        </row>
        <row r="1418">
          <cell r="B1418">
            <v>90001478919</v>
          </cell>
          <cell r="D1418" t="str">
            <v xml:space="preserve"> BITĪTE  Kuldīgas pirmsskolas izglītības iestāde - attīstības centrs</v>
          </cell>
          <cell r="E1418" t="str">
            <v>S130320</v>
          </cell>
          <cell r="F1418">
            <v>620201</v>
          </cell>
          <cell r="H1418">
            <v>8510</v>
          </cell>
          <cell r="I1418" t="str">
            <v>S130320</v>
          </cell>
        </row>
        <row r="1419">
          <cell r="B1419">
            <v>90009249210</v>
          </cell>
          <cell r="D1419" t="str">
            <v xml:space="preserve"> BITĪTE  pirmsskolas izglītības iestāde</v>
          </cell>
          <cell r="E1419" t="str">
            <v>S130320</v>
          </cell>
          <cell r="F1419">
            <v>130000</v>
          </cell>
          <cell r="H1419">
            <v>8510</v>
          </cell>
          <cell r="I1419" t="str">
            <v>S130320</v>
          </cell>
        </row>
        <row r="1420">
          <cell r="B1420">
            <v>90009367306</v>
          </cell>
          <cell r="D1420" t="str">
            <v xml:space="preserve"> BROCĒNU NOVADA VĒLĒŠANU KOMISIJA </v>
          </cell>
          <cell r="E1420" t="str">
            <v>S130320</v>
          </cell>
          <cell r="F1420">
            <v>840605</v>
          </cell>
          <cell r="H1420">
            <v>8411</v>
          </cell>
          <cell r="I1420" t="str">
            <v>S130320</v>
          </cell>
        </row>
        <row r="1421">
          <cell r="B1421">
            <v>90009055855</v>
          </cell>
          <cell r="D1421" t="str">
            <v xml:space="preserve"> BURTNIEKU NOVADA VĒLĒŠANU KOMISIJA </v>
          </cell>
          <cell r="E1421" t="str">
            <v>S130320</v>
          </cell>
          <cell r="F1421">
            <v>967190</v>
          </cell>
          <cell r="H1421">
            <v>8411</v>
          </cell>
          <cell r="I1421" t="str">
            <v>S130320</v>
          </cell>
        </row>
        <row r="1422">
          <cell r="B1422">
            <v>90000099996</v>
          </cell>
          <cell r="D1422" t="str">
            <v xml:space="preserve"> CĀLĪTIS  Iecavas pirmsskolas izglītības iestāde</v>
          </cell>
          <cell r="E1422" t="str">
            <v>S130320</v>
          </cell>
          <cell r="F1422">
            <v>406400</v>
          </cell>
          <cell r="H1422">
            <v>8510</v>
          </cell>
          <cell r="I1422" t="str">
            <v>S130320</v>
          </cell>
        </row>
        <row r="1423">
          <cell r="B1423">
            <v>90001691745</v>
          </cell>
          <cell r="D1423" t="str">
            <v xml:space="preserve"> CARNIKAVAS KOMUNĀLSERVISS  pašvaldības aģentūra</v>
          </cell>
          <cell r="E1423" t="str">
            <v>S130320</v>
          </cell>
          <cell r="F1423">
            <v>805200</v>
          </cell>
          <cell r="H1423">
            <v>3700</v>
          </cell>
          <cell r="I1423" t="str">
            <v>S130320</v>
          </cell>
        </row>
        <row r="1424">
          <cell r="B1424">
            <v>90009355788</v>
          </cell>
          <cell r="D1424" t="str">
            <v xml:space="preserve"> CARNIKAVAS NOVADA VĒLĒŠANU KOMISIJA </v>
          </cell>
          <cell r="E1424" t="str">
            <v>S130320</v>
          </cell>
          <cell r="F1424">
            <v>805200</v>
          </cell>
          <cell r="H1424">
            <v>8411</v>
          </cell>
          <cell r="I1424" t="str">
            <v>S130320</v>
          </cell>
        </row>
        <row r="1425">
          <cell r="B1425">
            <v>90009586864</v>
          </cell>
          <cell r="D1425" t="str">
            <v xml:space="preserve"> CARNIKAVAS SPORTA CENTRS  Carnikavas novada pašvaldības iestāde</v>
          </cell>
          <cell r="E1425" t="str">
            <v>S130320</v>
          </cell>
          <cell r="F1425">
            <v>805200</v>
          </cell>
          <cell r="H1425">
            <v>9311</v>
          </cell>
          <cell r="I1425" t="str">
            <v>S130320</v>
          </cell>
        </row>
        <row r="1426">
          <cell r="B1426">
            <v>90001651102</v>
          </cell>
          <cell r="C1426">
            <v>0</v>
          </cell>
          <cell r="D1426" t="str">
            <v xml:space="preserve"> CĒRES PAMATSKOLA </v>
          </cell>
          <cell r="E1426" t="str">
            <v>S130320</v>
          </cell>
          <cell r="F1426">
            <v>901244</v>
          </cell>
          <cell r="G1426">
            <v>0</v>
          </cell>
          <cell r="H1426">
            <v>8531</v>
          </cell>
          <cell r="I1426" t="str">
            <v>S130320</v>
          </cell>
        </row>
        <row r="1427">
          <cell r="B1427">
            <v>90000793472</v>
          </cell>
          <cell r="D1427" t="str">
            <v xml:space="preserve"> CERĪBIŅA  Saldus speciālā pirmsskolas izglītības iestāde</v>
          </cell>
          <cell r="E1427" t="str">
            <v>S130320</v>
          </cell>
          <cell r="F1427">
            <v>840201</v>
          </cell>
          <cell r="H1427">
            <v>8510</v>
          </cell>
          <cell r="I1427" t="str">
            <v>S130320</v>
          </cell>
        </row>
        <row r="1428">
          <cell r="B1428">
            <v>90000083637</v>
          </cell>
          <cell r="D1428" t="str">
            <v xml:space="preserve"> CĒSU INTERNĀTPAMATSKOLA-REHABILITĀCIJAS CENTRS </v>
          </cell>
          <cell r="E1428" t="str">
            <v>S130320</v>
          </cell>
          <cell r="F1428">
            <v>420201</v>
          </cell>
          <cell r="H1428">
            <v>8531</v>
          </cell>
          <cell r="I1428" t="str">
            <v>S130320</v>
          </cell>
        </row>
        <row r="1429">
          <cell r="B1429">
            <v>90001677262</v>
          </cell>
          <cell r="D1429" t="str">
            <v xml:space="preserve"> CĒSU KULTŪRAS UN TŪRISMA CENTRS  pašvaldības aģentūra</v>
          </cell>
          <cell r="E1429" t="str">
            <v>S130320</v>
          </cell>
          <cell r="F1429">
            <v>420201</v>
          </cell>
          <cell r="H1429">
            <v>7990</v>
          </cell>
          <cell r="I1429" t="str">
            <v>S130320</v>
          </cell>
        </row>
        <row r="1430">
          <cell r="B1430">
            <v>90009360825</v>
          </cell>
          <cell r="D1430" t="str">
            <v xml:space="preserve"> CĒSU NOVADA VĒLĒŠANU KOMISIJA </v>
          </cell>
          <cell r="E1430" t="str">
            <v>S130320</v>
          </cell>
          <cell r="F1430">
            <v>420201</v>
          </cell>
          <cell r="H1430">
            <v>8411</v>
          </cell>
          <cell r="I1430" t="str">
            <v>S130320</v>
          </cell>
        </row>
        <row r="1431">
          <cell r="B1431">
            <v>90000097232</v>
          </cell>
          <cell r="D1431" t="str">
            <v xml:space="preserve"> CĒSU PIEAUGUŠO IZGLĪTĪBAS CENTRS </v>
          </cell>
          <cell r="E1431" t="str">
            <v>S130320</v>
          </cell>
          <cell r="F1431">
            <v>420201</v>
          </cell>
          <cell r="H1431">
            <v>8559</v>
          </cell>
          <cell r="I1431" t="str">
            <v>S130320</v>
          </cell>
        </row>
        <row r="1432">
          <cell r="B1432">
            <v>90000030574</v>
          </cell>
          <cell r="D1432" t="str">
            <v xml:space="preserve"> CĒSU PILSĒTAS PANSIONĀTS </v>
          </cell>
          <cell r="E1432" t="str">
            <v>S130320</v>
          </cell>
          <cell r="F1432">
            <v>420201</v>
          </cell>
          <cell r="H1432">
            <v>8730</v>
          </cell>
          <cell r="I1432" t="str">
            <v>S130320</v>
          </cell>
        </row>
        <row r="1433">
          <cell r="B1433">
            <v>90009654427</v>
          </cell>
          <cell r="D1433" t="str">
            <v xml:space="preserve"> CĒSU PROFESIONĀLĀ VIDUSSKOLA </v>
          </cell>
          <cell r="E1433" t="str">
            <v>S130320</v>
          </cell>
          <cell r="F1433">
            <v>420201</v>
          </cell>
          <cell r="H1433">
            <v>8532</v>
          </cell>
          <cell r="I1433" t="str">
            <v>S130320</v>
          </cell>
        </row>
        <row r="1434">
          <cell r="B1434">
            <v>90001845911</v>
          </cell>
          <cell r="C1434">
            <v>0</v>
          </cell>
          <cell r="D1434" t="str">
            <v xml:space="preserve"> CĒSU RAJONA SLIMNĪCA  Cēsu rajona pašvaldības aģentūra</v>
          </cell>
          <cell r="E1434" t="str">
            <v>S130320</v>
          </cell>
          <cell r="F1434">
            <v>420201</v>
          </cell>
          <cell r="G1434">
            <v>0</v>
          </cell>
          <cell r="H1434">
            <v>8610</v>
          </cell>
          <cell r="I1434" t="str">
            <v>S130320</v>
          </cell>
        </row>
        <row r="1435">
          <cell r="B1435">
            <v>90009368833</v>
          </cell>
          <cell r="D1435" t="str">
            <v xml:space="preserve"> CESVAINES NOVADA VĒLĒŠANU KOMISIJA </v>
          </cell>
          <cell r="E1435" t="str">
            <v>S130320</v>
          </cell>
          <cell r="F1435">
            <v>700807</v>
          </cell>
          <cell r="H1435">
            <v>8411</v>
          </cell>
          <cell r="I1435" t="str">
            <v>S130320</v>
          </cell>
        </row>
        <row r="1436">
          <cell r="B1436">
            <v>90002616602</v>
          </cell>
          <cell r="D1436" t="str">
            <v xml:space="preserve"> CESVAINES TŪRISMA CENTRS  pašvaldības aģentūra</v>
          </cell>
          <cell r="E1436" t="str">
            <v>S130320</v>
          </cell>
          <cell r="F1436">
            <v>700807</v>
          </cell>
          <cell r="H1436">
            <v>7990</v>
          </cell>
          <cell r="I1436" t="str">
            <v>S130320</v>
          </cell>
        </row>
        <row r="1437">
          <cell r="B1437">
            <v>90000613616</v>
          </cell>
          <cell r="D1437" t="str">
            <v xml:space="preserve"> CESVAINES, LUBĀNAS UN VARAKĻĀNU NOVADU APVIENOTĀ BŪVVALDE </v>
          </cell>
          <cell r="E1437" t="str">
            <v>S130320</v>
          </cell>
          <cell r="F1437">
            <v>700201</v>
          </cell>
          <cell r="H1437">
            <v>8411</v>
          </cell>
          <cell r="I1437" t="str">
            <v>S130320</v>
          </cell>
        </row>
        <row r="1438">
          <cell r="B1438">
            <v>90009059819</v>
          </cell>
          <cell r="D1438" t="str">
            <v xml:space="preserve"> CIBLAS NOVADA VĒLĒŠANU KOMISIJA </v>
          </cell>
          <cell r="E1438" t="str">
            <v>S130320</v>
          </cell>
          <cell r="F1438">
            <v>684948</v>
          </cell>
          <cell r="H1438">
            <v>8411</v>
          </cell>
          <cell r="I1438" t="str">
            <v>S130320</v>
          </cell>
        </row>
        <row r="1439">
          <cell r="B1439">
            <v>90000348297</v>
          </cell>
          <cell r="D1439" t="str">
            <v xml:space="preserve"> CIECERES INTERNĀTPAMATSKOLA </v>
          </cell>
          <cell r="E1439" t="str">
            <v>S130320</v>
          </cell>
          <cell r="F1439">
            <v>840201</v>
          </cell>
          <cell r="H1439">
            <v>8531</v>
          </cell>
          <cell r="I1439" t="str">
            <v>S130320</v>
          </cell>
        </row>
        <row r="1440">
          <cell r="B1440">
            <v>90009155269</v>
          </cell>
          <cell r="D1440" t="str">
            <v xml:space="preserve"> CIELAVIŅA  Valles pagasta pirmsskolas izglītības iestāde</v>
          </cell>
          <cell r="E1440" t="str">
            <v>S130320</v>
          </cell>
          <cell r="F1440">
            <v>409590</v>
          </cell>
          <cell r="H1440">
            <v>8510</v>
          </cell>
          <cell r="I1440" t="str">
            <v>S130320</v>
          </cell>
        </row>
        <row r="1441">
          <cell r="B1441">
            <v>90002281647</v>
          </cell>
          <cell r="D1441" t="str">
            <v xml:space="preserve"> CĪRULĪTIS  Irlavas pagasta pirmsskolas izglītības iestāde</v>
          </cell>
          <cell r="E1441" t="str">
            <v>S130320</v>
          </cell>
          <cell r="F1441">
            <v>900254</v>
          </cell>
          <cell r="H1441">
            <v>8510</v>
          </cell>
          <cell r="I1441" t="str">
            <v>S130320</v>
          </cell>
        </row>
        <row r="1442">
          <cell r="B1442">
            <v>90000035618</v>
          </cell>
          <cell r="D1442" t="str">
            <v xml:space="preserve"> CĪRULĪTIS  Kuldīgas pirmsskolas izglītības iestāde</v>
          </cell>
          <cell r="E1442" t="str">
            <v>S130320</v>
          </cell>
          <cell r="F1442">
            <v>620201</v>
          </cell>
          <cell r="H1442">
            <v>8510</v>
          </cell>
          <cell r="I1442" t="str">
            <v>S130320</v>
          </cell>
        </row>
        <row r="1443">
          <cell r="B1443">
            <v>90000033392</v>
          </cell>
          <cell r="D1443" t="str">
            <v xml:space="preserve"> CODES PAMATSKOLA </v>
          </cell>
          <cell r="E1443" t="str">
            <v>S130320</v>
          </cell>
          <cell r="F1443">
            <v>400252</v>
          </cell>
          <cell r="H1443">
            <v>8531</v>
          </cell>
          <cell r="I1443" t="str">
            <v>S130320</v>
          </cell>
        </row>
        <row r="1444">
          <cell r="B1444">
            <v>90000018124</v>
          </cell>
          <cell r="D1444" t="str">
            <v xml:space="preserve"> DAGDAS NOVADA PAŠVALDĪBAS ANDRUPENES PAGASTA PĀRVALDE </v>
          </cell>
          <cell r="E1444" t="str">
            <v>S130320</v>
          </cell>
          <cell r="F1444">
            <v>601042</v>
          </cell>
          <cell r="H1444">
            <v>8411</v>
          </cell>
          <cell r="I1444" t="str">
            <v>S130320</v>
          </cell>
        </row>
        <row r="1445">
          <cell r="B1445">
            <v>90000018711</v>
          </cell>
          <cell r="D1445" t="str">
            <v xml:space="preserve"> DAGDAS NOVADA PAŠVALDĪBAS ANDZEĻU PAGASTA PĀRVALDE </v>
          </cell>
          <cell r="E1445" t="str">
            <v>S130320</v>
          </cell>
          <cell r="F1445">
            <v>601044</v>
          </cell>
          <cell r="H1445">
            <v>8411</v>
          </cell>
          <cell r="I1445" t="str">
            <v>S130320</v>
          </cell>
        </row>
        <row r="1446">
          <cell r="B1446">
            <v>90000018020</v>
          </cell>
          <cell r="D1446" t="str">
            <v xml:space="preserve"> DAGDAS NOVADA PAŠVALDĪBAS ASŪNES PAGASTA PĀRVALDE </v>
          </cell>
          <cell r="E1446" t="str">
            <v>S130320</v>
          </cell>
          <cell r="F1446">
            <v>601046</v>
          </cell>
          <cell r="H1446">
            <v>8411</v>
          </cell>
          <cell r="I1446" t="str">
            <v>S130320</v>
          </cell>
        </row>
        <row r="1447">
          <cell r="B1447">
            <v>90000018196</v>
          </cell>
          <cell r="D1447" t="str">
            <v xml:space="preserve"> DAGDAS NOVADA PAŠVALDĪBAS BĒRZIŅU PAGASTA PĀRVALDE </v>
          </cell>
          <cell r="E1447" t="str">
            <v>S130320</v>
          </cell>
          <cell r="F1447">
            <v>601050</v>
          </cell>
          <cell r="H1447">
            <v>8411</v>
          </cell>
          <cell r="I1447" t="str">
            <v>S130320</v>
          </cell>
        </row>
        <row r="1448">
          <cell r="B1448">
            <v>90000018069</v>
          </cell>
          <cell r="D1448" t="str">
            <v xml:space="preserve"> DAGDAS NOVADA PAŠVALDĪBAS EZERNIEKU PAGASTA PĀRVALDE </v>
          </cell>
          <cell r="E1448" t="str">
            <v>S130320</v>
          </cell>
          <cell r="F1448">
            <v>601056</v>
          </cell>
          <cell r="H1448">
            <v>8411</v>
          </cell>
          <cell r="I1448" t="str">
            <v>S130320</v>
          </cell>
        </row>
        <row r="1449">
          <cell r="B1449">
            <v>90000012263</v>
          </cell>
          <cell r="D1449" t="str">
            <v xml:space="preserve"> DAGDAS NOVADA PAŠVALDĪBAS ĶEPOVAS PAGASTA PĀRVALDE </v>
          </cell>
          <cell r="E1449" t="str">
            <v>S130320</v>
          </cell>
          <cell r="F1449">
            <v>601080</v>
          </cell>
          <cell r="H1449">
            <v>8411</v>
          </cell>
          <cell r="I1449" t="str">
            <v>S130320</v>
          </cell>
        </row>
        <row r="1450">
          <cell r="B1450">
            <v>90000017788</v>
          </cell>
          <cell r="D1450" t="str">
            <v xml:space="preserve"> DAGDAS NOVADA PAŠVALDĪBAS KONSTANTINOVAS PAGASTA PĀRVALDE </v>
          </cell>
          <cell r="E1450" t="str">
            <v>S130320</v>
          </cell>
          <cell r="F1450">
            <v>601076</v>
          </cell>
          <cell r="H1450">
            <v>8411</v>
          </cell>
          <cell r="I1450" t="str">
            <v>S130320</v>
          </cell>
        </row>
        <row r="1451">
          <cell r="B1451">
            <v>90000018730</v>
          </cell>
          <cell r="D1451" t="str">
            <v xml:space="preserve"> DAGDAS NOVADA PAŠVALDĪBAS ŠĶAUNES PAGASTA PĀRVALDE </v>
          </cell>
          <cell r="E1451" t="str">
            <v>S130320</v>
          </cell>
          <cell r="F1451">
            <v>601092</v>
          </cell>
          <cell r="H1451">
            <v>8411</v>
          </cell>
          <cell r="I1451" t="str">
            <v>S130320</v>
          </cell>
        </row>
        <row r="1452">
          <cell r="B1452">
            <v>90000012526</v>
          </cell>
          <cell r="D1452" t="str">
            <v xml:space="preserve"> DAGDAS NOVADA PAŠVALDĪBAS SVARIŅU PAGASTA PĀRVALDE </v>
          </cell>
          <cell r="E1452" t="str">
            <v>S130320</v>
          </cell>
          <cell r="F1452">
            <v>601090</v>
          </cell>
          <cell r="H1452">
            <v>8411</v>
          </cell>
          <cell r="I1452" t="str">
            <v>S130320</v>
          </cell>
        </row>
        <row r="1453">
          <cell r="B1453">
            <v>90009360011</v>
          </cell>
          <cell r="D1453" t="str">
            <v xml:space="preserve"> DAGDAS NOVADA VĒLĒŠANU KOMISIJA </v>
          </cell>
          <cell r="E1453" t="str">
            <v>S130320</v>
          </cell>
          <cell r="F1453">
            <v>601009</v>
          </cell>
          <cell r="H1453">
            <v>8411</v>
          </cell>
          <cell r="I1453" t="str">
            <v>S130320</v>
          </cell>
        </row>
        <row r="1454">
          <cell r="B1454">
            <v>90000045531</v>
          </cell>
          <cell r="D1454" t="str">
            <v xml:space="preserve"> DARTIJA  Iecavas novada sporta skola</v>
          </cell>
          <cell r="E1454" t="str">
            <v>S130320</v>
          </cell>
          <cell r="F1454">
            <v>406400</v>
          </cell>
          <cell r="H1454">
            <v>8551</v>
          </cell>
          <cell r="I1454" t="str">
            <v>S130320</v>
          </cell>
        </row>
        <row r="1455">
          <cell r="B1455">
            <v>90000035425</v>
          </cell>
          <cell r="D1455" t="str">
            <v xml:space="preserve"> DARTIJA  pirmsskolas izglītības iestāde</v>
          </cell>
          <cell r="E1455" t="str">
            <v>S130320</v>
          </cell>
          <cell r="F1455">
            <v>406400</v>
          </cell>
          <cell r="H1455">
            <v>8510</v>
          </cell>
          <cell r="I1455" t="str">
            <v>S130320</v>
          </cell>
        </row>
        <row r="1456">
          <cell r="B1456">
            <v>90001262795</v>
          </cell>
          <cell r="D1456" t="str">
            <v xml:space="preserve"> DAUGAVAS MUZEJS  Salaspils novada pašvaldības iestāde</v>
          </cell>
          <cell r="E1456" t="str">
            <v>S130320</v>
          </cell>
          <cell r="F1456">
            <v>801231</v>
          </cell>
          <cell r="H1456">
            <v>9102</v>
          </cell>
          <cell r="I1456" t="str">
            <v>S130320</v>
          </cell>
        </row>
        <row r="1457">
          <cell r="B1457">
            <v>90001262742</v>
          </cell>
          <cell r="D1457" t="str">
            <v xml:space="preserve"> DAUGAVIŅA  pirmsskolas izglītības iestāde</v>
          </cell>
          <cell r="E1457" t="str">
            <v>S130320</v>
          </cell>
          <cell r="F1457">
            <v>801231</v>
          </cell>
          <cell r="H1457">
            <v>8510</v>
          </cell>
          <cell r="I1457" t="str">
            <v>S130320</v>
          </cell>
        </row>
        <row r="1458">
          <cell r="B1458">
            <v>90001481923</v>
          </cell>
          <cell r="D1458" t="str">
            <v xml:space="preserve"> DAUGAVPILS 10.VIDUSSKOLA </v>
          </cell>
          <cell r="E1458" t="str">
            <v>S130320</v>
          </cell>
          <cell r="F1458">
            <v>50000</v>
          </cell>
          <cell r="H1458">
            <v>8531</v>
          </cell>
          <cell r="I1458" t="str">
            <v>S130320</v>
          </cell>
        </row>
        <row r="1459">
          <cell r="B1459">
            <v>90009942327</v>
          </cell>
          <cell r="D1459" t="str">
            <v xml:space="preserve"> DAUGAVPILS 15.VIDUSSKOLA </v>
          </cell>
          <cell r="E1459" t="str">
            <v>S130320</v>
          </cell>
          <cell r="F1459">
            <v>50000</v>
          </cell>
          <cell r="H1459">
            <v>8531</v>
          </cell>
          <cell r="I1459" t="str">
            <v>S130320</v>
          </cell>
        </row>
        <row r="1460">
          <cell r="B1460">
            <v>90001474828</v>
          </cell>
          <cell r="D1460" t="str">
            <v xml:space="preserve"> DAUGAVPILS 17.VIDUSSKOLA </v>
          </cell>
          <cell r="E1460" t="str">
            <v>S130320</v>
          </cell>
          <cell r="F1460">
            <v>50000</v>
          </cell>
          <cell r="H1460">
            <v>8531</v>
          </cell>
          <cell r="I1460" t="str">
            <v>S130320</v>
          </cell>
        </row>
        <row r="1461">
          <cell r="B1461">
            <v>90001167734</v>
          </cell>
          <cell r="D1461" t="str">
            <v xml:space="preserve"> DAUGAVPILS 3.VIDUSSKOLA </v>
          </cell>
          <cell r="E1461" t="str">
            <v>S130320</v>
          </cell>
          <cell r="F1461">
            <v>50000</v>
          </cell>
          <cell r="H1461">
            <v>8531</v>
          </cell>
          <cell r="I1461" t="str">
            <v>S130320</v>
          </cell>
        </row>
        <row r="1462">
          <cell r="B1462">
            <v>90009242212</v>
          </cell>
          <cell r="D1462" t="str">
            <v xml:space="preserve"> DAUGAVPILS BĒRNU UN JAUNATNES SPORTA SKOLA </v>
          </cell>
          <cell r="E1462" t="str">
            <v>S130320</v>
          </cell>
          <cell r="F1462">
            <v>50000</v>
          </cell>
          <cell r="H1462">
            <v>8551</v>
          </cell>
          <cell r="I1462" t="str">
            <v>S130320</v>
          </cell>
        </row>
        <row r="1463">
          <cell r="B1463">
            <v>90000031175</v>
          </cell>
          <cell r="D1463" t="str">
            <v xml:space="preserve"> DAUGAVPILS KRIEVU VIDUSSKOLA-LICEJS </v>
          </cell>
          <cell r="E1463" t="str">
            <v>S130320</v>
          </cell>
          <cell r="F1463">
            <v>50000</v>
          </cell>
          <cell r="H1463">
            <v>8531</v>
          </cell>
          <cell r="I1463" t="str">
            <v>S130320</v>
          </cell>
        </row>
        <row r="1464">
          <cell r="B1464">
            <v>90009938567</v>
          </cell>
          <cell r="D1464" t="str">
            <v xml:space="preserve"> DAUGAVPILS MARKA ROTKO MĀKSLAS CENTRS  Daugavpils pilsētas pašvaldības iestāde</v>
          </cell>
          <cell r="E1464" t="str">
            <v>S130320</v>
          </cell>
          <cell r="F1464">
            <v>50000</v>
          </cell>
          <cell r="H1464">
            <v>9004</v>
          </cell>
          <cell r="I1464" t="str">
            <v>S130320</v>
          </cell>
        </row>
        <row r="1465">
          <cell r="B1465">
            <v>90000295873</v>
          </cell>
          <cell r="D1465" t="str">
            <v xml:space="preserve"> DAUGAVPILS NOVADA KULTŪRAS PĀRVALDE </v>
          </cell>
          <cell r="E1465" t="str">
            <v>S130320</v>
          </cell>
          <cell r="F1465">
            <v>50000</v>
          </cell>
          <cell r="H1465">
            <v>9004</v>
          </cell>
          <cell r="I1465" t="str">
            <v>S130320</v>
          </cell>
        </row>
        <row r="1466">
          <cell r="B1466">
            <v>90009744932</v>
          </cell>
          <cell r="D1466" t="str">
            <v xml:space="preserve"> DAUGAVPILS NOVADA SOCIĀLAIS DIENESTS </v>
          </cell>
          <cell r="E1466" t="str">
            <v>S130320</v>
          </cell>
          <cell r="F1466">
            <v>50000</v>
          </cell>
          <cell r="H1466">
            <v>8899</v>
          </cell>
          <cell r="I1466" t="str">
            <v>S130320</v>
          </cell>
        </row>
        <row r="1467">
          <cell r="B1467">
            <v>90009051336</v>
          </cell>
          <cell r="D1467" t="str">
            <v xml:space="preserve"> DAUGAVPILS NOVADA VĒLĒŠANU KOMISIJA </v>
          </cell>
          <cell r="E1467" t="str">
            <v>S130320</v>
          </cell>
          <cell r="F1467">
            <v>50000</v>
          </cell>
          <cell r="H1467">
            <v>8411</v>
          </cell>
          <cell r="I1467" t="str">
            <v>S130320</v>
          </cell>
        </row>
        <row r="1468">
          <cell r="B1468">
            <v>90000030377</v>
          </cell>
          <cell r="D1468" t="str">
            <v xml:space="preserve"> DAUGAVPILS NOVADPĒTNIECĪBAS UN MĀKSLAS MUZEJS </v>
          </cell>
          <cell r="E1468" t="str">
            <v>S130320</v>
          </cell>
          <cell r="F1468">
            <v>50000</v>
          </cell>
          <cell r="H1468">
            <v>9102</v>
          </cell>
          <cell r="I1468" t="str">
            <v>S130320</v>
          </cell>
        </row>
        <row r="1469">
          <cell r="B1469">
            <v>90001206849</v>
          </cell>
          <cell r="D1469" t="str">
            <v xml:space="preserve"> DAUGAVPILS PILSĒTAS DOMES KULTŪRAS PĀRVALDE </v>
          </cell>
          <cell r="E1469" t="str">
            <v>S130320</v>
          </cell>
          <cell r="F1469">
            <v>50000</v>
          </cell>
          <cell r="H1469">
            <v>8412</v>
          </cell>
          <cell r="I1469" t="str">
            <v>S130320</v>
          </cell>
        </row>
        <row r="1470">
          <cell r="B1470">
            <v>90001998587</v>
          </cell>
          <cell r="D1470" t="str">
            <v xml:space="preserve"> DAUGAVPILS PILSĒTAS DOMES SOCIĀLO LIETU PĀRVALDE </v>
          </cell>
          <cell r="E1470" t="str">
            <v>S130320</v>
          </cell>
          <cell r="F1470">
            <v>50000</v>
          </cell>
          <cell r="H1470">
            <v>8899</v>
          </cell>
          <cell r="I1470" t="str">
            <v>S130320</v>
          </cell>
        </row>
        <row r="1471">
          <cell r="B1471">
            <v>90000073427</v>
          </cell>
          <cell r="D1471" t="str">
            <v xml:space="preserve"> DAUGAVPILS PILSĒTAS GLĀBŠANAS DIENESTS </v>
          </cell>
          <cell r="E1471" t="str">
            <v>S130320</v>
          </cell>
          <cell r="F1471">
            <v>50000</v>
          </cell>
          <cell r="H1471">
            <v>8424</v>
          </cell>
          <cell r="I1471" t="str">
            <v>S130320</v>
          </cell>
        </row>
        <row r="1472">
          <cell r="B1472">
            <v>90002067001</v>
          </cell>
          <cell r="D1472" t="str">
            <v xml:space="preserve"> DAUGAVPILS PILSĒTAS PAŠVALDĪBAS POLICIJA </v>
          </cell>
          <cell r="E1472" t="str">
            <v>S130320</v>
          </cell>
          <cell r="F1472">
            <v>50000</v>
          </cell>
          <cell r="H1472">
            <v>8424</v>
          </cell>
          <cell r="I1472" t="str">
            <v>S130320</v>
          </cell>
        </row>
        <row r="1473">
          <cell r="B1473">
            <v>90000065913</v>
          </cell>
          <cell r="D1473" t="str">
            <v xml:space="preserve"> DAUGAVPILS PILSĒTAS PENSIONĀRU SOCIĀLĀS APKALPOŠANAS TERITORIĀLAIS CENTRS </v>
          </cell>
          <cell r="E1473" t="str">
            <v>S130320</v>
          </cell>
          <cell r="F1473">
            <v>50000</v>
          </cell>
          <cell r="H1473">
            <v>8730</v>
          </cell>
          <cell r="I1473" t="str">
            <v>S130320</v>
          </cell>
        </row>
        <row r="1474">
          <cell r="B1474">
            <v>90000399043</v>
          </cell>
          <cell r="D1474" t="str">
            <v xml:space="preserve"> DAUGAVPILS PILSĒTAS SPORTA PĀRVALDE </v>
          </cell>
          <cell r="E1474" t="str">
            <v>S130320</v>
          </cell>
          <cell r="F1474">
            <v>50000</v>
          </cell>
          <cell r="H1474">
            <v>8412</v>
          </cell>
          <cell r="I1474" t="str">
            <v>S130320</v>
          </cell>
        </row>
        <row r="1475">
          <cell r="B1475">
            <v>90000530865</v>
          </cell>
          <cell r="D1475" t="str">
            <v xml:space="preserve"> DAUGAVPILS PILSĒTAS VĒLĒŠANU KOMISIJA </v>
          </cell>
          <cell r="E1475" t="str">
            <v>S130320</v>
          </cell>
          <cell r="F1475">
            <v>50000</v>
          </cell>
          <cell r="H1475">
            <v>8411</v>
          </cell>
          <cell r="I1475" t="str">
            <v>S130320</v>
          </cell>
        </row>
        <row r="1476">
          <cell r="B1476">
            <v>90001249782</v>
          </cell>
          <cell r="C1476">
            <v>0</v>
          </cell>
          <cell r="D1476" t="str">
            <v xml:space="preserve"> DAUGAVPILS RAJONA PAŠVALDĪBU SADARBĪBAS APVIENĪBA </v>
          </cell>
          <cell r="E1476" t="str">
            <v>S130320</v>
          </cell>
          <cell r="F1476">
            <v>50000</v>
          </cell>
          <cell r="G1476">
            <v>0</v>
          </cell>
          <cell r="H1476">
            <v>8411</v>
          </cell>
          <cell r="I1476" t="str">
            <v>S130320</v>
          </cell>
        </row>
        <row r="1477">
          <cell r="B1477">
            <v>90001167749</v>
          </cell>
          <cell r="D1477" t="str">
            <v xml:space="preserve"> DAUGAVPILS VALSTS ĢIMNĀZIJA </v>
          </cell>
          <cell r="E1477" t="str">
            <v>S130320</v>
          </cell>
          <cell r="F1477">
            <v>50000</v>
          </cell>
          <cell r="H1477">
            <v>8531</v>
          </cell>
          <cell r="I1477" t="str">
            <v>S130320</v>
          </cell>
        </row>
        <row r="1478">
          <cell r="B1478">
            <v>90009940307</v>
          </cell>
          <cell r="D1478" t="str">
            <v xml:space="preserve"> DAUGAVPILS VIENĪBAS PAMATSKOLA </v>
          </cell>
          <cell r="E1478" t="str">
            <v>S130320</v>
          </cell>
          <cell r="F1478">
            <v>50000</v>
          </cell>
          <cell r="H1478">
            <v>8520</v>
          </cell>
          <cell r="I1478" t="str">
            <v>S130320</v>
          </cell>
        </row>
        <row r="1479">
          <cell r="B1479">
            <v>90001747023</v>
          </cell>
          <cell r="D1479" t="str">
            <v xml:space="preserve"> DAUGMALES PAMATSKOLA </v>
          </cell>
          <cell r="E1479" t="str">
            <v>S130320</v>
          </cell>
          <cell r="F1479">
            <v>800856</v>
          </cell>
          <cell r="H1479">
            <v>8531</v>
          </cell>
          <cell r="I1479" t="str">
            <v>S130320</v>
          </cell>
        </row>
        <row r="1480">
          <cell r="B1480">
            <v>90000064227</v>
          </cell>
          <cell r="D1480" t="str">
            <v xml:space="preserve"> DEMENES PAGASTA PĀRVALDE </v>
          </cell>
          <cell r="E1480" t="str">
            <v>S130320</v>
          </cell>
          <cell r="F1480">
            <v>440250</v>
          </cell>
          <cell r="H1480">
            <v>8411</v>
          </cell>
          <cell r="I1480" t="str">
            <v>S130320</v>
          </cell>
        </row>
        <row r="1481">
          <cell r="B1481">
            <v>90000709236</v>
          </cell>
          <cell r="D1481" t="str">
            <v xml:space="preserve"> DIENAS APRŪPES CENTRS </v>
          </cell>
          <cell r="E1481" t="str">
            <v>S130320</v>
          </cell>
          <cell r="F1481">
            <v>840201</v>
          </cell>
          <cell r="H1481">
            <v>8899</v>
          </cell>
          <cell r="I1481" t="str">
            <v>S130320</v>
          </cell>
        </row>
        <row r="1482">
          <cell r="B1482">
            <v>90009147276</v>
          </cell>
          <cell r="D1482" t="str">
            <v xml:space="preserve"> DOBELES NOVADA IZGLĪTĪBAS PĀRVALDE </v>
          </cell>
          <cell r="E1482" t="str">
            <v>S130320</v>
          </cell>
          <cell r="F1482">
            <v>460201</v>
          </cell>
          <cell r="H1482">
            <v>8531</v>
          </cell>
          <cell r="I1482" t="str">
            <v>S130320</v>
          </cell>
        </row>
        <row r="1483">
          <cell r="B1483">
            <v>90009167361</v>
          </cell>
          <cell r="D1483" t="str">
            <v xml:space="preserve"> DOBELES NOVADA KULTŪRAS UN SPORTA PĀRVALDE </v>
          </cell>
          <cell r="E1483" t="str">
            <v>S130320</v>
          </cell>
          <cell r="F1483">
            <v>460201</v>
          </cell>
          <cell r="H1483">
            <v>9101</v>
          </cell>
          <cell r="I1483" t="str">
            <v>S130320</v>
          </cell>
        </row>
        <row r="1484">
          <cell r="B1484">
            <v>90009520379</v>
          </cell>
          <cell r="D1484" t="str">
            <v xml:space="preserve"> DOBELES NOVADA PAŠVALDĪBAS POLICIJA </v>
          </cell>
          <cell r="E1484" t="str">
            <v>S130320</v>
          </cell>
          <cell r="F1484">
            <v>460201</v>
          </cell>
          <cell r="H1484">
            <v>8424</v>
          </cell>
          <cell r="I1484" t="str">
            <v>S130320</v>
          </cell>
        </row>
        <row r="1485">
          <cell r="B1485">
            <v>90009147261</v>
          </cell>
          <cell r="D1485" t="str">
            <v xml:space="preserve"> DOBELES NOVADA SOCIĀLAIS DIENESTS </v>
          </cell>
          <cell r="E1485" t="str">
            <v>S130320</v>
          </cell>
          <cell r="F1485">
            <v>460201</v>
          </cell>
          <cell r="H1485">
            <v>8899</v>
          </cell>
          <cell r="I1485" t="str">
            <v>S130320</v>
          </cell>
        </row>
        <row r="1486">
          <cell r="B1486">
            <v>90009352071</v>
          </cell>
          <cell r="D1486" t="str">
            <v xml:space="preserve"> DOBELES NOVADA VĒLĒŠANU KOMISIJA </v>
          </cell>
          <cell r="E1486" t="str">
            <v>S130320</v>
          </cell>
          <cell r="F1486">
            <v>460201</v>
          </cell>
          <cell r="H1486">
            <v>8411</v>
          </cell>
          <cell r="I1486" t="str">
            <v>S130320</v>
          </cell>
        </row>
        <row r="1487">
          <cell r="B1487">
            <v>90000044625</v>
          </cell>
          <cell r="D1487" t="str">
            <v xml:space="preserve"> DOBELES PIEAUGUŠO IZGLĪTĪBAS UN UZŅĒMĒJDARBĪBAS ATBALSTA CENTRS </v>
          </cell>
          <cell r="E1487" t="str">
            <v>S130320</v>
          </cell>
          <cell r="F1487">
            <v>460201</v>
          </cell>
          <cell r="H1487">
            <v>8559</v>
          </cell>
          <cell r="I1487" t="str">
            <v>S130320</v>
          </cell>
        </row>
        <row r="1488">
          <cell r="B1488">
            <v>90000017754</v>
          </cell>
          <cell r="C1488">
            <v>0</v>
          </cell>
          <cell r="D1488" t="str">
            <v xml:space="preserve"> DRAUDZĪBA  kultūras nams</v>
          </cell>
          <cell r="E1488" t="str">
            <v>S130320</v>
          </cell>
          <cell r="F1488">
            <v>10000</v>
          </cell>
          <cell r="G1488">
            <v>0</v>
          </cell>
          <cell r="H1488">
            <v>9004</v>
          </cell>
          <cell r="I1488" t="str">
            <v>S130320</v>
          </cell>
        </row>
        <row r="1489">
          <cell r="B1489">
            <v>90000064246</v>
          </cell>
          <cell r="D1489" t="str">
            <v xml:space="preserve"> DUBNAS PAGASTA PĀRVALDE </v>
          </cell>
          <cell r="E1489" t="str">
            <v>S130320</v>
          </cell>
          <cell r="F1489">
            <v>440252</v>
          </cell>
          <cell r="H1489">
            <v>8411</v>
          </cell>
          <cell r="I1489" t="str">
            <v>S130320</v>
          </cell>
        </row>
        <row r="1490">
          <cell r="B1490">
            <v>90001434755</v>
          </cell>
          <cell r="C1490">
            <v>0</v>
          </cell>
          <cell r="D1490" t="str">
            <v xml:space="preserve"> DUNDAGAS MĀKSLAS UN MŪZIKAS SKOLA </v>
          </cell>
          <cell r="E1490" t="str">
            <v>S130320</v>
          </cell>
          <cell r="F1490">
            <v>885150</v>
          </cell>
          <cell r="G1490">
            <v>0</v>
          </cell>
          <cell r="H1490">
            <v>8552</v>
          </cell>
          <cell r="I1490" t="str">
            <v>S130320</v>
          </cell>
        </row>
        <row r="1491">
          <cell r="B1491">
            <v>90000041949</v>
          </cell>
          <cell r="C1491">
            <v>0</v>
          </cell>
          <cell r="D1491" t="str">
            <v xml:space="preserve"> DUNDAGAS NOVADA KOLKAS PAGASTA PĀRVALDE </v>
          </cell>
          <cell r="E1491" t="str">
            <v>S130320</v>
          </cell>
          <cell r="F1491">
            <v>885162</v>
          </cell>
          <cell r="G1491">
            <v>0</v>
          </cell>
          <cell r="H1491">
            <v>8411</v>
          </cell>
          <cell r="I1491" t="str">
            <v>S130320</v>
          </cell>
        </row>
        <row r="1492">
          <cell r="B1492">
            <v>90009355330</v>
          </cell>
          <cell r="D1492" t="str">
            <v xml:space="preserve"> DUNDAGAS NOVADA VĒLĒŠANU KOMISIJA </v>
          </cell>
          <cell r="E1492" t="str">
            <v>S130320</v>
          </cell>
          <cell r="F1492">
            <v>885150</v>
          </cell>
          <cell r="H1492">
            <v>8411</v>
          </cell>
          <cell r="I1492" t="str">
            <v>S130320</v>
          </cell>
        </row>
        <row r="1493">
          <cell r="B1493">
            <v>90000043723</v>
          </cell>
          <cell r="C1493">
            <v>0</v>
          </cell>
          <cell r="D1493" t="str">
            <v xml:space="preserve"> DUNDAGAS VIDUSSKOLA </v>
          </cell>
          <cell r="E1493" t="str">
            <v>S130320</v>
          </cell>
          <cell r="F1493">
            <v>885150</v>
          </cell>
          <cell r="G1493">
            <v>0</v>
          </cell>
          <cell r="H1493">
            <v>8531</v>
          </cell>
          <cell r="I1493" t="str">
            <v>S130320</v>
          </cell>
        </row>
        <row r="1494">
          <cell r="B1494">
            <v>90009368674</v>
          </cell>
          <cell r="D1494" t="str">
            <v xml:space="preserve"> DURBES NOVADA VĒLĒŠANU KOMISIJA </v>
          </cell>
          <cell r="E1494" t="str">
            <v>S130320</v>
          </cell>
          <cell r="F1494">
            <v>640888</v>
          </cell>
          <cell r="H1494">
            <v>8411</v>
          </cell>
          <cell r="I1494" t="str">
            <v>S130320</v>
          </cell>
        </row>
        <row r="1495">
          <cell r="B1495">
            <v>90000073412</v>
          </cell>
          <cell r="D1495" t="str">
            <v xml:space="preserve"> DZEGUZĪTE  Kokneses novada domes ģimenes krīzes centrs</v>
          </cell>
          <cell r="E1495" t="str">
            <v>S130320</v>
          </cell>
          <cell r="F1495">
            <v>326154</v>
          </cell>
          <cell r="H1495">
            <v>8790</v>
          </cell>
          <cell r="I1495" t="str">
            <v>S130320</v>
          </cell>
        </row>
        <row r="1496">
          <cell r="B1496">
            <v>90000086474</v>
          </cell>
          <cell r="C1496">
            <v>0</v>
          </cell>
          <cell r="D1496" t="str">
            <v xml:space="preserve"> DZELZAVAS SPECIĀLĀ INTERNĀTPAMATSKOLA </v>
          </cell>
          <cell r="E1496" t="str">
            <v>S130320</v>
          </cell>
          <cell r="F1496">
            <v>700250</v>
          </cell>
          <cell r="G1496">
            <v>0</v>
          </cell>
          <cell r="H1496">
            <v>8520</v>
          </cell>
          <cell r="I1496" t="str">
            <v>S130320</v>
          </cell>
        </row>
        <row r="1497">
          <cell r="B1497">
            <v>90000023727</v>
          </cell>
          <cell r="D1497" t="str">
            <v xml:space="preserve"> DZĒRVENĪTE  pirmsskolas izglītības iestāde</v>
          </cell>
          <cell r="E1497" t="str">
            <v>S130320</v>
          </cell>
          <cell r="F1497">
            <v>801009</v>
          </cell>
          <cell r="H1497">
            <v>8510</v>
          </cell>
          <cell r="I1497" t="str">
            <v>S130320</v>
          </cell>
        </row>
        <row r="1498">
          <cell r="B1498">
            <v>90001496350</v>
          </cell>
          <cell r="D1498" t="str">
            <v xml:space="preserve"> DZIEDNĪCA  Ogres novada pašvaldības aģentūra</v>
          </cell>
          <cell r="E1498" t="str">
            <v>S130320</v>
          </cell>
          <cell r="F1498">
            <v>740201</v>
          </cell>
          <cell r="H1498">
            <v>8621</v>
          </cell>
          <cell r="I1498" t="str">
            <v>S130320</v>
          </cell>
        </row>
        <row r="1499">
          <cell r="B1499">
            <v>90000057155</v>
          </cell>
          <cell r="D1499" t="str">
            <v xml:space="preserve"> DZIMTMISAS PAMATSKOLA </v>
          </cell>
          <cell r="E1499" t="str">
            <v>S130320</v>
          </cell>
          <cell r="F1499">
            <v>406400</v>
          </cell>
          <cell r="H1499">
            <v>8531</v>
          </cell>
          <cell r="I1499" t="str">
            <v>S130320</v>
          </cell>
        </row>
        <row r="1500">
          <cell r="B1500">
            <v>90001491175</v>
          </cell>
          <cell r="D1500" t="str">
            <v xml:space="preserve"> DZIRCIEMA SPECIĀLĀ INTERNĀTPAMATSKOLA </v>
          </cell>
          <cell r="E1500" t="str">
            <v>S130320</v>
          </cell>
          <cell r="F1500">
            <v>900274</v>
          </cell>
          <cell r="H1500">
            <v>8531</v>
          </cell>
          <cell r="I1500" t="str">
            <v>S130320</v>
          </cell>
        </row>
        <row r="1501">
          <cell r="B1501">
            <v>90009192763</v>
          </cell>
          <cell r="D1501" t="str">
            <v xml:space="preserve"> DŽŪKSTES PAMATSKOLA </v>
          </cell>
          <cell r="E1501" t="str">
            <v>S130320</v>
          </cell>
          <cell r="F1501">
            <v>900248</v>
          </cell>
          <cell r="H1501">
            <v>8531</v>
          </cell>
          <cell r="I1501" t="str">
            <v>S130320</v>
          </cell>
        </row>
        <row r="1502">
          <cell r="B1502">
            <v>90000031669</v>
          </cell>
          <cell r="D1502" t="str">
            <v xml:space="preserve"> E.BIRZNIEKA-UPĪŠA 1.PAMATSKOLA </v>
          </cell>
          <cell r="E1502" t="str">
            <v>S130320</v>
          </cell>
          <cell r="F1502">
            <v>900201</v>
          </cell>
          <cell r="H1502">
            <v>8531</v>
          </cell>
          <cell r="I1502" t="str">
            <v>S130320</v>
          </cell>
        </row>
        <row r="1503">
          <cell r="B1503">
            <v>90000035976</v>
          </cell>
          <cell r="D1503" t="str">
            <v xml:space="preserve"> E.VĪGNERA KULDĪGAS MŪZIKAS SKOLA </v>
          </cell>
          <cell r="E1503" t="str">
            <v>S130320</v>
          </cell>
          <cell r="F1503">
            <v>620201</v>
          </cell>
          <cell r="H1503">
            <v>8552</v>
          </cell>
          <cell r="I1503" t="str">
            <v>S130320</v>
          </cell>
        </row>
        <row r="1504">
          <cell r="B1504">
            <v>90009165248</v>
          </cell>
          <cell r="D1504" t="str">
            <v xml:space="preserve"> ĒDOLES PAMATSKOLA </v>
          </cell>
          <cell r="E1504" t="str">
            <v>S130320</v>
          </cell>
          <cell r="F1504">
            <v>620246</v>
          </cell>
          <cell r="H1504">
            <v>8531</v>
          </cell>
          <cell r="I1504" t="str">
            <v>S130320</v>
          </cell>
        </row>
        <row r="1505">
          <cell r="B1505">
            <v>90001262210</v>
          </cell>
          <cell r="D1505" t="str">
            <v xml:space="preserve"> ENERĢĒTIĶIS  Salaspils novada pašvaldības kultūras nams</v>
          </cell>
          <cell r="E1505" t="str">
            <v>S130320</v>
          </cell>
          <cell r="F1505">
            <v>801231</v>
          </cell>
          <cell r="H1505">
            <v>9004</v>
          </cell>
          <cell r="I1505" t="str">
            <v>S130320</v>
          </cell>
        </row>
        <row r="1506">
          <cell r="B1506">
            <v>90001495586</v>
          </cell>
          <cell r="D1506" t="str">
            <v xml:space="preserve"> ENGURES MŪZIKAS UN MĀKSLAS SKOLA </v>
          </cell>
          <cell r="E1506" t="str">
            <v>S130320</v>
          </cell>
          <cell r="F1506">
            <v>905150</v>
          </cell>
          <cell r="H1506">
            <v>8552</v>
          </cell>
          <cell r="I1506" t="str">
            <v>S130320</v>
          </cell>
        </row>
        <row r="1507">
          <cell r="B1507">
            <v>90009336289</v>
          </cell>
          <cell r="D1507" t="str">
            <v xml:space="preserve"> ENGURES NOVADA DOMES SOCIĀLAIS DIENESTS </v>
          </cell>
          <cell r="E1507" t="str">
            <v>S130320</v>
          </cell>
          <cell r="F1507">
            <v>905182</v>
          </cell>
          <cell r="H1507">
            <v>8899</v>
          </cell>
          <cell r="I1507" t="str">
            <v>S130320</v>
          </cell>
        </row>
        <row r="1508">
          <cell r="B1508">
            <v>90009358356</v>
          </cell>
          <cell r="D1508" t="str">
            <v xml:space="preserve"> ENGURES NOVADA VĒLĒŠANU KOMISIJA </v>
          </cell>
          <cell r="E1508" t="str">
            <v>S130320</v>
          </cell>
          <cell r="F1508">
            <v>905182</v>
          </cell>
          <cell r="H1508">
            <v>8411</v>
          </cell>
          <cell r="I1508" t="str">
            <v>S130320</v>
          </cell>
        </row>
        <row r="1509">
          <cell r="B1509">
            <v>90000051966</v>
          </cell>
          <cell r="D1509" t="str">
            <v xml:space="preserve"> ENGURES PAGASTA PĀRVALDE </v>
          </cell>
          <cell r="E1509" t="str">
            <v>S130320</v>
          </cell>
          <cell r="F1509">
            <v>905150</v>
          </cell>
          <cell r="H1509">
            <v>8411</v>
          </cell>
          <cell r="I1509" t="str">
            <v>S130320</v>
          </cell>
        </row>
        <row r="1510">
          <cell r="B1510">
            <v>90001495798</v>
          </cell>
          <cell r="D1510" t="str">
            <v xml:space="preserve"> ENGURES VIDUSSKOLA </v>
          </cell>
          <cell r="E1510" t="str">
            <v>S130320</v>
          </cell>
          <cell r="F1510">
            <v>905150</v>
          </cell>
          <cell r="H1510">
            <v>8531</v>
          </cell>
          <cell r="I1510" t="str">
            <v>S130320</v>
          </cell>
        </row>
        <row r="1511">
          <cell r="B1511">
            <v>90000089023</v>
          </cell>
          <cell r="C1511">
            <v>0</v>
          </cell>
          <cell r="D1511" t="str">
            <v xml:space="preserve"> ĒRGĻI  Madonas rajona veco ļaužu un invalīdu pansionāts</v>
          </cell>
          <cell r="E1511" t="str">
            <v>S130320</v>
          </cell>
          <cell r="F1511">
            <v>705554</v>
          </cell>
          <cell r="G1511">
            <v>0</v>
          </cell>
          <cell r="H1511">
            <v>8730</v>
          </cell>
          <cell r="I1511" t="str">
            <v>S130320</v>
          </cell>
        </row>
        <row r="1512">
          <cell r="B1512">
            <v>90009352885</v>
          </cell>
          <cell r="D1512" t="str">
            <v xml:space="preserve"> ĒRGĻU NOVADA VĒLĒŠANU KOMISIJA </v>
          </cell>
          <cell r="E1512" t="str">
            <v>S130320</v>
          </cell>
          <cell r="F1512">
            <v>705554</v>
          </cell>
          <cell r="H1512">
            <v>8411</v>
          </cell>
          <cell r="I1512" t="str">
            <v>S130320</v>
          </cell>
        </row>
        <row r="1513">
          <cell r="B1513">
            <v>90000017839</v>
          </cell>
          <cell r="D1513" t="str">
            <v xml:space="preserve"> EZERES PAGASTA PĀRVALDE </v>
          </cell>
          <cell r="E1513" t="str">
            <v>S130320</v>
          </cell>
          <cell r="F1513">
            <v>840248</v>
          </cell>
          <cell r="H1513">
            <v>8411</v>
          </cell>
          <cell r="I1513" t="str">
            <v>S130320</v>
          </cell>
        </row>
        <row r="1514">
          <cell r="B1514">
            <v>90000039319</v>
          </cell>
          <cell r="D1514" t="str">
            <v xml:space="preserve"> GAIĻEZERS  Rīgas sociālās aprūpes centrs</v>
          </cell>
          <cell r="E1514" t="str">
            <v>S130320</v>
          </cell>
          <cell r="F1514">
            <v>10000</v>
          </cell>
          <cell r="H1514">
            <v>8730</v>
          </cell>
          <cell r="I1514" t="str">
            <v>S130320</v>
          </cell>
        </row>
        <row r="1515">
          <cell r="B1515">
            <v>90000453119</v>
          </cell>
          <cell r="D1515" t="str">
            <v xml:space="preserve"> GAISMAS SPECIĀLĀ INTERNĀTPAMATSKOLA </v>
          </cell>
          <cell r="E1515" t="str">
            <v>S130320</v>
          </cell>
          <cell r="F1515">
            <v>809600</v>
          </cell>
          <cell r="H1515">
            <v>8531</v>
          </cell>
          <cell r="I1515" t="str">
            <v>S130320</v>
          </cell>
        </row>
        <row r="1516">
          <cell r="B1516">
            <v>90009351663</v>
          </cell>
          <cell r="D1516" t="str">
            <v xml:space="preserve"> GARKALNES NOVADA VĒLĒŠANU KOMISIJA </v>
          </cell>
          <cell r="E1516" t="str">
            <v>S130320</v>
          </cell>
          <cell r="F1516">
            <v>10000</v>
          </cell>
          <cell r="H1516">
            <v>8411</v>
          </cell>
          <cell r="I1516" t="str">
            <v>S130320</v>
          </cell>
        </row>
        <row r="1517">
          <cell r="B1517">
            <v>90000029630</v>
          </cell>
          <cell r="D1517" t="str">
            <v xml:space="preserve"> GARKALNES PAMATSKOLA </v>
          </cell>
          <cell r="E1517" t="str">
            <v>S130320</v>
          </cell>
          <cell r="F1517">
            <v>806000</v>
          </cell>
          <cell r="H1517">
            <v>8531</v>
          </cell>
          <cell r="I1517" t="str">
            <v>S130320</v>
          </cell>
        </row>
        <row r="1518">
          <cell r="B1518">
            <v>90000083124</v>
          </cell>
          <cell r="D1518" t="str">
            <v xml:space="preserve"> GATARTAS PANSIONĀTS </v>
          </cell>
          <cell r="E1518" t="str">
            <v>S130320</v>
          </cell>
          <cell r="F1518">
            <v>427748</v>
          </cell>
          <cell r="H1518">
            <v>8730</v>
          </cell>
          <cell r="I1518" t="str">
            <v>S130320</v>
          </cell>
        </row>
        <row r="1519">
          <cell r="B1519">
            <v>90001818186</v>
          </cell>
          <cell r="D1519" t="str">
            <v xml:space="preserve"> GAUJA  sociālas aprūpes māja, Inčukalna novada pašvaldības aģentūra</v>
          </cell>
          <cell r="E1519" t="str">
            <v>S130320</v>
          </cell>
          <cell r="F1519">
            <v>801864</v>
          </cell>
          <cell r="H1519">
            <v>8730</v>
          </cell>
          <cell r="I1519" t="str">
            <v>S130320</v>
          </cell>
        </row>
        <row r="1520">
          <cell r="B1520">
            <v>90001473678</v>
          </cell>
          <cell r="D1520" t="str">
            <v xml:space="preserve"> GAUJIENA  bērnu sociālās aprūpes centrs</v>
          </cell>
          <cell r="E1520" t="str">
            <v>S130320</v>
          </cell>
          <cell r="F1520">
            <v>360848</v>
          </cell>
          <cell r="H1520">
            <v>8790</v>
          </cell>
          <cell r="I1520" t="str">
            <v>S130320</v>
          </cell>
        </row>
        <row r="1521">
          <cell r="B1521">
            <v>90000035675</v>
          </cell>
          <cell r="D1521" t="str">
            <v xml:space="preserve"> GAUJIENAS PAGASTA PĀRVALDE </v>
          </cell>
          <cell r="E1521" t="str">
            <v>S130320</v>
          </cell>
          <cell r="F1521">
            <v>360848</v>
          </cell>
          <cell r="H1521">
            <v>8411</v>
          </cell>
          <cell r="I1521" t="str">
            <v>S130320</v>
          </cell>
        </row>
        <row r="1522">
          <cell r="B1522">
            <v>90000035552</v>
          </cell>
          <cell r="D1522" t="str">
            <v xml:space="preserve"> GAUJIENAS SPECIĀLĀ INTERNĀTPAMATSKOLA </v>
          </cell>
          <cell r="E1522" t="str">
            <v>S130320</v>
          </cell>
          <cell r="F1522">
            <v>360848</v>
          </cell>
          <cell r="H1522">
            <v>8531</v>
          </cell>
          <cell r="I1522" t="str">
            <v>S130320</v>
          </cell>
        </row>
        <row r="1523">
          <cell r="B1523">
            <v>90000210334</v>
          </cell>
          <cell r="D1523" t="str">
            <v xml:space="preserve"> ĢEDERTA ELIASA JELGAVAS VĒSTURES UN MĀKSLAS MUZEJS </v>
          </cell>
          <cell r="E1523" t="str">
            <v>S130320</v>
          </cell>
          <cell r="F1523">
            <v>90000</v>
          </cell>
          <cell r="H1523">
            <v>9102</v>
          </cell>
          <cell r="I1523" t="str">
            <v>S130320</v>
          </cell>
        </row>
        <row r="1524">
          <cell r="B1524">
            <v>90000033458</v>
          </cell>
          <cell r="D1524" t="str">
            <v xml:space="preserve"> GRIĶU PAMATSKOLA </v>
          </cell>
          <cell r="E1524" t="str">
            <v>S130320</v>
          </cell>
          <cell r="F1524">
            <v>400250</v>
          </cell>
          <cell r="H1524">
            <v>8531</v>
          </cell>
          <cell r="I1524" t="str">
            <v>S130320</v>
          </cell>
        </row>
        <row r="1525">
          <cell r="B1525">
            <v>90009358110</v>
          </cell>
          <cell r="D1525" t="str">
            <v xml:space="preserve"> GROBIŅAS NOVADA VĒLĒŠANU KOMISIJA </v>
          </cell>
          <cell r="E1525" t="str">
            <v>S130320</v>
          </cell>
          <cell r="F1525">
            <v>641009</v>
          </cell>
          <cell r="H1525">
            <v>8411</v>
          </cell>
          <cell r="I1525" t="str">
            <v>S130320</v>
          </cell>
        </row>
        <row r="1526">
          <cell r="B1526">
            <v>90002663946</v>
          </cell>
          <cell r="D1526" t="str">
            <v xml:space="preserve"> GROBIŅAS SPORTA CENTRS  pašvaldības aģentūra</v>
          </cell>
          <cell r="E1526" t="str">
            <v>S130320</v>
          </cell>
          <cell r="F1526">
            <v>641009</v>
          </cell>
          <cell r="H1526">
            <v>9312</v>
          </cell>
          <cell r="I1526" t="str">
            <v>S130320</v>
          </cell>
        </row>
        <row r="1527">
          <cell r="B1527">
            <v>90000026920</v>
          </cell>
          <cell r="D1527" t="str">
            <v xml:space="preserve"> GULBENES NOVADA BEĻAVAS PAGASTA PĀRVALDE </v>
          </cell>
          <cell r="E1527" t="str">
            <v>S130320</v>
          </cell>
          <cell r="F1527">
            <v>500244</v>
          </cell>
          <cell r="H1527">
            <v>8411</v>
          </cell>
          <cell r="I1527" t="str">
            <v>S130320</v>
          </cell>
        </row>
        <row r="1528">
          <cell r="B1528">
            <v>90000017434</v>
          </cell>
          <cell r="D1528" t="str">
            <v xml:space="preserve"> GULBENES NOVADA DAUKSTU PAGASTA PĀRVALDE </v>
          </cell>
          <cell r="E1528" t="str">
            <v>S130320</v>
          </cell>
          <cell r="F1528">
            <v>500248</v>
          </cell>
          <cell r="H1528">
            <v>8411</v>
          </cell>
          <cell r="I1528" t="str">
            <v>S130320</v>
          </cell>
        </row>
        <row r="1529">
          <cell r="B1529">
            <v>90000026047</v>
          </cell>
          <cell r="D1529" t="str">
            <v xml:space="preserve"> GULBENES NOVADA DRUVIENAS PAGASTA PĀRVALDE </v>
          </cell>
          <cell r="E1529" t="str">
            <v>S130320</v>
          </cell>
          <cell r="F1529">
            <v>500252</v>
          </cell>
          <cell r="H1529">
            <v>8411</v>
          </cell>
          <cell r="I1529" t="str">
            <v>S130320</v>
          </cell>
        </row>
        <row r="1530">
          <cell r="B1530">
            <v>90000011817</v>
          </cell>
          <cell r="D1530" t="str">
            <v xml:space="preserve"> GULBENES NOVADA GALGAUSKAS PAGASTA PĀRVALDE </v>
          </cell>
          <cell r="E1530" t="str">
            <v>S130320</v>
          </cell>
          <cell r="F1530">
            <v>500256</v>
          </cell>
          <cell r="H1530">
            <v>8411</v>
          </cell>
          <cell r="I1530" t="str">
            <v>S130320</v>
          </cell>
        </row>
        <row r="1531">
          <cell r="B1531">
            <v>90000017472</v>
          </cell>
          <cell r="D1531" t="str">
            <v xml:space="preserve"> GULBENES NOVADA GULBENES PILSĒTAS PĀRVALDE </v>
          </cell>
          <cell r="E1531" t="str">
            <v>S130320</v>
          </cell>
          <cell r="F1531">
            <v>500201</v>
          </cell>
          <cell r="H1531">
            <v>8411</v>
          </cell>
          <cell r="I1531" t="str">
            <v>S130320</v>
          </cell>
        </row>
        <row r="1532">
          <cell r="B1532">
            <v>90000017330</v>
          </cell>
          <cell r="D1532" t="str">
            <v xml:space="preserve"> GULBENES NOVADA JAUNGULBENES PAGASTA PĀRVALDE </v>
          </cell>
          <cell r="E1532" t="str">
            <v>S130320</v>
          </cell>
          <cell r="F1532">
            <v>500260</v>
          </cell>
          <cell r="H1532">
            <v>8411</v>
          </cell>
          <cell r="I1532" t="str">
            <v>S130320</v>
          </cell>
        </row>
        <row r="1533">
          <cell r="B1533">
            <v>90000026992</v>
          </cell>
          <cell r="D1533" t="str">
            <v xml:space="preserve"> GULBENES NOVADA LEJASCIEMA PAGASTA PĀRVALDE </v>
          </cell>
          <cell r="E1533" t="str">
            <v>S130320</v>
          </cell>
          <cell r="F1533">
            <v>500264</v>
          </cell>
          <cell r="H1533">
            <v>8411</v>
          </cell>
          <cell r="I1533" t="str">
            <v>S130320</v>
          </cell>
        </row>
        <row r="1534">
          <cell r="B1534">
            <v>90000011802</v>
          </cell>
          <cell r="D1534" t="str">
            <v xml:space="preserve"> GULBENES NOVADA LĪGO PAGASTA PĀRVALDE </v>
          </cell>
          <cell r="E1534" t="str">
            <v>S130320</v>
          </cell>
          <cell r="F1534">
            <v>500276</v>
          </cell>
          <cell r="H1534">
            <v>8411</v>
          </cell>
          <cell r="I1534" t="str">
            <v>S130320</v>
          </cell>
        </row>
        <row r="1535">
          <cell r="B1535">
            <v>90000025997</v>
          </cell>
          <cell r="D1535" t="str">
            <v xml:space="preserve"> GULBENES NOVADA LITENES PAGASTA PĀRVALDE </v>
          </cell>
          <cell r="E1535" t="str">
            <v>S130320</v>
          </cell>
          <cell r="F1535">
            <v>500268</v>
          </cell>
          <cell r="H1535">
            <v>8411</v>
          </cell>
          <cell r="I1535" t="str">
            <v>S130320</v>
          </cell>
        </row>
        <row r="1536">
          <cell r="B1536">
            <v>90000026013</v>
          </cell>
          <cell r="D1536" t="str">
            <v xml:space="preserve"> GULBENES NOVADA LIZUMA PAGASTA PĀRVALDE </v>
          </cell>
          <cell r="E1536" t="str">
            <v>S130320</v>
          </cell>
          <cell r="F1536">
            <v>500272</v>
          </cell>
          <cell r="H1536">
            <v>8411</v>
          </cell>
          <cell r="I1536" t="str">
            <v>S130320</v>
          </cell>
        </row>
        <row r="1537">
          <cell r="B1537">
            <v>90000026070</v>
          </cell>
          <cell r="D1537" t="str">
            <v xml:space="preserve"> GULBENES NOVADA RANKAS PAGASTA PĀRVALDE </v>
          </cell>
          <cell r="E1537" t="str">
            <v>S130320</v>
          </cell>
          <cell r="F1537">
            <v>500284</v>
          </cell>
          <cell r="H1537">
            <v>8411</v>
          </cell>
          <cell r="I1537" t="str">
            <v>S130320</v>
          </cell>
        </row>
        <row r="1538">
          <cell r="B1538">
            <v>90000025925</v>
          </cell>
          <cell r="D1538" t="str">
            <v xml:space="preserve"> GULBENES NOVADA STĀMERIENAS PAGASTA PĀRVALDE </v>
          </cell>
          <cell r="E1538" t="str">
            <v>S130320</v>
          </cell>
          <cell r="F1538">
            <v>500288</v>
          </cell>
          <cell r="H1538">
            <v>8411</v>
          </cell>
          <cell r="I1538" t="str">
            <v>S130320</v>
          </cell>
        </row>
        <row r="1539">
          <cell r="B1539">
            <v>90000025821</v>
          </cell>
          <cell r="D1539" t="str">
            <v xml:space="preserve"> GULBENES NOVADA STRADU PAGASTA PĀRVALDE </v>
          </cell>
          <cell r="E1539" t="str">
            <v>S130320</v>
          </cell>
          <cell r="F1539">
            <v>500201</v>
          </cell>
          <cell r="H1539">
            <v>8411</v>
          </cell>
          <cell r="I1539" t="str">
            <v>S130320</v>
          </cell>
        </row>
        <row r="1540">
          <cell r="B1540">
            <v>90000025959</v>
          </cell>
          <cell r="D1540" t="str">
            <v xml:space="preserve"> GULBENES NOVADA TIRZAS PAGASTA PĀRVALDE </v>
          </cell>
          <cell r="E1540" t="str">
            <v>S130320</v>
          </cell>
          <cell r="F1540">
            <v>500294</v>
          </cell>
          <cell r="H1540">
            <v>8411</v>
          </cell>
          <cell r="I1540" t="str">
            <v>S130320</v>
          </cell>
        </row>
        <row r="1541">
          <cell r="B1541">
            <v>90009050716</v>
          </cell>
          <cell r="D1541" t="str">
            <v xml:space="preserve"> GULBENES NOVADA VĒLĒŠANU KOMISIJA </v>
          </cell>
          <cell r="E1541" t="str">
            <v>S130320</v>
          </cell>
          <cell r="F1541">
            <v>500201</v>
          </cell>
          <cell r="H1541">
            <v>8411</v>
          </cell>
          <cell r="I1541" t="str">
            <v>S130320</v>
          </cell>
        </row>
        <row r="1542">
          <cell r="B1542">
            <v>90009755071</v>
          </cell>
          <cell r="D1542" t="str">
            <v xml:space="preserve"> GULBENES TŪRISMA UN KULTŪRVĒSTURISKĀ MANTOJUMA CENTRS  Gulbenes novada pašvaldības aģentūra</v>
          </cell>
          <cell r="E1542" t="str">
            <v>S130320</v>
          </cell>
          <cell r="F1542">
            <v>500201</v>
          </cell>
          <cell r="H1542">
            <v>9329</v>
          </cell>
          <cell r="I1542" t="str">
            <v>S130320</v>
          </cell>
        </row>
        <row r="1543">
          <cell r="B1543">
            <v>90000047369</v>
          </cell>
          <cell r="D1543" t="str">
            <v xml:space="preserve"> IECAVAS INTERNĀTPAMATSKOLA </v>
          </cell>
          <cell r="E1543" t="str">
            <v>S130320</v>
          </cell>
          <cell r="F1543">
            <v>406400</v>
          </cell>
          <cell r="H1543">
            <v>8531</v>
          </cell>
          <cell r="I1543" t="str">
            <v>S130320</v>
          </cell>
        </row>
        <row r="1544">
          <cell r="B1544">
            <v>90000047547</v>
          </cell>
          <cell r="D1544" t="str">
            <v xml:space="preserve"> IECAVAS MŪZIKAS UN MĀKSLAS SKOLA </v>
          </cell>
          <cell r="E1544" t="str">
            <v>S130320</v>
          </cell>
          <cell r="F1544">
            <v>406400</v>
          </cell>
          <cell r="H1544">
            <v>8552</v>
          </cell>
          <cell r="I1544" t="str">
            <v>S130320</v>
          </cell>
        </row>
        <row r="1545">
          <cell r="B1545">
            <v>90009391346</v>
          </cell>
          <cell r="D1545" t="str">
            <v xml:space="preserve"> IECAVAS NOVADA SOCIĀLAIS DIENESTS  Iecavas novada pašvaldības iestāde</v>
          </cell>
          <cell r="E1545" t="str">
            <v>S130320</v>
          </cell>
          <cell r="F1545">
            <v>406400</v>
          </cell>
          <cell r="H1545">
            <v>8899</v>
          </cell>
          <cell r="I1545" t="str">
            <v>S130320</v>
          </cell>
        </row>
        <row r="1546">
          <cell r="B1546">
            <v>90009061137</v>
          </cell>
          <cell r="D1546" t="str">
            <v xml:space="preserve"> IECAVAS NOVADA VĒLĒŠANU KOMISIJA </v>
          </cell>
          <cell r="E1546" t="str">
            <v>S130320</v>
          </cell>
          <cell r="F1546">
            <v>406400</v>
          </cell>
          <cell r="H1546">
            <v>8411</v>
          </cell>
          <cell r="I1546" t="str">
            <v>S130320</v>
          </cell>
        </row>
        <row r="1547">
          <cell r="B1547">
            <v>90000461544</v>
          </cell>
          <cell r="D1547" t="str">
            <v xml:space="preserve"> IECAVAS PAGASTA KULTŪRAS NAMS </v>
          </cell>
          <cell r="E1547" t="str">
            <v>S130320</v>
          </cell>
          <cell r="F1547">
            <v>406400</v>
          </cell>
          <cell r="H1547">
            <v>9004</v>
          </cell>
          <cell r="I1547" t="str">
            <v>S130320</v>
          </cell>
        </row>
        <row r="1548">
          <cell r="B1548">
            <v>90001499357</v>
          </cell>
          <cell r="D1548" t="str">
            <v xml:space="preserve"> IECAVAS VESELĪBAS UN SOCIĀLĀS APRŪPES CENTRS </v>
          </cell>
          <cell r="E1548" t="str">
            <v>S130320</v>
          </cell>
          <cell r="F1548">
            <v>406400</v>
          </cell>
          <cell r="H1548">
            <v>8621</v>
          </cell>
          <cell r="I1548" t="str">
            <v>S130320</v>
          </cell>
        </row>
        <row r="1549">
          <cell r="B1549">
            <v>90000057174</v>
          </cell>
          <cell r="D1549" t="str">
            <v xml:space="preserve"> IECAVAS VIDUSSKOLA </v>
          </cell>
          <cell r="E1549" t="str">
            <v>S130320</v>
          </cell>
          <cell r="F1549">
            <v>406400</v>
          </cell>
          <cell r="H1549">
            <v>8531</v>
          </cell>
          <cell r="I1549" t="str">
            <v>S130320</v>
          </cell>
        </row>
        <row r="1550">
          <cell r="B1550">
            <v>90002064999</v>
          </cell>
          <cell r="D1550" t="str">
            <v xml:space="preserve"> IEVIŅA  Ķekavas novada pašvaldības pirmsskolas izglītības iestāde</v>
          </cell>
          <cell r="E1550" t="str">
            <v>S130320</v>
          </cell>
          <cell r="F1550">
            <v>800870</v>
          </cell>
          <cell r="H1550">
            <v>8510</v>
          </cell>
          <cell r="I1550" t="str">
            <v>S130320</v>
          </cell>
        </row>
        <row r="1551">
          <cell r="B1551">
            <v>90009423162</v>
          </cell>
          <cell r="D1551" t="str">
            <v xml:space="preserve"> IEVIŅA  Siguldas novada Siguldas pilsētas pirmsskolas izglītības iestāde</v>
          </cell>
          <cell r="E1551" t="str">
            <v>S130320</v>
          </cell>
          <cell r="F1551">
            <v>801615</v>
          </cell>
          <cell r="H1551">
            <v>8510</v>
          </cell>
          <cell r="I1551" t="str">
            <v>S130320</v>
          </cell>
        </row>
        <row r="1552">
          <cell r="B1552">
            <v>90009989652</v>
          </cell>
          <cell r="D1552" t="str">
            <v xml:space="preserve"> IKŠĶILES MŪZIKAS UN MĀKSLAS SKOLA </v>
          </cell>
          <cell r="E1552" t="str">
            <v>S130320</v>
          </cell>
          <cell r="F1552">
            <v>740605</v>
          </cell>
          <cell r="H1552">
            <v>8552</v>
          </cell>
          <cell r="I1552" t="str">
            <v>S130320</v>
          </cell>
        </row>
        <row r="1553">
          <cell r="B1553">
            <v>90009356957</v>
          </cell>
          <cell r="D1553" t="str">
            <v xml:space="preserve"> IKŠĶILES NOVADA VĒLĒŠANU KOMISIJA </v>
          </cell>
          <cell r="E1553" t="str">
            <v>S130320</v>
          </cell>
          <cell r="F1553">
            <v>740605</v>
          </cell>
          <cell r="H1553">
            <v>8411</v>
          </cell>
          <cell r="I1553" t="str">
            <v>S130320</v>
          </cell>
        </row>
        <row r="1554">
          <cell r="B1554">
            <v>90000074263</v>
          </cell>
          <cell r="D1554" t="str">
            <v xml:space="preserve"> ILMĀRA GAIŠA KOKNESES VIDUSSKOLA </v>
          </cell>
          <cell r="E1554" t="str">
            <v>S130320</v>
          </cell>
          <cell r="F1554">
            <v>326160</v>
          </cell>
          <cell r="H1554">
            <v>8531</v>
          </cell>
          <cell r="I1554" t="str">
            <v>S130320</v>
          </cell>
        </row>
        <row r="1555">
          <cell r="B1555">
            <v>90009366705</v>
          </cell>
          <cell r="D1555" t="str">
            <v xml:space="preserve"> ILŪKSTES NOVADA VĒLĒŠANU KOMISIJA </v>
          </cell>
          <cell r="E1555" t="str">
            <v>S130320</v>
          </cell>
          <cell r="F1555">
            <v>440807</v>
          </cell>
          <cell r="H1555">
            <v>8411</v>
          </cell>
          <cell r="I1555" t="str">
            <v>S130320</v>
          </cell>
        </row>
        <row r="1556">
          <cell r="B1556">
            <v>90009368388</v>
          </cell>
          <cell r="D1556" t="str">
            <v xml:space="preserve"> INČUKALNA NOVADA VĒLĒŠANU KOMISIJA </v>
          </cell>
          <cell r="E1556" t="str">
            <v>S130320</v>
          </cell>
          <cell r="F1556">
            <v>801864</v>
          </cell>
          <cell r="H1556">
            <v>8411</v>
          </cell>
          <cell r="I1556" t="str">
            <v>S130320</v>
          </cell>
        </row>
        <row r="1557">
          <cell r="B1557">
            <v>90000031635</v>
          </cell>
          <cell r="D1557" t="str">
            <v xml:space="preserve"> IRLAVAS BĒRNU NAMS-PATVERSME </v>
          </cell>
          <cell r="E1557" t="str">
            <v>S130320</v>
          </cell>
          <cell r="F1557">
            <v>900254</v>
          </cell>
          <cell r="H1557">
            <v>8790</v>
          </cell>
          <cell r="I1557" t="str">
            <v>S130320</v>
          </cell>
        </row>
        <row r="1558">
          <cell r="B1558">
            <v>90000051538</v>
          </cell>
          <cell r="D1558" t="str">
            <v xml:space="preserve"> IRLAVAS UN LESTENES PAGASTU PĀRVALDE </v>
          </cell>
          <cell r="E1558" t="str">
            <v>S130320</v>
          </cell>
          <cell r="F1558">
            <v>900254</v>
          </cell>
          <cell r="H1558">
            <v>8411</v>
          </cell>
          <cell r="I1558" t="str">
            <v>S130320</v>
          </cell>
        </row>
        <row r="1559">
          <cell r="B1559">
            <v>90001637043</v>
          </cell>
          <cell r="D1559" t="str">
            <v xml:space="preserve"> IRLAVAS VIDUSSKOLA </v>
          </cell>
          <cell r="E1559" t="str">
            <v>S130320</v>
          </cell>
          <cell r="F1559">
            <v>900254</v>
          </cell>
          <cell r="H1559">
            <v>8531</v>
          </cell>
          <cell r="I1559" t="str">
            <v>S130320</v>
          </cell>
        </row>
        <row r="1560">
          <cell r="B1560">
            <v>90000056925</v>
          </cell>
          <cell r="D1560" t="str">
            <v xml:space="preserve"> ĪSLĪCES VIDUSSKOLA </v>
          </cell>
          <cell r="E1560" t="str">
            <v>S130320</v>
          </cell>
          <cell r="F1560">
            <v>400268</v>
          </cell>
          <cell r="H1560">
            <v>8531</v>
          </cell>
          <cell r="I1560" t="str">
            <v>S130320</v>
          </cell>
        </row>
        <row r="1561">
          <cell r="B1561">
            <v>90002436039</v>
          </cell>
          <cell r="D1561" t="str">
            <v xml:space="preserve"> JĀŅTĀRPIŅŠ  Salaspils novada pašvaldības pirmsskolas izglītības iestāde</v>
          </cell>
          <cell r="E1561" t="str">
            <v>S130320</v>
          </cell>
          <cell r="F1561">
            <v>801211</v>
          </cell>
          <cell r="H1561">
            <v>8510</v>
          </cell>
          <cell r="I1561" t="str">
            <v>S130320</v>
          </cell>
        </row>
        <row r="1562">
          <cell r="B1562">
            <v>90001474442</v>
          </cell>
          <cell r="D1562" t="str">
            <v xml:space="preserve"> JAUNĀMUIŽA  Krustpils novada pašvaldības aģentūra</v>
          </cell>
          <cell r="E1562" t="str">
            <v>S130320</v>
          </cell>
          <cell r="F1562">
            <v>566970</v>
          </cell>
          <cell r="H1562">
            <v>8730</v>
          </cell>
          <cell r="I1562" t="str">
            <v>S130320</v>
          </cell>
        </row>
        <row r="1563">
          <cell r="B1563">
            <v>90000051561</v>
          </cell>
          <cell r="D1563" t="str">
            <v xml:space="preserve"> JAUNDUBULTU VIDUSSKOLA </v>
          </cell>
          <cell r="E1563" t="str">
            <v>S130320</v>
          </cell>
          <cell r="F1563">
            <v>130000</v>
          </cell>
          <cell r="H1563">
            <v>8531</v>
          </cell>
          <cell r="I1563" t="str">
            <v>S130320</v>
          </cell>
        </row>
        <row r="1564">
          <cell r="B1564">
            <v>90001179019</v>
          </cell>
          <cell r="D1564" t="str">
            <v xml:space="preserve"> JAUNĪBA  bērnu un jauniešu centrs</v>
          </cell>
          <cell r="E1564" t="str">
            <v>S130320</v>
          </cell>
          <cell r="F1564">
            <v>50000</v>
          </cell>
          <cell r="H1564">
            <v>8552</v>
          </cell>
          <cell r="I1564" t="str">
            <v>S130320</v>
          </cell>
        </row>
        <row r="1565">
          <cell r="B1565">
            <v>90000043367</v>
          </cell>
          <cell r="D1565" t="str">
            <v xml:space="preserve"> JAUNJELGAVAS NOVADA DAUDZESES PAGASTA PĀRVALDE </v>
          </cell>
          <cell r="E1565" t="str">
            <v>S130320</v>
          </cell>
          <cell r="F1565">
            <v>321050</v>
          </cell>
          <cell r="H1565">
            <v>8411</v>
          </cell>
          <cell r="I1565" t="str">
            <v>S130320</v>
          </cell>
        </row>
        <row r="1566">
          <cell r="B1566">
            <v>90001746738</v>
          </cell>
          <cell r="D1566" t="str">
            <v xml:space="preserve"> JAUNJELGAVAS NOVADA PAŠVALDĪBAS AĢENTŪRA "NAMS" </v>
          </cell>
          <cell r="E1566" t="str">
            <v>S130320</v>
          </cell>
          <cell r="F1566">
            <v>321007</v>
          </cell>
          <cell r="H1566">
            <v>6832</v>
          </cell>
          <cell r="I1566" t="str">
            <v>S130320</v>
          </cell>
        </row>
        <row r="1567">
          <cell r="B1567">
            <v>90000043738</v>
          </cell>
          <cell r="D1567" t="str">
            <v xml:space="preserve"> JAUNJELGAVAS NOVADA SECES PAGASTA PĀRVALDE </v>
          </cell>
          <cell r="E1567" t="str">
            <v>S130320</v>
          </cell>
          <cell r="F1567">
            <v>321078</v>
          </cell>
          <cell r="H1567">
            <v>8411</v>
          </cell>
          <cell r="I1567" t="str">
            <v>S130320</v>
          </cell>
        </row>
        <row r="1568">
          <cell r="B1568">
            <v>90000043437</v>
          </cell>
          <cell r="D1568" t="str">
            <v xml:space="preserve"> JAUNJELGAVAS NOVADA SĒRENES PAGASTA PĀRVALDE </v>
          </cell>
          <cell r="E1568" t="str">
            <v>S130320</v>
          </cell>
          <cell r="F1568">
            <v>321080</v>
          </cell>
          <cell r="H1568">
            <v>8411</v>
          </cell>
          <cell r="I1568" t="str">
            <v>S130320</v>
          </cell>
        </row>
        <row r="1569">
          <cell r="B1569">
            <v>90000043808</v>
          </cell>
          <cell r="D1569" t="str">
            <v xml:space="preserve"> JAUNJELGAVAS NOVADA STABURAGA PAGASTA PĀRVALDE </v>
          </cell>
          <cell r="E1569" t="str">
            <v>S130320</v>
          </cell>
          <cell r="F1569">
            <v>321084</v>
          </cell>
          <cell r="H1569">
            <v>8411</v>
          </cell>
          <cell r="I1569" t="str">
            <v>S130320</v>
          </cell>
        </row>
        <row r="1570">
          <cell r="B1570">
            <v>90000020858</v>
          </cell>
          <cell r="D1570" t="str">
            <v xml:space="preserve"> JAUNJELGAVAS NOVADA SUNĀKSTES PAGASTA PĀRVALDE </v>
          </cell>
          <cell r="E1570" t="str">
            <v>S130320</v>
          </cell>
          <cell r="F1570">
            <v>321086</v>
          </cell>
          <cell r="H1570">
            <v>8411</v>
          </cell>
          <cell r="I1570" t="str">
            <v>S130320</v>
          </cell>
        </row>
        <row r="1571">
          <cell r="B1571">
            <v>90009046157</v>
          </cell>
          <cell r="D1571" t="str">
            <v xml:space="preserve"> JAUNJELGAVAS NOVADA VĒLĒŠANU KOMISIJA </v>
          </cell>
          <cell r="E1571" t="str">
            <v>S130320</v>
          </cell>
          <cell r="F1571">
            <v>321007</v>
          </cell>
          <cell r="H1571">
            <v>8411</v>
          </cell>
          <cell r="I1571" t="str">
            <v>S130320</v>
          </cell>
        </row>
        <row r="1572">
          <cell r="B1572">
            <v>90000074333</v>
          </cell>
          <cell r="D1572" t="str">
            <v xml:space="preserve"> JAUNJELGAVAS VIDUSSKOLA </v>
          </cell>
          <cell r="E1572" t="str">
            <v>S130320</v>
          </cell>
          <cell r="F1572">
            <v>321007</v>
          </cell>
          <cell r="H1572">
            <v>8531</v>
          </cell>
          <cell r="I1572" t="str">
            <v>S130320</v>
          </cell>
        </row>
        <row r="1573">
          <cell r="B1573">
            <v>90009364719</v>
          </cell>
          <cell r="D1573" t="str">
            <v xml:space="preserve"> JAUNPIEBALGAS NOVADA VĒLĒŠANU KOMISIJA </v>
          </cell>
          <cell r="E1573" t="str">
            <v>S130320</v>
          </cell>
          <cell r="F1573">
            <v>425756</v>
          </cell>
          <cell r="H1573">
            <v>8411</v>
          </cell>
          <cell r="I1573" t="str">
            <v>S130320</v>
          </cell>
        </row>
        <row r="1574">
          <cell r="B1574">
            <v>90009332520</v>
          </cell>
          <cell r="D1574" t="str">
            <v xml:space="preserve"> JAUNPILS NOVADA BĀRIŅTIESA </v>
          </cell>
          <cell r="E1574" t="str">
            <v>S130320</v>
          </cell>
          <cell r="F1574">
            <v>905756</v>
          </cell>
          <cell r="H1574">
            <v>8899</v>
          </cell>
          <cell r="I1574" t="str">
            <v>S130320</v>
          </cell>
        </row>
        <row r="1575">
          <cell r="B1575">
            <v>90009332499</v>
          </cell>
          <cell r="D1575" t="str">
            <v xml:space="preserve"> JAUNPILS NOVADA SOCIĀLAIS DIENESTS </v>
          </cell>
          <cell r="E1575" t="str">
            <v>S130320</v>
          </cell>
          <cell r="F1575">
            <v>905756</v>
          </cell>
          <cell r="H1575">
            <v>8899</v>
          </cell>
          <cell r="I1575" t="str">
            <v>S130320</v>
          </cell>
        </row>
        <row r="1576">
          <cell r="B1576">
            <v>90009368655</v>
          </cell>
          <cell r="D1576" t="str">
            <v xml:space="preserve"> JAUNPILS NOVADA VĒLĒŠANU KOMISIJA </v>
          </cell>
          <cell r="E1576" t="str">
            <v>S130320</v>
          </cell>
          <cell r="F1576">
            <v>905756</v>
          </cell>
          <cell r="H1576">
            <v>8411</v>
          </cell>
          <cell r="I1576" t="str">
            <v>S130320</v>
          </cell>
        </row>
        <row r="1577">
          <cell r="B1577">
            <v>90001501168</v>
          </cell>
          <cell r="D1577" t="str">
            <v xml:space="preserve"> JAUNPILS VIDUSSKOLA </v>
          </cell>
          <cell r="E1577" t="str">
            <v>S130320</v>
          </cell>
          <cell r="F1577">
            <v>905756</v>
          </cell>
          <cell r="H1577">
            <v>8531</v>
          </cell>
          <cell r="I1577" t="str">
            <v>S130320</v>
          </cell>
        </row>
        <row r="1578">
          <cell r="B1578">
            <v>90001569230</v>
          </cell>
          <cell r="D1578" t="str">
            <v xml:space="preserve"> JAUNPILS  pašvaldības aģentūra</v>
          </cell>
          <cell r="E1578" t="str">
            <v>S130320</v>
          </cell>
          <cell r="F1578">
            <v>905756</v>
          </cell>
          <cell r="H1578">
            <v>9004</v>
          </cell>
          <cell r="I1578" t="str">
            <v>S130320</v>
          </cell>
        </row>
        <row r="1579">
          <cell r="B1579">
            <v>90000026916</v>
          </cell>
          <cell r="D1579" t="str">
            <v xml:space="preserve"> JĒKABPILS 2.VIDUSSKOLA </v>
          </cell>
          <cell r="E1579" t="str">
            <v>S130320</v>
          </cell>
          <cell r="F1579">
            <v>110000</v>
          </cell>
          <cell r="H1579">
            <v>8531</v>
          </cell>
          <cell r="I1579" t="str">
            <v>S130320</v>
          </cell>
        </row>
        <row r="1580">
          <cell r="B1580">
            <v>90000026954</v>
          </cell>
          <cell r="D1580" t="str">
            <v xml:space="preserve"> JĒKABPILS 3.VIDUSSKOLA </v>
          </cell>
          <cell r="E1580" t="str">
            <v>S130320</v>
          </cell>
          <cell r="F1580">
            <v>110000</v>
          </cell>
          <cell r="H1580">
            <v>8531</v>
          </cell>
          <cell r="I1580" t="str">
            <v>S130320</v>
          </cell>
        </row>
        <row r="1581">
          <cell r="B1581">
            <v>90001654522</v>
          </cell>
          <cell r="D1581" t="str">
            <v xml:space="preserve"> JĒKABPILS BĒRNU UN JAUNIEŠU CENTRS </v>
          </cell>
          <cell r="E1581" t="str">
            <v>S130320</v>
          </cell>
          <cell r="F1581">
            <v>110000</v>
          </cell>
          <cell r="H1581">
            <v>9329</v>
          </cell>
          <cell r="I1581" t="str">
            <v>S130320</v>
          </cell>
        </row>
        <row r="1582">
          <cell r="B1582">
            <v>90001654518</v>
          </cell>
          <cell r="D1582" t="str">
            <v xml:space="preserve"> JĒKABPILS MĀKSLAS SKOLA </v>
          </cell>
          <cell r="E1582" t="str">
            <v>S130320</v>
          </cell>
          <cell r="F1582">
            <v>110000</v>
          </cell>
          <cell r="H1582">
            <v>8552</v>
          </cell>
          <cell r="I1582" t="str">
            <v>S130320</v>
          </cell>
        </row>
        <row r="1583">
          <cell r="B1583">
            <v>90000045461</v>
          </cell>
          <cell r="D1583" t="str">
            <v xml:space="preserve"> JĒKABPILS NOVADA DIGNĀJAS PAGASTA PĀRVALDE </v>
          </cell>
          <cell r="E1583" t="str">
            <v>S130320</v>
          </cell>
          <cell r="F1583">
            <v>560252</v>
          </cell>
          <cell r="H1583">
            <v>8411</v>
          </cell>
          <cell r="I1583" t="str">
            <v>S130320</v>
          </cell>
        </row>
        <row r="1584">
          <cell r="B1584">
            <v>90000045298</v>
          </cell>
          <cell r="D1584" t="str">
            <v xml:space="preserve"> JĒKABPILS NOVADA DUNAVAS PAGASTA PĀRVALDE </v>
          </cell>
          <cell r="E1584" t="str">
            <v>S130320</v>
          </cell>
          <cell r="F1584">
            <v>560254</v>
          </cell>
          <cell r="H1584">
            <v>8411</v>
          </cell>
          <cell r="I1584" t="str">
            <v>S130320</v>
          </cell>
        </row>
        <row r="1585">
          <cell r="B1585">
            <v>90000024559</v>
          </cell>
          <cell r="D1585" t="str">
            <v xml:space="preserve"> JĒKABPILS NOVADA KALNA PAGASTA PĀRVALDE </v>
          </cell>
          <cell r="E1585" t="str">
            <v>S130320</v>
          </cell>
          <cell r="F1585">
            <v>560266</v>
          </cell>
          <cell r="H1585">
            <v>8411</v>
          </cell>
          <cell r="I1585" t="str">
            <v>S130320</v>
          </cell>
        </row>
        <row r="1586">
          <cell r="B1586">
            <v>90000046128</v>
          </cell>
          <cell r="D1586" t="str">
            <v xml:space="preserve"> JĒKABPILS NOVADA LEIMAŅU PAGASTA PĀRVALDE </v>
          </cell>
          <cell r="E1586" t="str">
            <v>S130320</v>
          </cell>
          <cell r="F1586">
            <v>560274</v>
          </cell>
          <cell r="H1586">
            <v>8411</v>
          </cell>
          <cell r="I1586" t="str">
            <v>S130320</v>
          </cell>
        </row>
        <row r="1587">
          <cell r="B1587">
            <v>90000045796</v>
          </cell>
          <cell r="D1587" t="str">
            <v xml:space="preserve"> JĒKABPILS NOVADA PAŠVALDĪBAS ĀBEĻU PAGASTA PĀRVALDE </v>
          </cell>
          <cell r="E1587" t="str">
            <v>S130320</v>
          </cell>
          <cell r="F1587">
            <v>560248</v>
          </cell>
          <cell r="H1587">
            <v>8411</v>
          </cell>
          <cell r="I1587" t="str">
            <v>S130320</v>
          </cell>
        </row>
        <row r="1588">
          <cell r="B1588">
            <v>90000046927</v>
          </cell>
          <cell r="D1588" t="str">
            <v xml:space="preserve"> JĒKABPILS NOVADA RUBENES PAGASTA PĀRVALDE </v>
          </cell>
          <cell r="E1588" t="str">
            <v>S130320</v>
          </cell>
          <cell r="F1588">
            <v>560282</v>
          </cell>
          <cell r="H1588">
            <v>8411</v>
          </cell>
          <cell r="I1588" t="str">
            <v>S130320</v>
          </cell>
        </row>
        <row r="1589">
          <cell r="B1589">
            <v>90009365362</v>
          </cell>
          <cell r="D1589" t="str">
            <v xml:space="preserve"> JĒKABPILS NOVADA VĒLĒŠANU KOMISIJA </v>
          </cell>
          <cell r="E1589" t="str">
            <v>S130320</v>
          </cell>
          <cell r="F1589">
            <v>110000</v>
          </cell>
          <cell r="H1589">
            <v>8411</v>
          </cell>
          <cell r="I1589" t="str">
            <v>S130320</v>
          </cell>
        </row>
        <row r="1590">
          <cell r="B1590">
            <v>90000024347</v>
          </cell>
          <cell r="D1590" t="str">
            <v xml:space="preserve"> JĒKABPILS NOVADA ZASAS PAGASTA PĀRVALDE </v>
          </cell>
          <cell r="E1590" t="str">
            <v>S130320</v>
          </cell>
          <cell r="F1590">
            <v>560298</v>
          </cell>
          <cell r="H1590">
            <v>8411</v>
          </cell>
          <cell r="I1590" t="str">
            <v>S130320</v>
          </cell>
        </row>
        <row r="1591">
          <cell r="B1591">
            <v>90000026901</v>
          </cell>
          <cell r="D1591" t="str">
            <v xml:space="preserve"> JĒKABPILS PAMATSKOLA </v>
          </cell>
          <cell r="E1591" t="str">
            <v>S130320</v>
          </cell>
          <cell r="F1591">
            <v>110000</v>
          </cell>
          <cell r="H1591">
            <v>8531</v>
          </cell>
          <cell r="I1591" t="str">
            <v>S130320</v>
          </cell>
        </row>
        <row r="1592">
          <cell r="B1592">
            <v>90002225156</v>
          </cell>
          <cell r="D1592" t="str">
            <v xml:space="preserve"> JĒKABPILS SOCIĀLAIS DIENESTS </v>
          </cell>
          <cell r="E1592" t="str">
            <v>S130320</v>
          </cell>
          <cell r="F1592">
            <v>110000</v>
          </cell>
          <cell r="H1592">
            <v>8412</v>
          </cell>
          <cell r="I1592" t="str">
            <v>S130320</v>
          </cell>
        </row>
        <row r="1593">
          <cell r="B1593">
            <v>90009514974</v>
          </cell>
          <cell r="D1593" t="str">
            <v xml:space="preserve"> JĒKABPILS SPORTA CENTRS </v>
          </cell>
          <cell r="E1593" t="str">
            <v>S130320</v>
          </cell>
          <cell r="F1593">
            <v>110000</v>
          </cell>
          <cell r="H1593">
            <v>9312</v>
          </cell>
          <cell r="I1593" t="str">
            <v>S130320</v>
          </cell>
        </row>
        <row r="1594">
          <cell r="B1594">
            <v>90000046679</v>
          </cell>
          <cell r="D1594" t="str">
            <v xml:space="preserve"> JĒKABPILS SPORTA SKOLA </v>
          </cell>
          <cell r="E1594" t="str">
            <v>S130320</v>
          </cell>
          <cell r="F1594">
            <v>110000</v>
          </cell>
          <cell r="H1594">
            <v>9311</v>
          </cell>
          <cell r="I1594" t="str">
            <v>S130320</v>
          </cell>
        </row>
        <row r="1595">
          <cell r="B1595">
            <v>90001469013</v>
          </cell>
          <cell r="D1595" t="str">
            <v xml:space="preserve"> JĒKABPILS TĀLĀKIZGLĪTĪBAS UN INFORMĀCIJAS TEHNOLOĢIJU CENTRS </v>
          </cell>
          <cell r="E1595" t="str">
            <v>S130320</v>
          </cell>
          <cell r="F1595">
            <v>110000</v>
          </cell>
          <cell r="H1595">
            <v>8559</v>
          </cell>
          <cell r="I1595" t="str">
            <v>S130320</v>
          </cell>
        </row>
        <row r="1596">
          <cell r="B1596">
            <v>90000026973</v>
          </cell>
          <cell r="D1596" t="str">
            <v xml:space="preserve"> JĒKABPILS VAKARA (MAIŅU) VIDUSSKOLA </v>
          </cell>
          <cell r="E1596" t="str">
            <v>S130320</v>
          </cell>
          <cell r="F1596">
            <v>110000</v>
          </cell>
          <cell r="H1596">
            <v>8531</v>
          </cell>
          <cell r="I1596" t="str">
            <v>S130320</v>
          </cell>
        </row>
        <row r="1597">
          <cell r="B1597">
            <v>90000277613</v>
          </cell>
          <cell r="D1597" t="str">
            <v xml:space="preserve"> JĒKABPILS VALSTS ĢIMNĀZIJA </v>
          </cell>
          <cell r="E1597" t="str">
            <v>S130320</v>
          </cell>
          <cell r="F1597">
            <v>110000</v>
          </cell>
          <cell r="H1597">
            <v>8531</v>
          </cell>
          <cell r="I1597" t="str">
            <v>S130320</v>
          </cell>
        </row>
        <row r="1598">
          <cell r="B1598">
            <v>90009077922</v>
          </cell>
          <cell r="D1598" t="str">
            <v xml:space="preserve"> JĒKABPILS VĒLĒŠANU KOMISIJA </v>
          </cell>
          <cell r="E1598" t="str">
            <v>S130320</v>
          </cell>
          <cell r="F1598">
            <v>110000</v>
          </cell>
          <cell r="H1598">
            <v>8411</v>
          </cell>
          <cell r="I1598" t="str">
            <v>S130320</v>
          </cell>
        </row>
        <row r="1599">
          <cell r="B1599">
            <v>90001472441</v>
          </cell>
          <cell r="D1599" t="str">
            <v xml:space="preserve"> JĒKABPILS VĒSTURES MUZEJS  Jēkabpils pilsētas pašvaldības aģentūra</v>
          </cell>
          <cell r="E1599" t="str">
            <v>S130320</v>
          </cell>
          <cell r="F1599">
            <v>110000</v>
          </cell>
          <cell r="H1599">
            <v>9102</v>
          </cell>
          <cell r="I1599" t="str">
            <v>S130320</v>
          </cell>
        </row>
        <row r="1600">
          <cell r="B1600">
            <v>90000418861</v>
          </cell>
          <cell r="D1600" t="str">
            <v xml:space="preserve"> JELGAVAS BĒRNU SOCIĀLĀS APRŪPES CENTRS </v>
          </cell>
          <cell r="E1600" t="str">
            <v>S130320</v>
          </cell>
          <cell r="F1600">
            <v>90000</v>
          </cell>
          <cell r="H1600">
            <v>8790</v>
          </cell>
          <cell r="I1600" t="str">
            <v>S130320</v>
          </cell>
        </row>
        <row r="1601">
          <cell r="B1601">
            <v>90000074738</v>
          </cell>
          <cell r="D1601" t="str">
            <v xml:space="preserve"> JELGAVAS IZGLĪTĪBAS PĀRVALDE </v>
          </cell>
          <cell r="E1601" t="str">
            <v>S130320</v>
          </cell>
          <cell r="F1601">
            <v>90000</v>
          </cell>
          <cell r="H1601">
            <v>8531</v>
          </cell>
          <cell r="I1601" t="str">
            <v>S130320</v>
          </cell>
        </row>
        <row r="1602">
          <cell r="B1602">
            <v>90009062772</v>
          </cell>
          <cell r="D1602" t="str">
            <v xml:space="preserve"> JELGAVAS NOVADA VĒLĒŠANU KOMISIJA </v>
          </cell>
          <cell r="E1602" t="str">
            <v>S130320</v>
          </cell>
          <cell r="F1602">
            <v>90000</v>
          </cell>
          <cell r="H1602">
            <v>8411</v>
          </cell>
          <cell r="I1602" t="str">
            <v>S130320</v>
          </cell>
        </row>
        <row r="1603">
          <cell r="B1603">
            <v>90002266173</v>
          </cell>
          <cell r="D1603" t="str">
            <v xml:space="preserve"> JELGAVAS PILSĒTAS BĀRIŅTIESA </v>
          </cell>
          <cell r="E1603" t="str">
            <v>S130320</v>
          </cell>
          <cell r="F1603">
            <v>90000</v>
          </cell>
          <cell r="H1603">
            <v>8899</v>
          </cell>
          <cell r="I1603" t="str">
            <v>S130320</v>
          </cell>
        </row>
        <row r="1604">
          <cell r="B1604">
            <v>90000381342</v>
          </cell>
          <cell r="D1604" t="str">
            <v xml:space="preserve"> JELGAVAS PILSĒTAS NAKTS PATVERSME </v>
          </cell>
          <cell r="E1604" t="str">
            <v>S130320</v>
          </cell>
          <cell r="F1604">
            <v>90000</v>
          </cell>
          <cell r="H1604">
            <v>8790</v>
          </cell>
          <cell r="I1604" t="str">
            <v>S130320</v>
          </cell>
        </row>
        <row r="1605">
          <cell r="B1605">
            <v>90000031705</v>
          </cell>
          <cell r="D1605" t="str">
            <v xml:space="preserve"> JELGAVAS PILSĒTAS PAŠVALDĪBAS POLICIJA </v>
          </cell>
          <cell r="E1605" t="str">
            <v>S130320</v>
          </cell>
          <cell r="F1605">
            <v>90000</v>
          </cell>
          <cell r="H1605">
            <v>8424</v>
          </cell>
          <cell r="I1605" t="str">
            <v>S130320</v>
          </cell>
        </row>
        <row r="1606">
          <cell r="B1606">
            <v>90000537577</v>
          </cell>
          <cell r="D1606" t="str">
            <v xml:space="preserve"> JELGAVAS PILSĒTAS VĒLĒŠANU KOMISIJA </v>
          </cell>
          <cell r="E1606" t="str">
            <v>S130320</v>
          </cell>
          <cell r="F1606">
            <v>90000</v>
          </cell>
          <cell r="H1606">
            <v>8411</v>
          </cell>
          <cell r="I1606" t="str">
            <v>S130320</v>
          </cell>
        </row>
        <row r="1607">
          <cell r="B1607">
            <v>90009406389</v>
          </cell>
          <cell r="D1607" t="str">
            <v xml:space="preserve"> JELGAVAS REĢIONĀLAIS TŪRISMA CENTRS  Jelgavas pilsētas pašvaldības iestāde</v>
          </cell>
          <cell r="E1607" t="str">
            <v>S130320</v>
          </cell>
          <cell r="F1607">
            <v>90000</v>
          </cell>
          <cell r="H1607">
            <v>7911</v>
          </cell>
          <cell r="I1607" t="str">
            <v>S130320</v>
          </cell>
        </row>
        <row r="1608">
          <cell r="B1608">
            <v>90001042284</v>
          </cell>
          <cell r="D1608" t="str">
            <v xml:space="preserve"> JELGAVAS SOCIĀLO LIETU PĀRVALDE  pašvaldības iestāde</v>
          </cell>
          <cell r="E1608" t="str">
            <v>S130320</v>
          </cell>
          <cell r="F1608">
            <v>90000</v>
          </cell>
          <cell r="H1608">
            <v>8412</v>
          </cell>
          <cell r="I1608" t="str">
            <v>S130320</v>
          </cell>
        </row>
        <row r="1609">
          <cell r="B1609">
            <v>90000210300</v>
          </cell>
          <cell r="D1609" t="str">
            <v xml:space="preserve"> JELGAVAS ZINĀTNISKĀ BIBLIOTĒKA </v>
          </cell>
          <cell r="E1609" t="str">
            <v>S130320</v>
          </cell>
          <cell r="F1609">
            <v>90000</v>
          </cell>
          <cell r="H1609">
            <v>9101</v>
          </cell>
          <cell r="I1609" t="str">
            <v>S130320</v>
          </cell>
        </row>
        <row r="1610">
          <cell r="B1610">
            <v>90001490076</v>
          </cell>
          <cell r="D1610" t="str">
            <v xml:space="preserve"> JUMPRAVAS PAŠVALDĪBAS AĢENTŪRA </v>
          </cell>
          <cell r="E1610" t="str">
            <v>S130320</v>
          </cell>
          <cell r="F1610">
            <v>741448</v>
          </cell>
          <cell r="H1610">
            <v>3530</v>
          </cell>
          <cell r="I1610" t="str">
            <v>S130320</v>
          </cell>
        </row>
        <row r="1611">
          <cell r="B1611">
            <v>90000051665</v>
          </cell>
          <cell r="D1611" t="str">
            <v xml:space="preserve"> JŪRMALAS ALTERNATĪVĀ SKOLA </v>
          </cell>
          <cell r="E1611" t="str">
            <v>S130320</v>
          </cell>
          <cell r="F1611">
            <v>130000</v>
          </cell>
          <cell r="H1611">
            <v>8531</v>
          </cell>
          <cell r="I1611" t="str">
            <v>S130320</v>
          </cell>
        </row>
        <row r="1612">
          <cell r="B1612">
            <v>90009226256</v>
          </cell>
          <cell r="D1612" t="str">
            <v xml:space="preserve"> JŪRMALAS BĒRNU UN JAUNIEŠU INTEREŠU CENTRS </v>
          </cell>
          <cell r="E1612" t="str">
            <v>S130320</v>
          </cell>
          <cell r="F1612">
            <v>130000</v>
          </cell>
          <cell r="H1612">
            <v>9329</v>
          </cell>
          <cell r="I1612" t="str">
            <v>S130320</v>
          </cell>
        </row>
        <row r="1613">
          <cell r="B1613">
            <v>90000056450</v>
          </cell>
          <cell r="D1613" t="str">
            <v xml:space="preserve"> JŪRMALAS CENTRĀLĀ BIBLIOTĒKA </v>
          </cell>
          <cell r="E1613" t="str">
            <v>S130320</v>
          </cell>
          <cell r="F1613">
            <v>130000</v>
          </cell>
          <cell r="H1613">
            <v>9101</v>
          </cell>
          <cell r="I1613" t="str">
            <v>S130320</v>
          </cell>
        </row>
        <row r="1614">
          <cell r="B1614">
            <v>90009229680</v>
          </cell>
          <cell r="D1614" t="str">
            <v xml:space="preserve"> JŪRMALAS KULTŪRAS CENTRS </v>
          </cell>
          <cell r="E1614" t="str">
            <v>S130320</v>
          </cell>
          <cell r="F1614">
            <v>130000</v>
          </cell>
          <cell r="H1614">
            <v>9004</v>
          </cell>
          <cell r="I1614" t="str">
            <v>S130320</v>
          </cell>
        </row>
        <row r="1615">
          <cell r="B1615">
            <v>90000053670</v>
          </cell>
          <cell r="D1615" t="str">
            <v xml:space="preserve"> JŪRMALAS MĀKSLAS SKOLA </v>
          </cell>
          <cell r="E1615" t="str">
            <v>S130320</v>
          </cell>
          <cell r="F1615">
            <v>130000</v>
          </cell>
          <cell r="H1615">
            <v>8552</v>
          </cell>
          <cell r="I1615" t="str">
            <v>S130320</v>
          </cell>
        </row>
        <row r="1616">
          <cell r="B1616">
            <v>90000056465</v>
          </cell>
          <cell r="D1616" t="str">
            <v xml:space="preserve"> JŪRMALAS MŪZIKAS VIDUSSKOLA </v>
          </cell>
          <cell r="E1616" t="str">
            <v>S130320</v>
          </cell>
          <cell r="F1616">
            <v>130000</v>
          </cell>
          <cell r="H1616">
            <v>8552</v>
          </cell>
          <cell r="I1616" t="str">
            <v>S130320</v>
          </cell>
        </row>
        <row r="1617">
          <cell r="B1617">
            <v>90000091456</v>
          </cell>
          <cell r="D1617" t="str">
            <v xml:space="preserve"> JŪRMALAS PILSĒTAS BĀRIŅTIESA </v>
          </cell>
          <cell r="E1617" t="str">
            <v>S130320</v>
          </cell>
          <cell r="F1617">
            <v>130000</v>
          </cell>
          <cell r="H1617">
            <v>8899</v>
          </cell>
          <cell r="I1617" t="str">
            <v>S130320</v>
          </cell>
        </row>
        <row r="1618">
          <cell r="B1618">
            <v>90000594245</v>
          </cell>
          <cell r="D1618" t="str">
            <v xml:space="preserve"> JŪRMALAS PILSĒTAS DOMES LABKLĀJĪBAS PĀRVALDE </v>
          </cell>
          <cell r="E1618" t="str">
            <v>S130320</v>
          </cell>
          <cell r="F1618">
            <v>130000</v>
          </cell>
          <cell r="H1618">
            <v>8899</v>
          </cell>
          <cell r="I1618" t="str">
            <v>S130320</v>
          </cell>
        </row>
        <row r="1619">
          <cell r="B1619">
            <v>90009251342</v>
          </cell>
          <cell r="D1619" t="str">
            <v xml:space="preserve"> JŪRMALAS PILSĒTAS INTERNĀTPAMATSKOLA </v>
          </cell>
          <cell r="E1619" t="str">
            <v>S130320</v>
          </cell>
          <cell r="F1619">
            <v>130000</v>
          </cell>
          <cell r="H1619">
            <v>8531</v>
          </cell>
          <cell r="I1619" t="str">
            <v>S130320</v>
          </cell>
        </row>
        <row r="1620">
          <cell r="B1620">
            <v>90000056408</v>
          </cell>
          <cell r="D1620" t="str">
            <v xml:space="preserve"> JŪRMALAS PILSĒTAS MUZEJS </v>
          </cell>
          <cell r="E1620" t="str">
            <v>S130320</v>
          </cell>
          <cell r="F1620">
            <v>130000</v>
          </cell>
          <cell r="H1620">
            <v>9102</v>
          </cell>
          <cell r="I1620" t="str">
            <v>S130320</v>
          </cell>
        </row>
        <row r="1621">
          <cell r="B1621">
            <v>90000056554</v>
          </cell>
          <cell r="D1621" t="str">
            <v xml:space="preserve"> JŪRMALAS PILSĒTAS PAŠVALDĪBAS POLICIJA </v>
          </cell>
          <cell r="E1621" t="str">
            <v>S130320</v>
          </cell>
          <cell r="F1621">
            <v>130000</v>
          </cell>
          <cell r="H1621">
            <v>8424</v>
          </cell>
          <cell r="I1621" t="str">
            <v>S130320</v>
          </cell>
        </row>
        <row r="1622">
          <cell r="B1622">
            <v>90001409207</v>
          </cell>
          <cell r="C1622">
            <v>0</v>
          </cell>
          <cell r="D1622" t="str">
            <v xml:space="preserve"> JŪRMALAS PILSĒTAS SABIEDRISKO PAKALPOJUMU REGULATORS </v>
          </cell>
          <cell r="E1622" t="str">
            <v>S130320</v>
          </cell>
          <cell r="F1622">
            <v>130000</v>
          </cell>
          <cell r="G1622">
            <v>0</v>
          </cell>
          <cell r="H1622">
            <v>8413</v>
          </cell>
          <cell r="I1622" t="str">
            <v>S130320</v>
          </cell>
        </row>
        <row r="1623">
          <cell r="B1623">
            <v>90000543728</v>
          </cell>
          <cell r="D1623" t="str">
            <v xml:space="preserve"> JŪRMALAS PILSĒTAS VĒLĒŠANU KOMISIJA </v>
          </cell>
          <cell r="E1623" t="str">
            <v>S130320</v>
          </cell>
          <cell r="F1623">
            <v>130000</v>
          </cell>
          <cell r="H1623">
            <v>8411</v>
          </cell>
          <cell r="I1623" t="str">
            <v>S130320</v>
          </cell>
        </row>
        <row r="1624">
          <cell r="B1624">
            <v>90001876536</v>
          </cell>
          <cell r="D1624" t="str">
            <v xml:space="preserve"> JŪRMALAS SOCIĀLĀS APRŪPES CENTRS  pašvaldības aģentūra</v>
          </cell>
          <cell r="E1624" t="str">
            <v>S130320</v>
          </cell>
          <cell r="F1624">
            <v>130000</v>
          </cell>
          <cell r="H1624">
            <v>8790</v>
          </cell>
          <cell r="I1624" t="str">
            <v>S130320</v>
          </cell>
        </row>
        <row r="1625">
          <cell r="B1625">
            <v>90001067517</v>
          </cell>
          <cell r="D1625" t="str">
            <v xml:space="preserve"> JŪRMALAS SPORTA CENTRS </v>
          </cell>
          <cell r="E1625" t="str">
            <v>S130320</v>
          </cell>
          <cell r="F1625">
            <v>130000</v>
          </cell>
          <cell r="H1625">
            <v>8551</v>
          </cell>
          <cell r="I1625" t="str">
            <v>S130320</v>
          </cell>
        </row>
        <row r="1626">
          <cell r="B1626">
            <v>90009249367</v>
          </cell>
          <cell r="D1626" t="str">
            <v xml:space="preserve"> JŪRMALAS SPORTA SKOLA </v>
          </cell>
          <cell r="E1626" t="str">
            <v>S130320</v>
          </cell>
          <cell r="F1626">
            <v>130000</v>
          </cell>
          <cell r="H1626">
            <v>8551</v>
          </cell>
          <cell r="I1626" t="str">
            <v>S130320</v>
          </cell>
        </row>
        <row r="1627">
          <cell r="B1627">
            <v>90000051646</v>
          </cell>
          <cell r="D1627" t="str">
            <v xml:space="preserve"> JŪRMALAS VAKARA VIDUSSKOLA </v>
          </cell>
          <cell r="E1627" t="str">
            <v>S130320</v>
          </cell>
          <cell r="F1627">
            <v>130000</v>
          </cell>
          <cell r="H1627">
            <v>8531</v>
          </cell>
          <cell r="I1627" t="str">
            <v>S130320</v>
          </cell>
        </row>
        <row r="1628">
          <cell r="B1628">
            <v>90000051487</v>
          </cell>
          <cell r="D1628" t="str">
            <v xml:space="preserve"> JŪRMALAS VALSTS ĢIMNĀZIJA </v>
          </cell>
          <cell r="E1628" t="str">
            <v>S130320</v>
          </cell>
          <cell r="F1628">
            <v>130000</v>
          </cell>
          <cell r="H1628">
            <v>8531</v>
          </cell>
          <cell r="I1628" t="str">
            <v>S130320</v>
          </cell>
        </row>
        <row r="1629">
          <cell r="B1629">
            <v>90000073658</v>
          </cell>
          <cell r="D1629" t="str">
            <v xml:space="preserve"> KALKŪNES PAGASTA PĀRVALDE </v>
          </cell>
          <cell r="E1629" t="str">
            <v>S130320</v>
          </cell>
          <cell r="F1629">
            <v>440260</v>
          </cell>
          <cell r="H1629">
            <v>8411</v>
          </cell>
          <cell r="I1629" t="str">
            <v>S130320</v>
          </cell>
        </row>
        <row r="1630">
          <cell r="B1630">
            <v>90000030396</v>
          </cell>
          <cell r="D1630" t="str">
            <v xml:space="preserve"> KALUPES PAGASTA PĀRVALDE </v>
          </cell>
          <cell r="E1630" t="str">
            <v>S130320</v>
          </cell>
          <cell r="F1630">
            <v>440262</v>
          </cell>
          <cell r="H1630">
            <v>8411</v>
          </cell>
          <cell r="I1630" t="str">
            <v>S130320</v>
          </cell>
        </row>
        <row r="1631">
          <cell r="B1631">
            <v>90000032005</v>
          </cell>
          <cell r="C1631">
            <v>0</v>
          </cell>
          <cell r="D1631" t="str">
            <v xml:space="preserve"> KANDAVAS INTERNĀTVIDUSSKOLA </v>
          </cell>
          <cell r="E1631" t="str">
            <v>S130320</v>
          </cell>
          <cell r="F1631">
            <v>901211</v>
          </cell>
          <cell r="G1631">
            <v>0</v>
          </cell>
          <cell r="H1631">
            <v>8531</v>
          </cell>
          <cell r="I1631" t="str">
            <v>S130320</v>
          </cell>
        </row>
        <row r="1632">
          <cell r="B1632">
            <v>90000638268</v>
          </cell>
          <cell r="C1632">
            <v>0</v>
          </cell>
          <cell r="D1632" t="str">
            <v xml:space="preserve"> KANDAVAS K.MĪLENBAHA VIDUSSKOLA </v>
          </cell>
          <cell r="E1632" t="str">
            <v>S130320</v>
          </cell>
          <cell r="F1632">
            <v>901211</v>
          </cell>
          <cell r="G1632">
            <v>0</v>
          </cell>
          <cell r="H1632">
            <v>8531</v>
          </cell>
          <cell r="I1632" t="str">
            <v>S130320</v>
          </cell>
        </row>
        <row r="1633">
          <cell r="B1633">
            <v>90009820494</v>
          </cell>
          <cell r="C1633">
            <v>0</v>
          </cell>
          <cell r="D1633" t="str">
            <v xml:space="preserve"> KANDAVAS MĀKSLAS UN MŪZIKAS SKOLA </v>
          </cell>
          <cell r="E1633" t="str">
            <v>S130320</v>
          </cell>
          <cell r="F1633">
            <v>901211</v>
          </cell>
          <cell r="G1633">
            <v>0</v>
          </cell>
          <cell r="H1633">
            <v>8552</v>
          </cell>
          <cell r="I1633" t="str">
            <v>S130320</v>
          </cell>
        </row>
        <row r="1634">
          <cell r="B1634">
            <v>90001623147</v>
          </cell>
          <cell r="C1634">
            <v>0</v>
          </cell>
          <cell r="D1634" t="str">
            <v xml:space="preserve"> KANDAVAS NOVADA BĒRNU UN JAUNATNES SPORTA SKOLA </v>
          </cell>
          <cell r="E1634" t="str">
            <v>S130320</v>
          </cell>
          <cell r="F1634">
            <v>901211</v>
          </cell>
          <cell r="G1634">
            <v>0</v>
          </cell>
          <cell r="H1634">
            <v>8551</v>
          </cell>
          <cell r="I1634" t="str">
            <v>S130320</v>
          </cell>
        </row>
        <row r="1635">
          <cell r="B1635">
            <v>90009230143</v>
          </cell>
          <cell r="D1635" t="str">
            <v xml:space="preserve"> KANDAVAS NOVADA IZGLĪTĪBAS PĀRVALDE </v>
          </cell>
          <cell r="E1635" t="str">
            <v>S130320</v>
          </cell>
          <cell r="F1635">
            <v>901211</v>
          </cell>
          <cell r="H1635">
            <v>8411</v>
          </cell>
          <cell r="I1635" t="str">
            <v>S130320</v>
          </cell>
        </row>
        <row r="1636">
          <cell r="B1636">
            <v>90009334324</v>
          </cell>
          <cell r="D1636" t="str">
            <v xml:space="preserve"> KANDAVAS NOVADA KULTŪRAS PĀRVALDE </v>
          </cell>
          <cell r="E1636" t="str">
            <v>S130320</v>
          </cell>
          <cell r="F1636">
            <v>901211</v>
          </cell>
          <cell r="H1636">
            <v>8412</v>
          </cell>
          <cell r="I1636" t="str">
            <v>S130320</v>
          </cell>
        </row>
        <row r="1637">
          <cell r="B1637">
            <v>90009232407</v>
          </cell>
          <cell r="D1637" t="str">
            <v xml:space="preserve"> KANDAVAS NOVADA PAŠVALDĪBAS POLICIJA </v>
          </cell>
          <cell r="E1637" t="str">
            <v>S130320</v>
          </cell>
          <cell r="F1637">
            <v>901211</v>
          </cell>
          <cell r="H1637">
            <v>8424</v>
          </cell>
          <cell r="I1637" t="str">
            <v>S130320</v>
          </cell>
        </row>
        <row r="1638">
          <cell r="B1638">
            <v>90001349618</v>
          </cell>
          <cell r="D1638" t="str">
            <v xml:space="preserve"> KANDAVAS NOVADA SOCIĀLAIS DIENESTS  Kandavas novada domes pašvaldības aģentūra</v>
          </cell>
          <cell r="E1638" t="str">
            <v>S130320</v>
          </cell>
          <cell r="F1638">
            <v>901211</v>
          </cell>
          <cell r="H1638">
            <v>8810</v>
          </cell>
          <cell r="I1638" t="str">
            <v>S130320</v>
          </cell>
        </row>
        <row r="1639">
          <cell r="B1639">
            <v>90009362703</v>
          </cell>
          <cell r="D1639" t="str">
            <v xml:space="preserve"> KANDAVAS NOVADA VĒLĒŠANU KOMISIJA </v>
          </cell>
          <cell r="E1639" t="str">
            <v>S130320</v>
          </cell>
          <cell r="F1639">
            <v>901211</v>
          </cell>
          <cell r="H1639">
            <v>8411</v>
          </cell>
          <cell r="I1639" t="str">
            <v>S130320</v>
          </cell>
        </row>
        <row r="1640">
          <cell r="B1640">
            <v>90009200331</v>
          </cell>
          <cell r="C1640">
            <v>0</v>
          </cell>
          <cell r="D1640" t="str">
            <v xml:space="preserve"> KANDAVAS NOVADA ZANTES PAMATSKOLA </v>
          </cell>
          <cell r="E1640" t="str">
            <v>S130320</v>
          </cell>
          <cell r="F1640">
            <v>901292</v>
          </cell>
          <cell r="G1640">
            <v>0</v>
          </cell>
          <cell r="H1640">
            <v>8531</v>
          </cell>
          <cell r="I1640" t="str">
            <v>S130320</v>
          </cell>
        </row>
        <row r="1641">
          <cell r="B1641">
            <v>90009644503</v>
          </cell>
          <cell r="C1641">
            <v>0</v>
          </cell>
          <cell r="D1641" t="str">
            <v xml:space="preserve"> KARLSONS  Tukuma pirmsskolas izglītības iestāde</v>
          </cell>
          <cell r="E1641" t="str">
            <v>S130320</v>
          </cell>
          <cell r="F1641">
            <v>900201</v>
          </cell>
          <cell r="G1641">
            <v>0</v>
          </cell>
          <cell r="H1641">
            <v>8510</v>
          </cell>
          <cell r="I1641" t="str">
            <v>S130320</v>
          </cell>
        </row>
        <row r="1642">
          <cell r="B1642">
            <v>90009059772</v>
          </cell>
          <cell r="D1642" t="str">
            <v xml:space="preserve"> KĀRSAVAS NOVADA VĒLĒŠANU KOMISIJA </v>
          </cell>
          <cell r="E1642" t="str">
            <v>S130320</v>
          </cell>
          <cell r="F1642">
            <v>681009</v>
          </cell>
          <cell r="H1642">
            <v>8411</v>
          </cell>
          <cell r="I1642" t="str">
            <v>S130320</v>
          </cell>
        </row>
        <row r="1643">
          <cell r="B1643">
            <v>90001057326</v>
          </cell>
          <cell r="D1643" t="str">
            <v xml:space="preserve"> KASTANĪTIS  Amatas novada pirmsskolas izglītības iestāde</v>
          </cell>
          <cell r="E1643" t="str">
            <v>S130320</v>
          </cell>
          <cell r="F1643">
            <v>424746</v>
          </cell>
          <cell r="H1643">
            <v>8510</v>
          </cell>
          <cell r="I1643" t="str">
            <v>S130320</v>
          </cell>
        </row>
        <row r="1644">
          <cell r="B1644">
            <v>90009249155</v>
          </cell>
          <cell r="D1644" t="str">
            <v xml:space="preserve"> KATRĪNA  pirmsskolas izglītības iestāde</v>
          </cell>
          <cell r="E1644" t="str">
            <v>S130320</v>
          </cell>
          <cell r="F1644">
            <v>130000</v>
          </cell>
          <cell r="H1644">
            <v>8510</v>
          </cell>
          <cell r="I1644" t="str">
            <v>S130320</v>
          </cell>
        </row>
        <row r="1645">
          <cell r="B1645">
            <v>90000051519</v>
          </cell>
          <cell r="D1645" t="str">
            <v xml:space="preserve"> KAUGURU VIDUSSKOLA </v>
          </cell>
          <cell r="E1645" t="str">
            <v>S130320</v>
          </cell>
          <cell r="F1645">
            <v>130000</v>
          </cell>
          <cell r="H1645">
            <v>8531</v>
          </cell>
          <cell r="I1645" t="str">
            <v>S130320</v>
          </cell>
        </row>
        <row r="1646">
          <cell r="B1646">
            <v>90009367382</v>
          </cell>
          <cell r="D1646" t="str">
            <v xml:space="preserve"> ĶEGUMA NOVADA VĒLĒŠANU KOMISIJA </v>
          </cell>
          <cell r="E1646" t="str">
            <v>S130320</v>
          </cell>
          <cell r="F1646">
            <v>741009</v>
          </cell>
          <cell r="H1646">
            <v>8411</v>
          </cell>
          <cell r="I1646" t="str">
            <v>S130320</v>
          </cell>
        </row>
        <row r="1647">
          <cell r="B1647">
            <v>90001864560</v>
          </cell>
          <cell r="D1647" t="str">
            <v xml:space="preserve"> ĶEKAVAS AMBULANCE  pašvaldības aģentūra</v>
          </cell>
          <cell r="E1647" t="str">
            <v>S130320</v>
          </cell>
          <cell r="F1647">
            <v>800870</v>
          </cell>
          <cell r="H1647">
            <v>8621</v>
          </cell>
          <cell r="I1647" t="str">
            <v>S130320</v>
          </cell>
        </row>
        <row r="1648">
          <cell r="B1648">
            <v>90000049162</v>
          </cell>
          <cell r="D1648" t="str">
            <v xml:space="preserve"> ĶEKAVAS MĀKSLAS SKOLA </v>
          </cell>
          <cell r="E1648" t="str">
            <v>S130320</v>
          </cell>
          <cell r="F1648">
            <v>800870</v>
          </cell>
          <cell r="H1648">
            <v>8552</v>
          </cell>
          <cell r="I1648" t="str">
            <v>S130320</v>
          </cell>
        </row>
        <row r="1649">
          <cell r="B1649">
            <v>90000049105</v>
          </cell>
          <cell r="D1649" t="str">
            <v xml:space="preserve"> ĶEKAVAS MŪZIKAS SKOLA </v>
          </cell>
          <cell r="E1649" t="str">
            <v>S130320</v>
          </cell>
          <cell r="F1649">
            <v>800870</v>
          </cell>
          <cell r="H1649">
            <v>8552</v>
          </cell>
          <cell r="I1649" t="str">
            <v>S130320</v>
          </cell>
        </row>
        <row r="1650">
          <cell r="B1650">
            <v>90009002684</v>
          </cell>
          <cell r="D1650" t="str">
            <v xml:space="preserve"> ĶEKAVAS NOVADA BĀRIŅTIESA </v>
          </cell>
          <cell r="E1650" t="str">
            <v>S130320</v>
          </cell>
          <cell r="F1650">
            <v>800870</v>
          </cell>
          <cell r="H1650">
            <v>8899</v>
          </cell>
          <cell r="I1650" t="str">
            <v>S130320</v>
          </cell>
        </row>
        <row r="1651">
          <cell r="B1651">
            <v>90009486242</v>
          </cell>
          <cell r="D1651" t="str">
            <v xml:space="preserve"> ĶEKAVAS NOVADA JAUNATNES INICIATĪVU CENTRS </v>
          </cell>
          <cell r="E1651" t="str">
            <v>S130320</v>
          </cell>
          <cell r="F1651">
            <v>800870</v>
          </cell>
          <cell r="H1651">
            <v>8559</v>
          </cell>
          <cell r="I1651" t="str">
            <v>S130320</v>
          </cell>
        </row>
        <row r="1652">
          <cell r="B1652">
            <v>90009009517</v>
          </cell>
          <cell r="D1652" t="str">
            <v xml:space="preserve"> ĶEKAVAS NOVADA PAŠVALDĪBAS KULTŪRAS AĢENTŪRA </v>
          </cell>
          <cell r="E1652" t="str">
            <v>S130320</v>
          </cell>
          <cell r="F1652">
            <v>800870</v>
          </cell>
          <cell r="H1652">
            <v>8412</v>
          </cell>
          <cell r="I1652" t="str">
            <v>S130320</v>
          </cell>
        </row>
        <row r="1653">
          <cell r="B1653">
            <v>90009029994</v>
          </cell>
          <cell r="D1653" t="str">
            <v xml:space="preserve"> ĶEKAVAS NOVADA PAŠVALDĪBAS SPORTA AĢENTŪRA </v>
          </cell>
          <cell r="E1653" t="str">
            <v>S130320</v>
          </cell>
          <cell r="F1653">
            <v>800870</v>
          </cell>
          <cell r="H1653">
            <v>9319</v>
          </cell>
          <cell r="I1653" t="str">
            <v>S130320</v>
          </cell>
        </row>
        <row r="1654">
          <cell r="B1654">
            <v>90009413889</v>
          </cell>
          <cell r="D1654" t="str">
            <v xml:space="preserve"> ĶEKAVAS NOVADA SPORTA SKOLA </v>
          </cell>
          <cell r="E1654" t="str">
            <v>S130320</v>
          </cell>
          <cell r="F1654">
            <v>800870</v>
          </cell>
          <cell r="H1654">
            <v>8551</v>
          </cell>
          <cell r="I1654" t="str">
            <v>S130320</v>
          </cell>
        </row>
        <row r="1655">
          <cell r="B1655">
            <v>90009355769</v>
          </cell>
          <cell r="D1655" t="str">
            <v xml:space="preserve"> ĶEKAVAS NOVADA VĒLĒŠANU KOMISIJA </v>
          </cell>
          <cell r="E1655" t="str">
            <v>S130320</v>
          </cell>
          <cell r="F1655">
            <v>800870</v>
          </cell>
          <cell r="H1655">
            <v>8411</v>
          </cell>
          <cell r="I1655" t="str">
            <v>S130320</v>
          </cell>
        </row>
        <row r="1656">
          <cell r="B1656">
            <v>90001893339</v>
          </cell>
          <cell r="D1656" t="str">
            <v xml:space="preserve"> ĶEKAVAS SOCIĀLĀS APRŪPES CENTRS  pašvaldības aģentūra</v>
          </cell>
          <cell r="E1656" t="str">
            <v>S130320</v>
          </cell>
          <cell r="F1656">
            <v>800870</v>
          </cell>
          <cell r="H1656">
            <v>8730</v>
          </cell>
          <cell r="I1656" t="str">
            <v>S130320</v>
          </cell>
        </row>
        <row r="1657">
          <cell r="B1657">
            <v>90000047782</v>
          </cell>
          <cell r="D1657" t="str">
            <v xml:space="preserve"> ĶEKAVAS VIDUSSKOLA </v>
          </cell>
          <cell r="E1657" t="str">
            <v>S130320</v>
          </cell>
          <cell r="F1657">
            <v>800870</v>
          </cell>
          <cell r="H1657">
            <v>8531</v>
          </cell>
          <cell r="I1657" t="str">
            <v>S130320</v>
          </cell>
        </row>
        <row r="1658">
          <cell r="B1658">
            <v>90009251338</v>
          </cell>
          <cell r="D1658" t="str">
            <v xml:space="preserve"> ĶEMERU VIDUSSKOLA </v>
          </cell>
          <cell r="E1658" t="str">
            <v>S130320</v>
          </cell>
          <cell r="F1658">
            <v>130000</v>
          </cell>
          <cell r="H1658">
            <v>8531</v>
          </cell>
          <cell r="I1658" t="str">
            <v>S130320</v>
          </cell>
        </row>
        <row r="1659">
          <cell r="B1659">
            <v>90009046975</v>
          </cell>
          <cell r="D1659" t="str">
            <v xml:space="preserve"> KOCĒNU NOVADA VĒLĒŠANU KOMISIJA </v>
          </cell>
          <cell r="E1659" t="str">
            <v>S130320</v>
          </cell>
          <cell r="F1659">
            <v>960264</v>
          </cell>
          <cell r="H1659">
            <v>8411</v>
          </cell>
          <cell r="I1659" t="str">
            <v>S130320</v>
          </cell>
        </row>
        <row r="1660">
          <cell r="B1660">
            <v>90000043136</v>
          </cell>
          <cell r="D1660" t="str">
            <v xml:space="preserve"> KOKNESES INTERNĀTPAMATSKOLA-ATTĪSTĪBAS CENTRS </v>
          </cell>
          <cell r="E1660" t="str">
            <v>S130320</v>
          </cell>
          <cell r="F1660">
            <v>326160</v>
          </cell>
          <cell r="H1660">
            <v>8531</v>
          </cell>
          <cell r="I1660" t="str">
            <v>S130320</v>
          </cell>
        </row>
        <row r="1661">
          <cell r="B1661">
            <v>90009052647</v>
          </cell>
          <cell r="D1661" t="str">
            <v xml:space="preserve"> KOKNESES NOVADA VĒLĒŠANU KOMISIJA </v>
          </cell>
          <cell r="E1661" t="str">
            <v>S130320</v>
          </cell>
          <cell r="F1661">
            <v>326160</v>
          </cell>
          <cell r="H1661">
            <v>8411</v>
          </cell>
          <cell r="I1661" t="str">
            <v>S130320</v>
          </cell>
        </row>
        <row r="1662">
          <cell r="B1662">
            <v>90009000575</v>
          </cell>
          <cell r="D1662" t="str">
            <v xml:space="preserve"> KOKNESES PAŠVALDĪBAS AĢENTŪRAS KOKNESES SPORTA CENTRS </v>
          </cell>
          <cell r="E1662" t="str">
            <v>S130320</v>
          </cell>
          <cell r="F1662">
            <v>326160</v>
          </cell>
          <cell r="H1662">
            <v>9311</v>
          </cell>
          <cell r="I1662" t="str">
            <v>S130320</v>
          </cell>
        </row>
        <row r="1663">
          <cell r="B1663">
            <v>90001880391</v>
          </cell>
          <cell r="D1663" t="str">
            <v xml:space="preserve"> KOKNESES TŪRISMA CENTRS  Kokneses novada domes aģentūra</v>
          </cell>
          <cell r="E1663" t="str">
            <v>S130320</v>
          </cell>
          <cell r="F1663">
            <v>326160</v>
          </cell>
          <cell r="H1663">
            <v>7990</v>
          </cell>
          <cell r="I1663" t="str">
            <v>S130320</v>
          </cell>
        </row>
        <row r="1664">
          <cell r="B1664">
            <v>90000088935</v>
          </cell>
          <cell r="D1664" t="str">
            <v xml:space="preserve"> KOMUNĀLĀ PĀRVALDE  Ventspils pašvaldības iestāde</v>
          </cell>
          <cell r="E1664" t="str">
            <v>S130320</v>
          </cell>
          <cell r="F1664">
            <v>270000</v>
          </cell>
          <cell r="H1664">
            <v>8413</v>
          </cell>
          <cell r="I1664" t="str">
            <v>S130320</v>
          </cell>
        </row>
        <row r="1665">
          <cell r="B1665">
            <v>90009152652</v>
          </cell>
          <cell r="D1665" t="str">
            <v xml:space="preserve"> KOMUNĀLAIS DIENESTS  Salaspils novada pašvaldības iestāde</v>
          </cell>
          <cell r="E1665" t="str">
            <v>S130320</v>
          </cell>
          <cell r="F1665">
            <v>801211</v>
          </cell>
          <cell r="H1665">
            <v>3811</v>
          </cell>
          <cell r="I1665" t="str">
            <v>S130320</v>
          </cell>
        </row>
        <row r="1666">
          <cell r="B1666">
            <v>90009547852</v>
          </cell>
          <cell r="D1666" t="str">
            <v xml:space="preserve"> KOMUNĀLĀS SAIMNIECĪBAS PĀRVALDE  Daugavpils pilsētas pašvaldības iestāde</v>
          </cell>
          <cell r="E1666" t="str">
            <v>S130320</v>
          </cell>
          <cell r="F1666">
            <v>50000</v>
          </cell>
          <cell r="H1666">
            <v>8411</v>
          </cell>
          <cell r="I1666" t="str">
            <v>S130320</v>
          </cell>
        </row>
        <row r="1667">
          <cell r="B1667">
            <v>90000086116</v>
          </cell>
          <cell r="D1667" t="str">
            <v xml:space="preserve"> KRĀSLAVAS BĒRNU UN JAUNATNES INTEREŠU CENTRS </v>
          </cell>
          <cell r="E1667" t="str">
            <v>S130320</v>
          </cell>
          <cell r="F1667">
            <v>600201</v>
          </cell>
          <cell r="H1667">
            <v>8552</v>
          </cell>
          <cell r="I1667" t="str">
            <v>S130320</v>
          </cell>
        </row>
        <row r="1668">
          <cell r="B1668">
            <v>90000553938</v>
          </cell>
          <cell r="D1668" t="str">
            <v xml:space="preserve"> KRĀSLAVAS GR. PLĀTERU V.N. POĻU PAMATSKOLA </v>
          </cell>
          <cell r="E1668" t="str">
            <v>S130320</v>
          </cell>
          <cell r="F1668">
            <v>600201</v>
          </cell>
          <cell r="H1668">
            <v>8531</v>
          </cell>
          <cell r="I1668" t="str">
            <v>S130320</v>
          </cell>
        </row>
        <row r="1669">
          <cell r="B1669">
            <v>90000042130</v>
          </cell>
          <cell r="D1669" t="str">
            <v xml:space="preserve"> KRĀSLAVAS KULTŪRAS NAMS </v>
          </cell>
          <cell r="E1669" t="str">
            <v>S130320</v>
          </cell>
          <cell r="F1669">
            <v>600201</v>
          </cell>
          <cell r="H1669">
            <v>9004</v>
          </cell>
          <cell r="I1669" t="str">
            <v>S130320</v>
          </cell>
        </row>
        <row r="1670">
          <cell r="B1670">
            <v>90000042200</v>
          </cell>
          <cell r="D1670" t="str">
            <v xml:space="preserve"> KRĀSLAVAS MĀKSLAS SKOLA </v>
          </cell>
          <cell r="E1670" t="str">
            <v>S130320</v>
          </cell>
          <cell r="F1670">
            <v>600201</v>
          </cell>
          <cell r="H1670">
            <v>8552</v>
          </cell>
          <cell r="I1670" t="str">
            <v>S130320</v>
          </cell>
        </row>
        <row r="1671">
          <cell r="B1671">
            <v>90000042126</v>
          </cell>
          <cell r="D1671" t="str">
            <v xml:space="preserve"> KRĀSLAVAS MŪZIKAS SKOLA </v>
          </cell>
          <cell r="E1671" t="str">
            <v>S130320</v>
          </cell>
          <cell r="F1671">
            <v>600201</v>
          </cell>
          <cell r="H1671">
            <v>8552</v>
          </cell>
          <cell r="I1671" t="str">
            <v>S130320</v>
          </cell>
        </row>
        <row r="1672">
          <cell r="B1672">
            <v>90000018660</v>
          </cell>
          <cell r="D1672" t="str">
            <v xml:space="preserve"> KRĀSLAVAS NOVADA AULEJAS PAGASTA PĀRVALDE </v>
          </cell>
          <cell r="E1672" t="str">
            <v>S130320</v>
          </cell>
          <cell r="F1672">
            <v>600248</v>
          </cell>
          <cell r="H1672">
            <v>8411</v>
          </cell>
          <cell r="I1672" t="str">
            <v>S130320</v>
          </cell>
        </row>
        <row r="1673">
          <cell r="B1673">
            <v>90000042164</v>
          </cell>
          <cell r="D1673" t="str">
            <v xml:space="preserve"> KRĀSLAVAS NOVADA CENTRĀLĀ BIBLIOTĒKA </v>
          </cell>
          <cell r="E1673" t="str">
            <v>S130320</v>
          </cell>
          <cell r="F1673">
            <v>600201</v>
          </cell>
          <cell r="H1673">
            <v>9101</v>
          </cell>
          <cell r="I1673" t="str">
            <v>S130320</v>
          </cell>
        </row>
        <row r="1674">
          <cell r="B1674">
            <v>90000018478</v>
          </cell>
          <cell r="D1674" t="str">
            <v xml:space="preserve"> KRĀSLAVAS NOVADA INDRAS PAGASTA PĀRVALDE </v>
          </cell>
          <cell r="E1674" t="str">
            <v>S130320</v>
          </cell>
          <cell r="F1674">
            <v>600262</v>
          </cell>
          <cell r="H1674">
            <v>8411</v>
          </cell>
          <cell r="I1674" t="str">
            <v>S130320</v>
          </cell>
        </row>
        <row r="1675">
          <cell r="B1675">
            <v>90000017909</v>
          </cell>
          <cell r="D1675" t="str">
            <v xml:space="preserve"> KRĀSLAVAS NOVADA IZVALTAS PAGASTA PĀRVALDE </v>
          </cell>
          <cell r="E1675" t="str">
            <v>S130320</v>
          </cell>
          <cell r="F1675">
            <v>600264</v>
          </cell>
          <cell r="H1675">
            <v>8411</v>
          </cell>
          <cell r="I1675" t="str">
            <v>S130320</v>
          </cell>
        </row>
        <row r="1676">
          <cell r="B1676">
            <v>90000041332</v>
          </cell>
          <cell r="D1676" t="str">
            <v xml:space="preserve"> KRĀSLAVAS NOVADA KALNIEŠU PAGASTA PĀRVALDE </v>
          </cell>
          <cell r="E1676" t="str">
            <v>S130320</v>
          </cell>
          <cell r="F1676">
            <v>600268</v>
          </cell>
          <cell r="H1676">
            <v>8411</v>
          </cell>
          <cell r="I1676" t="str">
            <v>S130320</v>
          </cell>
        </row>
        <row r="1677">
          <cell r="B1677">
            <v>90000012282</v>
          </cell>
          <cell r="D1677" t="str">
            <v xml:space="preserve"> KRĀSLAVAS NOVADA KOMBUĻU PAGASTA PĀRVALDE </v>
          </cell>
          <cell r="E1677" t="str">
            <v>S130320</v>
          </cell>
          <cell r="F1677">
            <v>600274</v>
          </cell>
          <cell r="H1677">
            <v>8411</v>
          </cell>
          <cell r="I1677" t="str">
            <v>S130320</v>
          </cell>
        </row>
        <row r="1678">
          <cell r="B1678">
            <v>90000017720</v>
          </cell>
          <cell r="D1678" t="str">
            <v xml:space="preserve"> KRĀSLAVAS NOVADA PIEDRUJAS PAGASTA PĀRVALDE </v>
          </cell>
          <cell r="E1678" t="str">
            <v>S130320</v>
          </cell>
          <cell r="F1678">
            <v>600284</v>
          </cell>
          <cell r="H1678">
            <v>8411</v>
          </cell>
          <cell r="I1678" t="str">
            <v>S130320</v>
          </cell>
        </row>
        <row r="1679">
          <cell r="B1679">
            <v>90000017843</v>
          </cell>
          <cell r="D1679" t="str">
            <v xml:space="preserve"> KRĀSLAVAS NOVADA ROBEŽNIEKU PAGASTA PĀRVALDE </v>
          </cell>
          <cell r="E1679" t="str">
            <v>S130320</v>
          </cell>
          <cell r="F1679">
            <v>600286</v>
          </cell>
          <cell r="H1679">
            <v>8411</v>
          </cell>
          <cell r="I1679" t="str">
            <v>S130320</v>
          </cell>
        </row>
        <row r="1680">
          <cell r="B1680">
            <v>90000012333</v>
          </cell>
          <cell r="D1680" t="str">
            <v xml:space="preserve"> KRĀSLAVAS NOVADA SKAISTAS PAGASTA PĀRVALDE </v>
          </cell>
          <cell r="E1680" t="str">
            <v>S130320</v>
          </cell>
          <cell r="F1680">
            <v>600288</v>
          </cell>
          <cell r="H1680">
            <v>8411</v>
          </cell>
          <cell r="I1680" t="str">
            <v>S130320</v>
          </cell>
        </row>
        <row r="1681">
          <cell r="B1681">
            <v>90000018444</v>
          </cell>
          <cell r="D1681" t="str">
            <v xml:space="preserve"> KRĀSLAVAS NOVADA ŪDRĪŠU PAGASTA PĀRVALDE </v>
          </cell>
          <cell r="E1681" t="str">
            <v>S130320</v>
          </cell>
          <cell r="F1681">
            <v>600296</v>
          </cell>
          <cell r="H1681">
            <v>8411</v>
          </cell>
          <cell r="I1681" t="str">
            <v>S130320</v>
          </cell>
        </row>
        <row r="1682">
          <cell r="B1682">
            <v>90009367753</v>
          </cell>
          <cell r="D1682" t="str">
            <v xml:space="preserve"> KRĀSLAVAS NOVADA VĒLĒŠANU KOMISIJA </v>
          </cell>
          <cell r="E1682" t="str">
            <v>S130320</v>
          </cell>
          <cell r="F1682">
            <v>600201</v>
          </cell>
          <cell r="H1682">
            <v>8411</v>
          </cell>
          <cell r="I1682" t="str">
            <v>S130320</v>
          </cell>
        </row>
        <row r="1683">
          <cell r="B1683">
            <v>90000512643</v>
          </cell>
          <cell r="D1683" t="str">
            <v xml:space="preserve"> KRĀSLAVAS PAMATSKOLA </v>
          </cell>
          <cell r="E1683" t="str">
            <v>S130320</v>
          </cell>
          <cell r="F1683">
            <v>600201</v>
          </cell>
          <cell r="H1683">
            <v>8531</v>
          </cell>
          <cell r="I1683" t="str">
            <v>S130320</v>
          </cell>
        </row>
        <row r="1684">
          <cell r="B1684">
            <v>90001677648</v>
          </cell>
          <cell r="D1684" t="str">
            <v xml:space="preserve"> KRĀSLAVAS SLIMOKASE  Krāslavas novada pašvaldības aģentūra</v>
          </cell>
          <cell r="E1684" t="str">
            <v>S130320</v>
          </cell>
          <cell r="F1684">
            <v>600201</v>
          </cell>
          <cell r="H1684">
            <v>8411</v>
          </cell>
          <cell r="I1684" t="str">
            <v>S130320</v>
          </cell>
        </row>
        <row r="1685">
          <cell r="B1685">
            <v>90001300175</v>
          </cell>
          <cell r="D1685" t="str">
            <v xml:space="preserve"> KRĀSLAVAS SPORTA SKOLA </v>
          </cell>
          <cell r="E1685" t="str">
            <v>S130320</v>
          </cell>
          <cell r="F1685">
            <v>600201</v>
          </cell>
          <cell r="H1685">
            <v>8551</v>
          </cell>
          <cell r="I1685" t="str">
            <v>S130320</v>
          </cell>
        </row>
        <row r="1686">
          <cell r="B1686">
            <v>90000042094</v>
          </cell>
          <cell r="D1686" t="str">
            <v xml:space="preserve"> KRĀSLAVAS VALSTS ĢIMNĀZIJA </v>
          </cell>
          <cell r="E1686" t="str">
            <v>S130320</v>
          </cell>
          <cell r="F1686">
            <v>600201</v>
          </cell>
          <cell r="H1686">
            <v>8531</v>
          </cell>
          <cell r="I1686" t="str">
            <v>S130320</v>
          </cell>
        </row>
        <row r="1687">
          <cell r="B1687">
            <v>90000042111</v>
          </cell>
          <cell r="D1687" t="str">
            <v xml:space="preserve"> KRĀSLAVAS VARAVĪKSNES VIDUSSKOLA </v>
          </cell>
          <cell r="E1687" t="str">
            <v>S130320</v>
          </cell>
          <cell r="F1687">
            <v>600201</v>
          </cell>
          <cell r="H1687">
            <v>8531</v>
          </cell>
          <cell r="I1687" t="str">
            <v>S130320</v>
          </cell>
        </row>
        <row r="1688">
          <cell r="B1688">
            <v>90000448160</v>
          </cell>
          <cell r="D1688" t="str">
            <v xml:space="preserve"> KRĀSLAVAS VĒSTURES UN MĀKSLAS MUZEJS </v>
          </cell>
          <cell r="E1688" t="str">
            <v>S130320</v>
          </cell>
          <cell r="F1688">
            <v>600201</v>
          </cell>
          <cell r="H1688">
            <v>9102</v>
          </cell>
          <cell r="I1688" t="str">
            <v>S130320</v>
          </cell>
        </row>
        <row r="1689">
          <cell r="B1689">
            <v>90000957223</v>
          </cell>
          <cell r="D1689" t="str">
            <v xml:space="preserve"> KRIEVU KULTŪRAS CENTRS  Daugavpils pilsētas pašvaldības iestāde</v>
          </cell>
          <cell r="E1689" t="str">
            <v>S130320</v>
          </cell>
          <cell r="F1689">
            <v>50000</v>
          </cell>
          <cell r="H1689">
            <v>9004</v>
          </cell>
          <cell r="I1689" t="str">
            <v>S130320</v>
          </cell>
        </row>
        <row r="1690">
          <cell r="B1690">
            <v>90009355877</v>
          </cell>
          <cell r="D1690" t="str">
            <v xml:space="preserve"> KRIMULDAS NOVADA VĒLĒŠANU KOMISIJA </v>
          </cell>
          <cell r="E1690" t="str">
            <v>S130320</v>
          </cell>
          <cell r="F1690">
            <v>806968</v>
          </cell>
          <cell r="H1690">
            <v>8411</v>
          </cell>
          <cell r="I1690" t="str">
            <v>S130320</v>
          </cell>
        </row>
        <row r="1691">
          <cell r="B1691">
            <v>90009388952</v>
          </cell>
          <cell r="D1691" t="str">
            <v xml:space="preserve"> KRUSTPILS NOVADA BĀRIŅTIESA </v>
          </cell>
          <cell r="E1691" t="str">
            <v>S130320</v>
          </cell>
          <cell r="F1691">
            <v>110000</v>
          </cell>
          <cell r="H1691">
            <v>8899</v>
          </cell>
          <cell r="I1691" t="str">
            <v>S130320</v>
          </cell>
        </row>
        <row r="1692">
          <cell r="B1692">
            <v>90009266028</v>
          </cell>
          <cell r="D1692" t="str">
            <v xml:space="preserve"> KRUSTPILS NOVADA PAŠVALDĪBAS SOCIĀLAIS DIENESTS </v>
          </cell>
          <cell r="E1692" t="str">
            <v>S130320</v>
          </cell>
          <cell r="F1692">
            <v>110000</v>
          </cell>
          <cell r="H1692">
            <v>8899</v>
          </cell>
          <cell r="I1692" t="str">
            <v>S130320</v>
          </cell>
        </row>
        <row r="1693">
          <cell r="B1693">
            <v>90009363304</v>
          </cell>
          <cell r="D1693" t="str">
            <v xml:space="preserve"> KRUSTPILS NOVADA VĒLĒŠANU KOMISIJA </v>
          </cell>
          <cell r="E1693" t="str">
            <v>S130320</v>
          </cell>
          <cell r="F1693">
            <v>110000</v>
          </cell>
          <cell r="H1693">
            <v>8411</v>
          </cell>
          <cell r="I1693" t="str">
            <v>S130320</v>
          </cell>
        </row>
        <row r="1694">
          <cell r="B1694">
            <v>90000035694</v>
          </cell>
          <cell r="D1694" t="str">
            <v xml:space="preserve"> KULDĪGAS 2.VIDUSSKOLA </v>
          </cell>
          <cell r="E1694" t="str">
            <v>S130320</v>
          </cell>
          <cell r="F1694">
            <v>620201</v>
          </cell>
          <cell r="H1694">
            <v>8531</v>
          </cell>
          <cell r="I1694" t="str">
            <v>S130320</v>
          </cell>
        </row>
        <row r="1695">
          <cell r="B1695">
            <v>90000035637</v>
          </cell>
          <cell r="D1695" t="str">
            <v xml:space="preserve"> KULDĪGAS ALTERNATĪVĀ SĀKUMSKOLA </v>
          </cell>
          <cell r="E1695" t="str">
            <v>S130320</v>
          </cell>
          <cell r="F1695">
            <v>620201</v>
          </cell>
          <cell r="H1695">
            <v>8520</v>
          </cell>
          <cell r="I1695" t="str">
            <v>S130320</v>
          </cell>
        </row>
        <row r="1696">
          <cell r="B1696">
            <v>90001467046</v>
          </cell>
          <cell r="D1696" t="str">
            <v xml:space="preserve"> KULDĪGAS ATTĪSTĪBAS AĢENTŪRA  Kuldīgas novada pašvaldības aģentūra</v>
          </cell>
          <cell r="E1696" t="str">
            <v>S130320</v>
          </cell>
          <cell r="F1696">
            <v>620201</v>
          </cell>
          <cell r="H1696">
            <v>7490</v>
          </cell>
          <cell r="I1696" t="str">
            <v>S130320</v>
          </cell>
        </row>
        <row r="1697">
          <cell r="B1697">
            <v>90000015518</v>
          </cell>
          <cell r="D1697" t="str">
            <v xml:space="preserve"> KULDĪGAS CENTRA VIDUSSKOLA </v>
          </cell>
          <cell r="E1697" t="str">
            <v>S130320</v>
          </cell>
          <cell r="F1697">
            <v>620201</v>
          </cell>
          <cell r="H1697">
            <v>8531</v>
          </cell>
          <cell r="I1697" t="str">
            <v>S130320</v>
          </cell>
        </row>
        <row r="1698">
          <cell r="B1698">
            <v>90000036420</v>
          </cell>
          <cell r="D1698" t="str">
            <v xml:space="preserve"> KULDĪGAS GALVENĀ BIBLIOTĒKA  Kuldīgas novada pašvaldības aģentūra</v>
          </cell>
          <cell r="E1698" t="str">
            <v>S130320</v>
          </cell>
          <cell r="F1698">
            <v>620201</v>
          </cell>
          <cell r="H1698">
            <v>9101</v>
          </cell>
          <cell r="I1698" t="str">
            <v>S130320</v>
          </cell>
        </row>
        <row r="1699">
          <cell r="B1699">
            <v>90000036401</v>
          </cell>
          <cell r="D1699" t="str">
            <v xml:space="preserve"> KULDĪGAS KULTŪRAS CENTRS  Kuldīgas novada pašvaldības aģentūra</v>
          </cell>
          <cell r="E1699" t="str">
            <v>S130320</v>
          </cell>
          <cell r="F1699">
            <v>620201</v>
          </cell>
          <cell r="H1699">
            <v>9004</v>
          </cell>
          <cell r="I1699" t="str">
            <v>S130320</v>
          </cell>
        </row>
        <row r="1700">
          <cell r="B1700">
            <v>90000015857</v>
          </cell>
          <cell r="D1700" t="str">
            <v xml:space="preserve"> KULDĪGAS MĀKSLAS UN HUMANITĀRO ZINĪBU VIDUSSKOLA </v>
          </cell>
          <cell r="E1700" t="str">
            <v>S130320</v>
          </cell>
          <cell r="F1700">
            <v>620201</v>
          </cell>
          <cell r="H1700">
            <v>8531</v>
          </cell>
          <cell r="I1700" t="str">
            <v>S130320</v>
          </cell>
        </row>
        <row r="1701">
          <cell r="B1701">
            <v>90000035764</v>
          </cell>
          <cell r="D1701" t="str">
            <v xml:space="preserve"> KULDĪGAS NOVADA BĒRNU UN JAUNIEŠU CENTRS </v>
          </cell>
          <cell r="E1701" t="str">
            <v>S130320</v>
          </cell>
          <cell r="F1701">
            <v>620201</v>
          </cell>
          <cell r="H1701">
            <v>8552</v>
          </cell>
          <cell r="I1701" t="str">
            <v>S130320</v>
          </cell>
        </row>
        <row r="1702">
          <cell r="B1702">
            <v>90000036558</v>
          </cell>
          <cell r="D1702" t="str">
            <v xml:space="preserve"> KULDĪGAS NOVADA ĒDOLES PAGASTA PĀRVALDE </v>
          </cell>
          <cell r="E1702" t="str">
            <v>S130320</v>
          </cell>
          <cell r="F1702">
            <v>620246</v>
          </cell>
          <cell r="H1702">
            <v>8411</v>
          </cell>
          <cell r="I1702" t="str">
            <v>S130320</v>
          </cell>
        </row>
        <row r="1703">
          <cell r="B1703">
            <v>90000036492</v>
          </cell>
          <cell r="D1703" t="str">
            <v xml:space="preserve"> KULDĪGAS NOVADA GUDENIEKU PAGASTA PĀRVALDE </v>
          </cell>
          <cell r="E1703" t="str">
            <v>S130320</v>
          </cell>
          <cell r="F1703">
            <v>620250</v>
          </cell>
          <cell r="H1703">
            <v>8411</v>
          </cell>
          <cell r="I1703" t="str">
            <v>S130320</v>
          </cell>
        </row>
        <row r="1704">
          <cell r="B1704">
            <v>90000015927</v>
          </cell>
          <cell r="D1704" t="str">
            <v xml:space="preserve"> KULDĪGAS NOVADA ĪVANDES PAGASTA PĀRVALDE </v>
          </cell>
          <cell r="E1704" t="str">
            <v>S130320</v>
          </cell>
          <cell r="F1704">
            <v>620254</v>
          </cell>
          <cell r="H1704">
            <v>8411</v>
          </cell>
          <cell r="I1704" t="str">
            <v>S130320</v>
          </cell>
        </row>
        <row r="1705">
          <cell r="B1705">
            <v>90000015880</v>
          </cell>
          <cell r="D1705" t="str">
            <v xml:space="preserve"> KULDĪGAS NOVADA KABILES PAGASTA PĀRVALDE </v>
          </cell>
          <cell r="E1705" t="str">
            <v>S130320</v>
          </cell>
          <cell r="F1705">
            <v>620258</v>
          </cell>
          <cell r="H1705">
            <v>8411</v>
          </cell>
          <cell r="I1705" t="str">
            <v>S130320</v>
          </cell>
        </row>
        <row r="1706">
          <cell r="B1706">
            <v>90000036524</v>
          </cell>
          <cell r="D1706" t="str">
            <v xml:space="preserve"> KULDĪGAS NOVADA KURMĀLES PAGASTA PĀRVALDE </v>
          </cell>
          <cell r="E1706" t="str">
            <v>S130320</v>
          </cell>
          <cell r="F1706">
            <v>620260</v>
          </cell>
          <cell r="H1706">
            <v>8411</v>
          </cell>
          <cell r="I1706" t="str">
            <v>S130320</v>
          </cell>
        </row>
        <row r="1707">
          <cell r="B1707">
            <v>90000015946</v>
          </cell>
          <cell r="D1707" t="str">
            <v xml:space="preserve"> KULDĪGAS NOVADA LAIDU PAGASTA PĀRVALDE </v>
          </cell>
          <cell r="E1707" t="str">
            <v>S130320</v>
          </cell>
          <cell r="F1707">
            <v>620264</v>
          </cell>
          <cell r="H1707">
            <v>8411</v>
          </cell>
          <cell r="I1707" t="str">
            <v>S130320</v>
          </cell>
        </row>
        <row r="1708">
          <cell r="B1708">
            <v>90000035779</v>
          </cell>
          <cell r="D1708" t="str">
            <v xml:space="preserve"> KULDĪGAS NOVADA MUZEJS  Kuldīgas novada pašvaldības aģentūra</v>
          </cell>
          <cell r="E1708" t="str">
            <v>S130320</v>
          </cell>
          <cell r="F1708">
            <v>620201</v>
          </cell>
          <cell r="H1708">
            <v>9102</v>
          </cell>
          <cell r="I1708" t="str">
            <v>S130320</v>
          </cell>
        </row>
        <row r="1709">
          <cell r="B1709">
            <v>90000036609</v>
          </cell>
          <cell r="D1709" t="str">
            <v xml:space="preserve"> KULDĪGAS NOVADA PADURES PAGASTA PĀRVALDE </v>
          </cell>
          <cell r="E1709" t="str">
            <v>S130320</v>
          </cell>
          <cell r="F1709">
            <v>620272</v>
          </cell>
          <cell r="H1709">
            <v>8411</v>
          </cell>
          <cell r="I1709" t="str">
            <v>S130320</v>
          </cell>
        </row>
        <row r="1710">
          <cell r="B1710">
            <v>90000036539</v>
          </cell>
          <cell r="D1710" t="str">
            <v xml:space="preserve"> KULDĪGAS NOVADA PELČU PAGASTA PĀRVALDE </v>
          </cell>
          <cell r="E1710" t="str">
            <v>S130320</v>
          </cell>
          <cell r="F1710">
            <v>620274</v>
          </cell>
          <cell r="H1710">
            <v>8411</v>
          </cell>
          <cell r="I1710" t="str">
            <v>S130320</v>
          </cell>
        </row>
        <row r="1711">
          <cell r="B1711">
            <v>90000015611</v>
          </cell>
          <cell r="D1711" t="str">
            <v xml:space="preserve"> KULDĪGAS NOVADA PIEAUGUŠO IZGLĪTĪBAS CENTRS </v>
          </cell>
          <cell r="E1711" t="str">
            <v>S130320</v>
          </cell>
          <cell r="F1711">
            <v>620201</v>
          </cell>
          <cell r="H1711">
            <v>8559</v>
          </cell>
          <cell r="I1711" t="str">
            <v>S130320</v>
          </cell>
        </row>
        <row r="1712">
          <cell r="B1712">
            <v>90000036628</v>
          </cell>
          <cell r="D1712" t="str">
            <v xml:space="preserve"> KULDĪGAS NOVADA RENDAS PAGASTA PĀRVALDE </v>
          </cell>
          <cell r="E1712" t="str">
            <v>S130320</v>
          </cell>
          <cell r="F1712">
            <v>620280</v>
          </cell>
          <cell r="H1712">
            <v>8411</v>
          </cell>
          <cell r="I1712" t="str">
            <v>S130320</v>
          </cell>
        </row>
        <row r="1713">
          <cell r="B1713">
            <v>90000036647</v>
          </cell>
          <cell r="D1713" t="str">
            <v xml:space="preserve"> KULDĪGAS NOVADA RUMBAS PAGASTA PĀRVALDE </v>
          </cell>
          <cell r="E1713" t="str">
            <v>S130320</v>
          </cell>
          <cell r="F1713">
            <v>620284</v>
          </cell>
          <cell r="H1713">
            <v>8411</v>
          </cell>
          <cell r="I1713" t="str">
            <v>S130320</v>
          </cell>
        </row>
        <row r="1714">
          <cell r="B1714">
            <v>90000036632</v>
          </cell>
          <cell r="D1714" t="str">
            <v xml:space="preserve"> KULDĪGAS NOVADA SNĒPELES PAGASTA PĀRVALDE </v>
          </cell>
          <cell r="E1714" t="str">
            <v>S130320</v>
          </cell>
          <cell r="F1714">
            <v>620290</v>
          </cell>
          <cell r="H1714">
            <v>8411</v>
          </cell>
          <cell r="I1714" t="str">
            <v>S130320</v>
          </cell>
        </row>
        <row r="1715">
          <cell r="B1715">
            <v>90000035656</v>
          </cell>
          <cell r="D1715" t="str">
            <v xml:space="preserve"> KULDĪGAS NOVADA SPORTA SKOLA </v>
          </cell>
          <cell r="E1715" t="str">
            <v>S130320</v>
          </cell>
          <cell r="F1715">
            <v>620201</v>
          </cell>
          <cell r="H1715">
            <v>8551</v>
          </cell>
          <cell r="I1715" t="str">
            <v>S130320</v>
          </cell>
        </row>
        <row r="1716">
          <cell r="B1716">
            <v>90000036702</v>
          </cell>
          <cell r="D1716" t="str">
            <v xml:space="preserve"> KULDĪGAS NOVADA TURLAVAS PAGASTA PĀRVALDE </v>
          </cell>
          <cell r="E1716" t="str">
            <v>S130320</v>
          </cell>
          <cell r="F1716">
            <v>620292</v>
          </cell>
          <cell r="H1716">
            <v>8411</v>
          </cell>
          <cell r="I1716" t="str">
            <v>S130320</v>
          </cell>
        </row>
        <row r="1717">
          <cell r="B1717">
            <v>90000015895</v>
          </cell>
          <cell r="D1717" t="str">
            <v xml:space="preserve"> KULDĪGAS NOVADA VĀRMES PAGASTA PĀRVALDE </v>
          </cell>
          <cell r="E1717" t="str">
            <v>S130320</v>
          </cell>
          <cell r="F1717">
            <v>620296</v>
          </cell>
          <cell r="H1717">
            <v>8411</v>
          </cell>
          <cell r="I1717" t="str">
            <v>S130320</v>
          </cell>
        </row>
        <row r="1718">
          <cell r="B1718">
            <v>90009049793</v>
          </cell>
          <cell r="D1718" t="str">
            <v xml:space="preserve"> KULDĪGAS NOVADA VĒLĒŠANU KOMISIJA </v>
          </cell>
          <cell r="E1718" t="str">
            <v>S130320</v>
          </cell>
          <cell r="F1718">
            <v>620201</v>
          </cell>
          <cell r="H1718">
            <v>8411</v>
          </cell>
          <cell r="I1718" t="str">
            <v>S130320</v>
          </cell>
        </row>
        <row r="1719">
          <cell r="B1719">
            <v>90000036242</v>
          </cell>
          <cell r="D1719" t="str">
            <v xml:space="preserve"> KULDĪGAS PAMATSKOLA </v>
          </cell>
          <cell r="E1719" t="str">
            <v>S130320</v>
          </cell>
          <cell r="F1719">
            <v>620201</v>
          </cell>
          <cell r="H1719">
            <v>8531</v>
          </cell>
          <cell r="I1719" t="str">
            <v>S130320</v>
          </cell>
        </row>
        <row r="1720">
          <cell r="B1720">
            <v>90009236305</v>
          </cell>
          <cell r="D1720" t="str">
            <v xml:space="preserve"> KULDĪGAS TŪRISMA ATTĪSTĪBAS CENTRS  Kuldīgas novada pašvaldības iestāde</v>
          </cell>
          <cell r="E1720" t="str">
            <v>S130320</v>
          </cell>
          <cell r="F1720">
            <v>620201</v>
          </cell>
          <cell r="H1720">
            <v>8412</v>
          </cell>
          <cell r="I1720" t="str">
            <v>S130320</v>
          </cell>
        </row>
        <row r="1721">
          <cell r="B1721">
            <v>90001282471</v>
          </cell>
          <cell r="D1721" t="str">
            <v xml:space="preserve"> KULTŪRA  Jelgavas pilsētas pašvaldības iestāde</v>
          </cell>
          <cell r="E1721" t="str">
            <v>S130320</v>
          </cell>
          <cell r="F1721">
            <v>90000</v>
          </cell>
          <cell r="H1721">
            <v>9001</v>
          </cell>
          <cell r="I1721" t="str">
            <v>S130320</v>
          </cell>
        </row>
        <row r="1722">
          <cell r="B1722">
            <v>90009232322</v>
          </cell>
          <cell r="D1722" t="str">
            <v xml:space="preserve"> KULTŪRAS PĀRVALDE </v>
          </cell>
          <cell r="E1722" t="str">
            <v>S130320</v>
          </cell>
          <cell r="F1722">
            <v>110000</v>
          </cell>
          <cell r="H1722">
            <v>9004</v>
          </cell>
          <cell r="I1722" t="str">
            <v>S130320</v>
          </cell>
        </row>
        <row r="1723">
          <cell r="B1723">
            <v>90002008987</v>
          </cell>
          <cell r="D1723" t="str">
            <v xml:space="preserve"> KULTŪRAS PĀRVALDE  Liepājas pilsētas pašvaldības iestāde</v>
          </cell>
          <cell r="E1723" t="str">
            <v>S130320</v>
          </cell>
          <cell r="F1723">
            <v>170000</v>
          </cell>
          <cell r="H1723">
            <v>8411</v>
          </cell>
          <cell r="I1723" t="str">
            <v>S130320</v>
          </cell>
        </row>
        <row r="1724">
          <cell r="B1724">
            <v>90002682862</v>
          </cell>
          <cell r="D1724" t="str">
            <v xml:space="preserve"> KULTŪRAS PILS  Daugavpils pilsētas domes budžeta iestāde</v>
          </cell>
          <cell r="E1724" t="str">
            <v>S130320</v>
          </cell>
          <cell r="F1724">
            <v>50000</v>
          </cell>
          <cell r="H1724">
            <v>9004</v>
          </cell>
          <cell r="I1724" t="str">
            <v>S130320</v>
          </cell>
        </row>
        <row r="1725">
          <cell r="B1725">
            <v>90000069332</v>
          </cell>
          <cell r="D1725" t="str">
            <v xml:space="preserve"> KURSĪŠU PAGASTA PĀRVALDE </v>
          </cell>
          <cell r="E1725" t="str">
            <v>S130320</v>
          </cell>
          <cell r="F1725">
            <v>840262</v>
          </cell>
          <cell r="H1725">
            <v>8411</v>
          </cell>
          <cell r="I1725" t="str">
            <v>S130320</v>
          </cell>
        </row>
        <row r="1726">
          <cell r="B1726">
            <v>90002447579</v>
          </cell>
          <cell r="D1726" t="str">
            <v xml:space="preserve"> LABIEKĀRTOŠANA K  Krāslavas novada pašvaldības aģentūra</v>
          </cell>
          <cell r="E1726" t="str">
            <v>S130320</v>
          </cell>
          <cell r="F1726">
            <v>600201</v>
          </cell>
          <cell r="H1726">
            <v>8130</v>
          </cell>
          <cell r="I1726" t="str">
            <v>S130320</v>
          </cell>
        </row>
        <row r="1727">
          <cell r="B1727">
            <v>90009249259</v>
          </cell>
          <cell r="D1727" t="str">
            <v xml:space="preserve"> LĀCĪTIS  pirmsskolas izglītības iestāde</v>
          </cell>
          <cell r="E1727" t="str">
            <v>S130320</v>
          </cell>
          <cell r="F1727">
            <v>130000</v>
          </cell>
          <cell r="H1727">
            <v>8510</v>
          </cell>
          <cell r="I1727" t="str">
            <v>S130320</v>
          </cell>
        </row>
        <row r="1728">
          <cell r="B1728">
            <v>90009163923</v>
          </cell>
          <cell r="D1728" t="str">
            <v xml:space="preserve"> LAIDU PAMATSKOLA </v>
          </cell>
          <cell r="E1728" t="str">
            <v>S130320</v>
          </cell>
          <cell r="F1728">
            <v>620264</v>
          </cell>
          <cell r="H1728">
            <v>8531</v>
          </cell>
          <cell r="I1728" t="str">
            <v>S130320</v>
          </cell>
        </row>
        <row r="1729">
          <cell r="B1729">
            <v>90000051167</v>
          </cell>
          <cell r="D1729" t="str">
            <v xml:space="preserve"> LAPMEŽCIEMA PAGASTA PĀRVALDE </v>
          </cell>
          <cell r="E1729" t="str">
            <v>S130320</v>
          </cell>
          <cell r="F1729">
            <v>905166</v>
          </cell>
          <cell r="H1729">
            <v>8411</v>
          </cell>
          <cell r="I1729" t="str">
            <v>S130320</v>
          </cell>
        </row>
        <row r="1730">
          <cell r="B1730">
            <v>90000031781</v>
          </cell>
          <cell r="D1730" t="str">
            <v xml:space="preserve"> LAPMEŽCIEMA PAMATSKOLA </v>
          </cell>
          <cell r="E1730" t="str">
            <v>S130320</v>
          </cell>
          <cell r="F1730">
            <v>905166</v>
          </cell>
          <cell r="H1730">
            <v>8531</v>
          </cell>
          <cell r="I1730" t="str">
            <v>S130320</v>
          </cell>
        </row>
        <row r="1731">
          <cell r="B1731">
            <v>90000066637</v>
          </cell>
          <cell r="D1731" t="str">
            <v xml:space="preserve"> LATGALES CENTRĀLĀ BIBLIOTĒKA </v>
          </cell>
          <cell r="E1731" t="str">
            <v>S130320</v>
          </cell>
          <cell r="F1731">
            <v>50000</v>
          </cell>
          <cell r="H1731">
            <v>9101</v>
          </cell>
          <cell r="I1731" t="str">
            <v>S130320</v>
          </cell>
        </row>
        <row r="1732">
          <cell r="B1732">
            <v>90000705874</v>
          </cell>
          <cell r="D1732" t="str">
            <v xml:space="preserve"> LATGALES ZOODĀRZS  Daugavpils pašvaldības budžeta iestāde</v>
          </cell>
          <cell r="E1732" t="str">
            <v>S130320</v>
          </cell>
          <cell r="F1732">
            <v>50000</v>
          </cell>
          <cell r="H1732">
            <v>9104</v>
          </cell>
          <cell r="I1732" t="str">
            <v>S130320</v>
          </cell>
        </row>
        <row r="1733">
          <cell r="B1733">
            <v>90000077556</v>
          </cell>
          <cell r="D1733" t="str">
            <v xml:space="preserve"> LATVIEŠU KULTŪRAS CENTRS </v>
          </cell>
          <cell r="E1733" t="str">
            <v>S130320</v>
          </cell>
          <cell r="F1733">
            <v>50000</v>
          </cell>
          <cell r="H1733">
            <v>9004</v>
          </cell>
          <cell r="I1733" t="str">
            <v>S130320</v>
          </cell>
        </row>
        <row r="1734">
          <cell r="B1734">
            <v>90000065928</v>
          </cell>
          <cell r="D1734" t="str">
            <v xml:space="preserve"> LAUBERE  Ogres novada bērnu nams</v>
          </cell>
          <cell r="E1734" t="str">
            <v>S130320</v>
          </cell>
          <cell r="F1734">
            <v>740260</v>
          </cell>
          <cell r="H1734">
            <v>8790</v>
          </cell>
          <cell r="I1734" t="str">
            <v>S130320</v>
          </cell>
        </row>
        <row r="1735">
          <cell r="B1735">
            <v>90000030447</v>
          </cell>
          <cell r="D1735" t="str">
            <v xml:space="preserve"> LAUCESAS PAGASTA PĀRVALDE </v>
          </cell>
          <cell r="E1735" t="str">
            <v>S130320</v>
          </cell>
          <cell r="F1735">
            <v>440264</v>
          </cell>
          <cell r="H1735">
            <v>8411</v>
          </cell>
          <cell r="I1735" t="str">
            <v>S130320</v>
          </cell>
        </row>
        <row r="1736">
          <cell r="B1736">
            <v>90000063861</v>
          </cell>
          <cell r="D1736" t="str">
            <v xml:space="preserve"> LAŽAS SPECIĀLĀ INTERNĀTSKOLA </v>
          </cell>
          <cell r="E1736" t="str">
            <v>S130320</v>
          </cell>
          <cell r="F1736">
            <v>640672</v>
          </cell>
          <cell r="H1736">
            <v>8520</v>
          </cell>
          <cell r="I1736" t="str">
            <v>S130320</v>
          </cell>
        </row>
        <row r="1737">
          <cell r="B1737">
            <v>90000051576</v>
          </cell>
          <cell r="D1737" t="str">
            <v xml:space="preserve"> LIELUPES VIDUSSKOLA </v>
          </cell>
          <cell r="E1737" t="str">
            <v>S130320</v>
          </cell>
          <cell r="F1737">
            <v>130000</v>
          </cell>
          <cell r="H1737">
            <v>8531</v>
          </cell>
          <cell r="I1737" t="str">
            <v>S130320</v>
          </cell>
        </row>
        <row r="1738">
          <cell r="B1738">
            <v>90009365502</v>
          </cell>
          <cell r="D1738" t="str">
            <v xml:space="preserve"> LIELVĀRDES NOVADA VĒLĒŠANU KOMISIJA </v>
          </cell>
          <cell r="E1738" t="str">
            <v>S130320</v>
          </cell>
          <cell r="F1738">
            <v>741413</v>
          </cell>
          <cell r="H1738">
            <v>8411</v>
          </cell>
          <cell r="I1738" t="str">
            <v>S130320</v>
          </cell>
        </row>
        <row r="1739">
          <cell r="B1739">
            <v>90001702023</v>
          </cell>
          <cell r="C1739">
            <v>0</v>
          </cell>
          <cell r="D1739" t="str">
            <v xml:space="preserve"> LIEPĀJAS JAUNATNES CENTRS  pašvaldības iestāde</v>
          </cell>
          <cell r="E1739" t="str">
            <v>S130320</v>
          </cell>
          <cell r="F1739">
            <v>170000</v>
          </cell>
          <cell r="G1739">
            <v>0</v>
          </cell>
          <cell r="H1739">
            <v>8552</v>
          </cell>
          <cell r="I1739" t="str">
            <v>S130320</v>
          </cell>
        </row>
        <row r="1740">
          <cell r="B1740">
            <v>90000063081</v>
          </cell>
          <cell r="D1740" t="str">
            <v xml:space="preserve"> LIEPĀJAS KAPSĒTU PĀRVALDE </v>
          </cell>
          <cell r="E1740" t="str">
            <v>S130320</v>
          </cell>
          <cell r="F1740">
            <v>170000</v>
          </cell>
          <cell r="H1740">
            <v>9603</v>
          </cell>
          <cell r="I1740" t="str">
            <v>S130320</v>
          </cell>
        </row>
        <row r="1741">
          <cell r="B1741">
            <v>90002394125</v>
          </cell>
          <cell r="D1741" t="str">
            <v xml:space="preserve"> LIEPĀJAS PILSĒTAS BĀRIŅTIESA </v>
          </cell>
          <cell r="E1741" t="str">
            <v>S130320</v>
          </cell>
          <cell r="F1741">
            <v>170000</v>
          </cell>
          <cell r="H1741">
            <v>8899</v>
          </cell>
          <cell r="I1741" t="str">
            <v>S130320</v>
          </cell>
        </row>
        <row r="1742">
          <cell r="B1742">
            <v>90000437928</v>
          </cell>
          <cell r="D1742" t="str">
            <v xml:space="preserve"> LIEPĀJAS PILSĒTAS BŪVVALDE </v>
          </cell>
          <cell r="E1742" t="str">
            <v>S130320</v>
          </cell>
          <cell r="F1742">
            <v>170000</v>
          </cell>
          <cell r="H1742">
            <v>8411</v>
          </cell>
          <cell r="I1742" t="str">
            <v>S130320</v>
          </cell>
        </row>
        <row r="1743">
          <cell r="B1743">
            <v>90000035266</v>
          </cell>
          <cell r="D1743" t="str">
            <v xml:space="preserve"> LIEPĀJAS PILSĒTAS DOMES SOCIĀLAIS DIENESTS </v>
          </cell>
          <cell r="E1743" t="str">
            <v>S130320</v>
          </cell>
          <cell r="F1743">
            <v>170000</v>
          </cell>
          <cell r="H1743">
            <v>8899</v>
          </cell>
          <cell r="I1743" t="str">
            <v>S130320</v>
          </cell>
        </row>
        <row r="1744">
          <cell r="B1744">
            <v>90001550017</v>
          </cell>
          <cell r="D1744" t="str">
            <v xml:space="preserve"> LIEPĀJAS PILSĒTAS DZIMTSARAKSTU NODAĻA </v>
          </cell>
          <cell r="E1744" t="str">
            <v>S130320</v>
          </cell>
          <cell r="F1744">
            <v>170000</v>
          </cell>
          <cell r="H1744">
            <v>8423</v>
          </cell>
          <cell r="I1744" t="str">
            <v>S130320</v>
          </cell>
        </row>
        <row r="1745">
          <cell r="B1745">
            <v>90000063151</v>
          </cell>
          <cell r="D1745" t="str">
            <v xml:space="preserve"> LIEPĀJAS PILSĒTAS IZGLĪTĪBAS PĀRVALDE </v>
          </cell>
          <cell r="E1745" t="str">
            <v>S130320</v>
          </cell>
          <cell r="F1745">
            <v>170000</v>
          </cell>
          <cell r="H1745">
            <v>8531</v>
          </cell>
          <cell r="I1745" t="str">
            <v>S130320</v>
          </cell>
        </row>
        <row r="1746">
          <cell r="B1746">
            <v>90000037587</v>
          </cell>
          <cell r="D1746" t="str">
            <v xml:space="preserve"> LIEPĀJAS PILSĒTAS PAŠVALDĪBAS POLICIJA </v>
          </cell>
          <cell r="E1746" t="str">
            <v>S130320</v>
          </cell>
          <cell r="F1746">
            <v>170000</v>
          </cell>
          <cell r="H1746">
            <v>8424</v>
          </cell>
          <cell r="I1746" t="str">
            <v>S130320</v>
          </cell>
        </row>
        <row r="1747">
          <cell r="B1747">
            <v>90001334148</v>
          </cell>
          <cell r="C1747">
            <v>0</v>
          </cell>
          <cell r="D1747" t="str">
            <v xml:space="preserve"> LIEPĀJAS PILSĒTAS SABIEDRISKO PAKALPOJUMU REGULATORS </v>
          </cell>
          <cell r="E1747" t="str">
            <v>S130320</v>
          </cell>
          <cell r="F1747">
            <v>170000</v>
          </cell>
          <cell r="G1747">
            <v>0</v>
          </cell>
          <cell r="H1747">
            <v>8413</v>
          </cell>
          <cell r="I1747" t="str">
            <v>S130320</v>
          </cell>
        </row>
        <row r="1748">
          <cell r="B1748">
            <v>90000540172</v>
          </cell>
          <cell r="D1748" t="str">
            <v xml:space="preserve"> LIEPĀJAS PILSĒTAS VĒLĒŠANU KOMISIJA </v>
          </cell>
          <cell r="E1748" t="str">
            <v>S130320</v>
          </cell>
          <cell r="F1748">
            <v>170000</v>
          </cell>
          <cell r="H1748">
            <v>8411</v>
          </cell>
          <cell r="I1748" t="str">
            <v>S130320</v>
          </cell>
        </row>
        <row r="1749">
          <cell r="B1749">
            <v>90001892719</v>
          </cell>
          <cell r="D1749" t="str">
            <v xml:space="preserve"> LIEPĀJAS REĢIONA NOVADU BŪVVALDE </v>
          </cell>
          <cell r="E1749" t="str">
            <v>S130320</v>
          </cell>
          <cell r="F1749">
            <v>170000</v>
          </cell>
          <cell r="H1749">
            <v>8411</v>
          </cell>
          <cell r="I1749" t="str">
            <v>S130320</v>
          </cell>
        </row>
        <row r="1750">
          <cell r="B1750">
            <v>90009569239</v>
          </cell>
          <cell r="D1750" t="str">
            <v xml:space="preserve"> LIEPĀJAS SABIEDRISKAIS TRANSPORTS  Liepājas pilsētas pašvaldības aģentūra</v>
          </cell>
          <cell r="E1750" t="str">
            <v>S130320</v>
          </cell>
          <cell r="F1750">
            <v>170000</v>
          </cell>
          <cell r="H1750">
            <v>4931</v>
          </cell>
          <cell r="I1750" t="str">
            <v>S130320</v>
          </cell>
        </row>
        <row r="1751">
          <cell r="B1751">
            <v>90000291763</v>
          </cell>
          <cell r="D1751" t="str">
            <v xml:space="preserve"> LIEPĀJAS SPORTA PĀRVALDE </v>
          </cell>
          <cell r="E1751" t="str">
            <v>S130320</v>
          </cell>
          <cell r="F1751">
            <v>170000</v>
          </cell>
          <cell r="H1751">
            <v>8412</v>
          </cell>
          <cell r="I1751" t="str">
            <v>S130320</v>
          </cell>
        </row>
        <row r="1752">
          <cell r="B1752">
            <v>90000057526</v>
          </cell>
          <cell r="D1752" t="str">
            <v xml:space="preserve"> LIEPAS PAGASTA PĀRVALDE </v>
          </cell>
          <cell r="E1752" t="str">
            <v>S130320</v>
          </cell>
          <cell r="F1752">
            <v>427360</v>
          </cell>
          <cell r="H1752">
            <v>8411</v>
          </cell>
          <cell r="I1752" t="str">
            <v>S130320</v>
          </cell>
        </row>
        <row r="1753">
          <cell r="B1753">
            <v>90000036153</v>
          </cell>
          <cell r="D1753" t="str">
            <v xml:space="preserve"> LIEPNAS INTERNĀTPAMATSKOLA </v>
          </cell>
          <cell r="E1753" t="str">
            <v>S130320</v>
          </cell>
          <cell r="F1753">
            <v>360268</v>
          </cell>
          <cell r="H1753">
            <v>8531</v>
          </cell>
          <cell r="I1753" t="str">
            <v>S130320</v>
          </cell>
        </row>
        <row r="1754">
          <cell r="B1754">
            <v>90009368157</v>
          </cell>
          <cell r="D1754" t="str">
            <v xml:space="preserve"> LĪGATNES NOVADA VĒLĒŠANU KOMISIJA </v>
          </cell>
          <cell r="E1754" t="str">
            <v>S130320</v>
          </cell>
          <cell r="F1754">
            <v>421262</v>
          </cell>
          <cell r="H1754">
            <v>8411</v>
          </cell>
          <cell r="I1754" t="str">
            <v>S130320</v>
          </cell>
        </row>
        <row r="1755">
          <cell r="B1755">
            <v>90000078763</v>
          </cell>
          <cell r="D1755" t="str">
            <v xml:space="preserve"> LĪKSNAS PAGASTA PĀRVALDE </v>
          </cell>
          <cell r="E1755" t="str">
            <v>S130320</v>
          </cell>
          <cell r="F1755">
            <v>440268</v>
          </cell>
          <cell r="H1755">
            <v>8411</v>
          </cell>
          <cell r="I1755" t="str">
            <v>S130320</v>
          </cell>
        </row>
        <row r="1756">
          <cell r="B1756">
            <v>90000060418</v>
          </cell>
          <cell r="D1756" t="str">
            <v xml:space="preserve"> LIMBAŽU NOVADA PAŠVALDĪBAS KATVARU INTERNĀTPAMATSKOLA </v>
          </cell>
          <cell r="E1756" t="str">
            <v>S130320</v>
          </cell>
          <cell r="F1756">
            <v>660252</v>
          </cell>
          <cell r="H1756">
            <v>8520</v>
          </cell>
          <cell r="I1756" t="str">
            <v>S130320</v>
          </cell>
        </row>
        <row r="1757">
          <cell r="B1757">
            <v>90009049295</v>
          </cell>
          <cell r="D1757" t="str">
            <v xml:space="preserve"> LIMBAŽU NOVADA VĒLĒŠANU KOMISIJA </v>
          </cell>
          <cell r="E1757" t="str">
            <v>S130320</v>
          </cell>
          <cell r="F1757">
            <v>660201</v>
          </cell>
          <cell r="H1757">
            <v>8411</v>
          </cell>
          <cell r="I1757" t="str">
            <v>S130320</v>
          </cell>
        </row>
        <row r="1758">
          <cell r="B1758">
            <v>90000061076</v>
          </cell>
          <cell r="C1758">
            <v>0</v>
          </cell>
          <cell r="D1758" t="str">
            <v xml:space="preserve"> LIMBAŽU RAJONA IZGLĪTĪBAS PĀRVALDE </v>
          </cell>
          <cell r="E1758" t="str">
            <v>S130320</v>
          </cell>
          <cell r="F1758">
            <v>660201</v>
          </cell>
          <cell r="G1758">
            <v>0</v>
          </cell>
          <cell r="H1758">
            <v>8412</v>
          </cell>
          <cell r="I1758" t="str">
            <v>S130320</v>
          </cell>
        </row>
        <row r="1759">
          <cell r="B1759">
            <v>90000542309</v>
          </cell>
          <cell r="C1759">
            <v>0</v>
          </cell>
          <cell r="D1759" t="str">
            <v xml:space="preserve"> LIMBAŽU RAJONA VĒLĒŠANU KOMISIJA </v>
          </cell>
          <cell r="E1759" t="str">
            <v>S130320</v>
          </cell>
          <cell r="F1759">
            <v>660201</v>
          </cell>
          <cell r="G1759">
            <v>0</v>
          </cell>
          <cell r="H1759">
            <v>8411</v>
          </cell>
          <cell r="I1759" t="str">
            <v>S130320</v>
          </cell>
        </row>
        <row r="1760">
          <cell r="B1760">
            <v>90000059847</v>
          </cell>
          <cell r="D1760" t="str">
            <v xml:space="preserve"> LIMBAŽU UN SALACGRĪVAS NOVADU SPORTA SKOLA </v>
          </cell>
          <cell r="E1760" t="str">
            <v>S130320</v>
          </cell>
          <cell r="F1760">
            <v>660201</v>
          </cell>
          <cell r="H1760">
            <v>8551</v>
          </cell>
          <cell r="I1760" t="str">
            <v>S130320</v>
          </cell>
        </row>
        <row r="1761">
          <cell r="B1761">
            <v>90009369720</v>
          </cell>
          <cell r="D1761" t="str">
            <v xml:space="preserve"> LĪVĀNU NOVADA VĒLĒŠANU KOMISIJA </v>
          </cell>
          <cell r="E1761" t="str">
            <v>S130320</v>
          </cell>
          <cell r="F1761">
            <v>761211</v>
          </cell>
          <cell r="H1761">
            <v>8411</v>
          </cell>
          <cell r="I1761" t="str">
            <v>S130320</v>
          </cell>
        </row>
        <row r="1762">
          <cell r="B1762">
            <v>90001823596</v>
          </cell>
          <cell r="D1762" t="str">
            <v xml:space="preserve"> LUBĀNAS NOVADA SOCIĀLAIS DIENESTS </v>
          </cell>
          <cell r="E1762" t="str">
            <v>S130320</v>
          </cell>
          <cell r="F1762">
            <v>701413</v>
          </cell>
          <cell r="H1762">
            <v>8730</v>
          </cell>
          <cell r="I1762" t="str">
            <v>S130320</v>
          </cell>
        </row>
        <row r="1763">
          <cell r="B1763">
            <v>90009360990</v>
          </cell>
          <cell r="D1763" t="str">
            <v xml:space="preserve"> LUBĀNAS NOVADA VĒLĒŠANU KOMISIJA </v>
          </cell>
          <cell r="E1763" t="str">
            <v>S130320</v>
          </cell>
          <cell r="F1763">
            <v>701413</v>
          </cell>
          <cell r="H1763">
            <v>8411</v>
          </cell>
          <cell r="I1763" t="str">
            <v>S130320</v>
          </cell>
        </row>
        <row r="1764">
          <cell r="B1764">
            <v>90001643622</v>
          </cell>
          <cell r="D1764" t="str">
            <v xml:space="preserve"> LUBĀNAS VIDUSSKOLA </v>
          </cell>
          <cell r="E1764" t="str">
            <v>S130320</v>
          </cell>
          <cell r="F1764">
            <v>701413</v>
          </cell>
          <cell r="H1764">
            <v>8531</v>
          </cell>
          <cell r="I1764" t="str">
            <v>S130320</v>
          </cell>
        </row>
        <row r="1765">
          <cell r="B1765">
            <v>90009067835</v>
          </cell>
          <cell r="D1765" t="str">
            <v xml:space="preserve"> LUDZAS NOVADA VĒLĒŠANU KOMISIJA </v>
          </cell>
          <cell r="E1765" t="str">
            <v>S130320</v>
          </cell>
          <cell r="F1765">
            <v>680201</v>
          </cell>
          <cell r="H1765">
            <v>8411</v>
          </cell>
          <cell r="I1765" t="str">
            <v>S130320</v>
          </cell>
        </row>
        <row r="1766">
          <cell r="B1766">
            <v>90000013292</v>
          </cell>
          <cell r="D1766" t="str">
            <v xml:space="preserve"> LUTRIŅU PAGASTA PĀRVALDE </v>
          </cell>
          <cell r="E1766" t="str">
            <v>S130320</v>
          </cell>
          <cell r="F1766">
            <v>840266</v>
          </cell>
          <cell r="H1766">
            <v>8411</v>
          </cell>
          <cell r="I1766" t="str">
            <v>S130320</v>
          </cell>
        </row>
        <row r="1767">
          <cell r="B1767">
            <v>90009249314</v>
          </cell>
          <cell r="D1767" t="str">
            <v xml:space="preserve"> MADARA  pirmsskolas izglītības iestāde</v>
          </cell>
          <cell r="E1767" t="str">
            <v>S130320</v>
          </cell>
          <cell r="F1767">
            <v>130000</v>
          </cell>
          <cell r="H1767">
            <v>8510</v>
          </cell>
          <cell r="I1767" t="str">
            <v>S130320</v>
          </cell>
        </row>
        <row r="1768">
          <cell r="B1768">
            <v>90000013574</v>
          </cell>
          <cell r="D1768" t="str">
            <v xml:space="preserve"> MADLIENA  vispārējā tipa pansionāts</v>
          </cell>
          <cell r="E1768" t="str">
            <v>S130320</v>
          </cell>
          <cell r="F1768">
            <v>740268</v>
          </cell>
          <cell r="H1768">
            <v>8730</v>
          </cell>
          <cell r="I1768" t="str">
            <v>S130320</v>
          </cell>
        </row>
        <row r="1769">
          <cell r="B1769">
            <v>90000021016</v>
          </cell>
          <cell r="D1769" t="str">
            <v xml:space="preserve"> MADONAS NOVADA ARONAS PAGASTA PĀRVALDE </v>
          </cell>
          <cell r="E1769" t="str">
            <v>S130320</v>
          </cell>
          <cell r="F1769">
            <v>700242</v>
          </cell>
          <cell r="H1769">
            <v>8411</v>
          </cell>
          <cell r="I1769" t="str">
            <v>S130320</v>
          </cell>
        </row>
        <row r="1770">
          <cell r="B1770">
            <v>90000054407</v>
          </cell>
          <cell r="D1770" t="str">
            <v xml:space="preserve"> MADONAS NOVADA BARKAVAS PAGASTA PĀRVALDE </v>
          </cell>
          <cell r="E1770" t="str">
            <v>S130320</v>
          </cell>
          <cell r="F1770">
            <v>700244</v>
          </cell>
          <cell r="H1770">
            <v>8411</v>
          </cell>
          <cell r="I1770" t="str">
            <v>S130320</v>
          </cell>
        </row>
        <row r="1771">
          <cell r="B1771">
            <v>90000042304</v>
          </cell>
          <cell r="D1771" t="str">
            <v xml:space="preserve"> MADONAS NOVADA BĒRZAUNES PAGASTA PĀRVALDE </v>
          </cell>
          <cell r="E1771" t="str">
            <v>S130320</v>
          </cell>
          <cell r="F1771">
            <v>700246</v>
          </cell>
          <cell r="H1771">
            <v>8411</v>
          </cell>
          <cell r="I1771" t="str">
            <v>S130320</v>
          </cell>
        </row>
        <row r="1772">
          <cell r="B1772">
            <v>90000020913</v>
          </cell>
          <cell r="D1772" t="str">
            <v xml:space="preserve"> MADONAS NOVADA DZELZAVAS PAGASTA PĀRVALDE </v>
          </cell>
          <cell r="E1772" t="str">
            <v>S130320</v>
          </cell>
          <cell r="F1772">
            <v>700250</v>
          </cell>
          <cell r="H1772">
            <v>8411</v>
          </cell>
          <cell r="I1772" t="str">
            <v>S130320</v>
          </cell>
        </row>
        <row r="1773">
          <cell r="B1773">
            <v>90000042272</v>
          </cell>
          <cell r="D1773" t="str">
            <v xml:space="preserve"> MADONAS NOVADA KALSNAVAS PAGASTA PĀRVALDE </v>
          </cell>
          <cell r="E1773" t="str">
            <v>S130320</v>
          </cell>
          <cell r="F1773">
            <v>700262</v>
          </cell>
          <cell r="H1773">
            <v>8411</v>
          </cell>
          <cell r="I1773" t="str">
            <v>S130320</v>
          </cell>
        </row>
        <row r="1774">
          <cell r="B1774">
            <v>90000054746</v>
          </cell>
          <cell r="D1774" t="str">
            <v xml:space="preserve"> MADONAS NOVADA ĻAUDONAS PAGASTA PĀRVALDE </v>
          </cell>
          <cell r="E1774" t="str">
            <v>S130320</v>
          </cell>
          <cell r="F1774">
            <v>700270</v>
          </cell>
          <cell r="H1774">
            <v>8411</v>
          </cell>
          <cell r="I1774" t="str">
            <v>S130320</v>
          </cell>
        </row>
        <row r="1775">
          <cell r="B1775">
            <v>90000020947</v>
          </cell>
          <cell r="D1775" t="str">
            <v xml:space="preserve"> MADONAS NOVADA LAZDONAS PAGASTA PĀRVALDE </v>
          </cell>
          <cell r="E1775" t="str">
            <v>S130320</v>
          </cell>
          <cell r="F1775">
            <v>700266</v>
          </cell>
          <cell r="H1775">
            <v>8411</v>
          </cell>
          <cell r="I1775" t="str">
            <v>S130320</v>
          </cell>
        </row>
        <row r="1776">
          <cell r="B1776">
            <v>90000054233</v>
          </cell>
          <cell r="D1776" t="str">
            <v xml:space="preserve"> MADONAS NOVADA LIEZĒRES PAGASTA PĀRVALDE </v>
          </cell>
          <cell r="E1776" t="str">
            <v>S130320</v>
          </cell>
          <cell r="F1776">
            <v>700268</v>
          </cell>
          <cell r="H1776">
            <v>8411</v>
          </cell>
          <cell r="I1776" t="str">
            <v>S130320</v>
          </cell>
        </row>
        <row r="1777">
          <cell r="B1777">
            <v>90000054695</v>
          </cell>
          <cell r="D1777" t="str">
            <v xml:space="preserve"> MADONAS NOVADA MĀRCIENAS PAGASTA PĀRVALDE </v>
          </cell>
          <cell r="E1777" t="str">
            <v>S130320</v>
          </cell>
          <cell r="F1777">
            <v>700274</v>
          </cell>
          <cell r="H1777">
            <v>8411</v>
          </cell>
          <cell r="I1777" t="str">
            <v>S130320</v>
          </cell>
        </row>
        <row r="1778">
          <cell r="B1778">
            <v>90000054731</v>
          </cell>
          <cell r="D1778" t="str">
            <v xml:space="preserve"> MADONAS NOVADA MĒTRIENAS PAGASTA PĀRVALDE </v>
          </cell>
          <cell r="E1778" t="str">
            <v>S130320</v>
          </cell>
          <cell r="F1778">
            <v>700276</v>
          </cell>
          <cell r="H1778">
            <v>8411</v>
          </cell>
          <cell r="I1778" t="str">
            <v>S130320</v>
          </cell>
        </row>
        <row r="1779">
          <cell r="B1779">
            <v>90000042319</v>
          </cell>
          <cell r="D1779" t="str">
            <v xml:space="preserve"> MADONAS NOVADA OŠUPES PAGASTA PĀRVALDE </v>
          </cell>
          <cell r="E1779" t="str">
            <v>S130320</v>
          </cell>
          <cell r="F1779">
            <v>700282</v>
          </cell>
          <cell r="H1779">
            <v>8411</v>
          </cell>
          <cell r="I1779" t="str">
            <v>S130320</v>
          </cell>
        </row>
        <row r="1780">
          <cell r="B1780">
            <v>90000020970</v>
          </cell>
          <cell r="D1780" t="str">
            <v xml:space="preserve"> MADONAS NOVADA PRAULIENAS PAGASTA PĀRVALDE </v>
          </cell>
          <cell r="E1780" t="str">
            <v>S130320</v>
          </cell>
          <cell r="F1780">
            <v>700286</v>
          </cell>
          <cell r="H1780">
            <v>8411</v>
          </cell>
          <cell r="I1780" t="str">
            <v>S130320</v>
          </cell>
        </row>
        <row r="1781">
          <cell r="B1781">
            <v>90009369222</v>
          </cell>
          <cell r="D1781" t="str">
            <v xml:space="preserve"> MADONAS NOVADA VĒLĒŠANU KOMISIJA </v>
          </cell>
          <cell r="E1781" t="str">
            <v>S130320</v>
          </cell>
          <cell r="F1781">
            <v>700201</v>
          </cell>
          <cell r="H1781">
            <v>8411</v>
          </cell>
          <cell r="I1781" t="str">
            <v>S130320</v>
          </cell>
        </row>
        <row r="1782">
          <cell r="B1782">
            <v>90000042287</v>
          </cell>
          <cell r="D1782" t="str">
            <v xml:space="preserve"> MADONAS NOVADA VESTIENAS PAGASTA PĀRVALDE </v>
          </cell>
          <cell r="E1782" t="str">
            <v>S130320</v>
          </cell>
          <cell r="F1782">
            <v>700296</v>
          </cell>
          <cell r="H1782">
            <v>8411</v>
          </cell>
          <cell r="I1782" t="str">
            <v>S130320</v>
          </cell>
        </row>
        <row r="1783">
          <cell r="B1783">
            <v>90009202489</v>
          </cell>
          <cell r="D1783" t="str">
            <v xml:space="preserve"> MAGONĪTE  Olaines pirmsskolas izglītības iestāde</v>
          </cell>
          <cell r="E1783" t="str">
            <v>S130320</v>
          </cell>
          <cell r="F1783">
            <v>801080</v>
          </cell>
          <cell r="H1783">
            <v>8510</v>
          </cell>
          <cell r="I1783" t="str">
            <v>S130320</v>
          </cell>
        </row>
        <row r="1784">
          <cell r="B1784">
            <v>90000051627</v>
          </cell>
          <cell r="D1784" t="str">
            <v xml:space="preserve"> MAJORU VIDUSSKOLA </v>
          </cell>
          <cell r="E1784" t="str">
            <v>S130320</v>
          </cell>
          <cell r="F1784">
            <v>130000</v>
          </cell>
          <cell r="H1784">
            <v>8531</v>
          </cell>
          <cell r="I1784" t="str">
            <v>S130320</v>
          </cell>
        </row>
        <row r="1785">
          <cell r="B1785">
            <v>90000073643</v>
          </cell>
          <cell r="D1785" t="str">
            <v xml:space="preserve"> MAĻINOVAS PAGASTA PĀRVALDE </v>
          </cell>
          <cell r="E1785" t="str">
            <v>S130320</v>
          </cell>
          <cell r="F1785">
            <v>440270</v>
          </cell>
          <cell r="H1785">
            <v>8411</v>
          </cell>
          <cell r="I1785" t="str">
            <v>S130320</v>
          </cell>
        </row>
        <row r="1786">
          <cell r="B1786">
            <v>90001412832</v>
          </cell>
          <cell r="D1786" t="str">
            <v xml:space="preserve"> MĀLKALNE  Ogres novada pašvaldības aģentūra</v>
          </cell>
          <cell r="E1786" t="str">
            <v>S130320</v>
          </cell>
          <cell r="F1786">
            <v>740201</v>
          </cell>
          <cell r="H1786">
            <v>6832</v>
          </cell>
          <cell r="I1786" t="str">
            <v>S130320</v>
          </cell>
        </row>
        <row r="1787">
          <cell r="B1787">
            <v>90000453848</v>
          </cell>
          <cell r="D1787" t="str">
            <v xml:space="preserve"> MĀLPILS INTERNĀTPAMATSKOLA </v>
          </cell>
          <cell r="E1787" t="str">
            <v>S130320</v>
          </cell>
          <cell r="F1787">
            <v>807400</v>
          </cell>
          <cell r="H1787">
            <v>8531</v>
          </cell>
          <cell r="I1787" t="str">
            <v>S130320</v>
          </cell>
        </row>
        <row r="1788">
          <cell r="B1788">
            <v>90009350456</v>
          </cell>
          <cell r="D1788" t="str">
            <v xml:space="preserve"> MĀLPILS NOVADA VĒLĒŠANU KOMISIJA </v>
          </cell>
          <cell r="E1788" t="str">
            <v>S130320</v>
          </cell>
          <cell r="F1788">
            <v>807400</v>
          </cell>
          <cell r="H1788">
            <v>8411</v>
          </cell>
          <cell r="I1788" t="str">
            <v>S130320</v>
          </cell>
        </row>
        <row r="1789">
          <cell r="B1789">
            <v>90000067596</v>
          </cell>
          <cell r="D1789" t="str">
            <v xml:space="preserve"> MĀLPILS PROFESIONĀLĀ VIDUSSKOLA </v>
          </cell>
          <cell r="E1789" t="str">
            <v>S130320</v>
          </cell>
          <cell r="F1789">
            <v>807400</v>
          </cell>
          <cell r="H1789">
            <v>8532</v>
          </cell>
          <cell r="I1789" t="str">
            <v>S130320</v>
          </cell>
        </row>
        <row r="1790">
          <cell r="B1790">
            <v>90001737947</v>
          </cell>
          <cell r="D1790" t="str">
            <v xml:space="preserve"> MĀLPILS SOCIĀLAIS DIENESTS  Mālpils novada pašvaldības aģentūra</v>
          </cell>
          <cell r="E1790" t="str">
            <v>S130320</v>
          </cell>
          <cell r="F1790">
            <v>807400</v>
          </cell>
          <cell r="H1790">
            <v>8730</v>
          </cell>
          <cell r="I1790" t="str">
            <v>S130320</v>
          </cell>
        </row>
        <row r="1791">
          <cell r="B1791">
            <v>90001863245</v>
          </cell>
          <cell r="D1791" t="str">
            <v xml:space="preserve"> MALTA  veselības un sociālās aprūpes centrs, Rēzeknes novada pašvaldības iest.</v>
          </cell>
          <cell r="E1791" t="str">
            <v>S130320</v>
          </cell>
          <cell r="F1791">
            <v>780270</v>
          </cell>
          <cell r="H1791">
            <v>8730</v>
          </cell>
          <cell r="I1791" t="str">
            <v>S130320</v>
          </cell>
        </row>
        <row r="1792">
          <cell r="B1792">
            <v>90000048167</v>
          </cell>
          <cell r="D1792" t="str">
            <v xml:space="preserve"> MALTAS SPECIĀLĀ INTERNĀTPAMATSKOLA </v>
          </cell>
          <cell r="E1792" t="str">
            <v>S130320</v>
          </cell>
          <cell r="F1792">
            <v>780270</v>
          </cell>
          <cell r="H1792">
            <v>8520</v>
          </cell>
          <cell r="I1792" t="str">
            <v>S130320</v>
          </cell>
        </row>
        <row r="1793">
          <cell r="B1793">
            <v>90009249189</v>
          </cell>
          <cell r="D1793" t="str">
            <v xml:space="preserve"> MĀRĪTE  pirmsskolas izglītības iestāde</v>
          </cell>
          <cell r="E1793" t="str">
            <v>S130320</v>
          </cell>
          <cell r="F1793">
            <v>130000</v>
          </cell>
          <cell r="H1793">
            <v>8510</v>
          </cell>
          <cell r="I1793" t="str">
            <v>S130320</v>
          </cell>
        </row>
        <row r="1794">
          <cell r="B1794">
            <v>90000261148</v>
          </cell>
          <cell r="D1794" t="str">
            <v xml:space="preserve"> MĀRPUĶĪTE  Rundāles novada pirmsskolas izglītības iestāde</v>
          </cell>
          <cell r="E1794" t="str">
            <v>S130320</v>
          </cell>
          <cell r="F1794">
            <v>407776</v>
          </cell>
          <cell r="H1794">
            <v>8510</v>
          </cell>
          <cell r="I1794" t="str">
            <v>S130320</v>
          </cell>
        </row>
        <row r="1795">
          <cell r="B1795">
            <v>90009308764</v>
          </cell>
          <cell r="D1795" t="str">
            <v xml:space="preserve"> MĀRUPES NOVADA VĒLĒŠANU KOMISIJA </v>
          </cell>
          <cell r="E1795" t="str">
            <v>S130320</v>
          </cell>
          <cell r="F1795">
            <v>807600</v>
          </cell>
          <cell r="H1795">
            <v>8411</v>
          </cell>
          <cell r="I1795" t="str">
            <v>S130320</v>
          </cell>
        </row>
        <row r="1796">
          <cell r="B1796">
            <v>90000638253</v>
          </cell>
          <cell r="C1796">
            <v>0</v>
          </cell>
          <cell r="D1796" t="str">
            <v xml:space="preserve"> MATKULES SĀKUMSKOLA </v>
          </cell>
          <cell r="E1796" t="str">
            <v>S130320</v>
          </cell>
          <cell r="F1796">
            <v>901270</v>
          </cell>
          <cell r="G1796">
            <v>0</v>
          </cell>
          <cell r="H1796">
            <v>8531</v>
          </cell>
          <cell r="I1796" t="str">
            <v>S130320</v>
          </cell>
        </row>
        <row r="1797">
          <cell r="B1797">
            <v>90009916235</v>
          </cell>
          <cell r="D1797" t="str">
            <v xml:space="preserve"> MĀZERS  Vīpes amatniecības centrs</v>
          </cell>
          <cell r="E1797" t="str">
            <v>S130320</v>
          </cell>
          <cell r="F1797">
            <v>566996</v>
          </cell>
          <cell r="H1797">
            <v>8559</v>
          </cell>
          <cell r="I1797" t="str">
            <v>S130320</v>
          </cell>
        </row>
        <row r="1798">
          <cell r="B1798">
            <v>90009222023</v>
          </cell>
          <cell r="C1798">
            <v>0</v>
          </cell>
          <cell r="D1798" t="str">
            <v xml:space="preserve"> MAZIRBES SPECIĀLĀ INTERNĀTPAMATSKOLA </v>
          </cell>
          <cell r="E1798" t="str">
            <v>S130320</v>
          </cell>
          <cell r="F1798">
            <v>885162</v>
          </cell>
          <cell r="G1798">
            <v>0</v>
          </cell>
          <cell r="H1798">
            <v>8520</v>
          </cell>
          <cell r="I1798" t="str">
            <v>S130320</v>
          </cell>
        </row>
        <row r="1799">
          <cell r="B1799">
            <v>90009046937</v>
          </cell>
          <cell r="D1799" t="str">
            <v xml:space="preserve"> MAZSALACAS NOVADA VĒLĒŠANU KOMISIJA </v>
          </cell>
          <cell r="E1799" t="str">
            <v>S130320</v>
          </cell>
          <cell r="F1799">
            <v>961011</v>
          </cell>
          <cell r="H1799">
            <v>8411</v>
          </cell>
          <cell r="I1799" t="str">
            <v>S130320</v>
          </cell>
        </row>
        <row r="1800">
          <cell r="B1800">
            <v>90000067261</v>
          </cell>
          <cell r="D1800" t="str">
            <v xml:space="preserve"> MEDUMU INTERNĀTPAMATSKOLA </v>
          </cell>
          <cell r="E1800" t="str">
            <v>S130320</v>
          </cell>
          <cell r="F1800">
            <v>440272</v>
          </cell>
          <cell r="H1800">
            <v>8531</v>
          </cell>
          <cell r="I1800" t="str">
            <v>S130320</v>
          </cell>
        </row>
        <row r="1801">
          <cell r="B1801">
            <v>90000073639</v>
          </cell>
          <cell r="D1801" t="str">
            <v xml:space="preserve"> MEDUMU PAGASTA PĀRVALDE </v>
          </cell>
          <cell r="E1801" t="str">
            <v>S130320</v>
          </cell>
          <cell r="F1801">
            <v>440272</v>
          </cell>
          <cell r="H1801">
            <v>8411</v>
          </cell>
          <cell r="I1801" t="str">
            <v>S130320</v>
          </cell>
        </row>
        <row r="1802">
          <cell r="B1802">
            <v>90000033814</v>
          </cell>
          <cell r="D1802" t="str">
            <v xml:space="preserve"> MĒMELE  sporta centrs</v>
          </cell>
          <cell r="E1802" t="str">
            <v>S130320</v>
          </cell>
          <cell r="F1802">
            <v>400201</v>
          </cell>
          <cell r="H1802">
            <v>9311</v>
          </cell>
          <cell r="I1802" t="str">
            <v>S130320</v>
          </cell>
        </row>
        <row r="1803">
          <cell r="B1803">
            <v>90009550636</v>
          </cell>
          <cell r="D1803" t="str">
            <v xml:space="preserve"> MĒRSRAGA NOVADA VĒLĒŠANU KOMISIJA </v>
          </cell>
          <cell r="E1803" t="str">
            <v>S130320</v>
          </cell>
          <cell r="F1803">
            <v>887600</v>
          </cell>
          <cell r="H1803">
            <v>8411</v>
          </cell>
          <cell r="I1803" t="str">
            <v>S130320</v>
          </cell>
        </row>
        <row r="1804">
          <cell r="B1804">
            <v>90000056412</v>
          </cell>
          <cell r="D1804" t="str">
            <v xml:space="preserve"> MĒRSRAGA VIDUSSKOLA </v>
          </cell>
          <cell r="E1804" t="str">
            <v>S130320</v>
          </cell>
          <cell r="F1804">
            <v>887600</v>
          </cell>
          <cell r="H1804">
            <v>8531</v>
          </cell>
          <cell r="I1804" t="str">
            <v>S130320</v>
          </cell>
        </row>
        <row r="1805">
          <cell r="B1805">
            <v>90001839474</v>
          </cell>
          <cell r="D1805" t="str">
            <v xml:space="preserve"> MĒTRIENAS KOMUNĀLĀ SAIMNIECĪBA  Madonas novada pašvaldības aģentūra</v>
          </cell>
          <cell r="E1805" t="str">
            <v>S130320</v>
          </cell>
          <cell r="F1805">
            <v>700276</v>
          </cell>
          <cell r="H1805">
            <v>8129</v>
          </cell>
          <cell r="I1805" t="str">
            <v>S130320</v>
          </cell>
        </row>
        <row r="1806">
          <cell r="B1806">
            <v>90000159123</v>
          </cell>
          <cell r="D1806" t="str">
            <v xml:space="preserve"> MEŽCIEMS  sociālās aprūpes centrs</v>
          </cell>
          <cell r="E1806" t="str">
            <v>S130320</v>
          </cell>
          <cell r="F1806">
            <v>10000</v>
          </cell>
          <cell r="H1806">
            <v>8730</v>
          </cell>
          <cell r="I1806" t="str">
            <v>S130320</v>
          </cell>
        </row>
        <row r="1807">
          <cell r="B1807">
            <v>90000057066</v>
          </cell>
          <cell r="D1807" t="str">
            <v xml:space="preserve"> MEŽGAĻU PAMATSKOLA </v>
          </cell>
          <cell r="E1807" t="str">
            <v>S130320</v>
          </cell>
          <cell r="F1807">
            <v>400246</v>
          </cell>
          <cell r="H1807">
            <v>8531</v>
          </cell>
          <cell r="I1807" t="str">
            <v>S130320</v>
          </cell>
        </row>
        <row r="1808">
          <cell r="B1808">
            <v>90000051595</v>
          </cell>
          <cell r="D1808" t="str">
            <v xml:space="preserve"> MEŽMALAS VIDUSSKOLA </v>
          </cell>
          <cell r="E1808" t="str">
            <v>S130320</v>
          </cell>
          <cell r="F1808">
            <v>130000</v>
          </cell>
          <cell r="H1808">
            <v>8531</v>
          </cell>
          <cell r="I1808" t="str">
            <v>S130320</v>
          </cell>
        </row>
        <row r="1809">
          <cell r="B1809">
            <v>90000100316</v>
          </cell>
          <cell r="D1809" t="str">
            <v xml:space="preserve"> MEŽOTNES INTERNĀTVIDUSSKOLA </v>
          </cell>
          <cell r="E1809" t="str">
            <v>S130320</v>
          </cell>
          <cell r="F1809">
            <v>400272</v>
          </cell>
          <cell r="H1809">
            <v>8531</v>
          </cell>
          <cell r="I1809" t="str">
            <v>S130320</v>
          </cell>
        </row>
        <row r="1810">
          <cell r="B1810">
            <v>90000056817</v>
          </cell>
          <cell r="D1810" t="str">
            <v xml:space="preserve"> MEŽOTNES PAMATSKOLA </v>
          </cell>
          <cell r="E1810" t="str">
            <v>S130320</v>
          </cell>
          <cell r="F1810">
            <v>400272</v>
          </cell>
          <cell r="H1810">
            <v>8531</v>
          </cell>
          <cell r="I1810" t="str">
            <v>S130320</v>
          </cell>
        </row>
        <row r="1811">
          <cell r="B1811">
            <v>90001632135</v>
          </cell>
          <cell r="D1811" t="str">
            <v xml:space="preserve"> MILZKALNES SĀKUMSKOLA </v>
          </cell>
          <cell r="E1811" t="str">
            <v>S130320</v>
          </cell>
          <cell r="F1811">
            <v>905182</v>
          </cell>
          <cell r="H1811">
            <v>8520</v>
          </cell>
          <cell r="I1811" t="str">
            <v>S130320</v>
          </cell>
        </row>
        <row r="1812">
          <cell r="B1812">
            <v>90000033335</v>
          </cell>
          <cell r="D1812" t="str">
            <v xml:space="preserve"> MISAS VIDUSSKOLA </v>
          </cell>
          <cell r="E1812" t="str">
            <v>S130320</v>
          </cell>
          <cell r="F1812">
            <v>409594</v>
          </cell>
          <cell r="H1812">
            <v>8531</v>
          </cell>
          <cell r="I1812" t="str">
            <v>S130320</v>
          </cell>
        </row>
        <row r="1813">
          <cell r="B1813">
            <v>90000330191</v>
          </cell>
          <cell r="D1813" t="str">
            <v xml:space="preserve"> MŪSMĀJAS  bērnu sociālās rehabilitācijas centrs</v>
          </cell>
          <cell r="E1813" t="str">
            <v>S130320</v>
          </cell>
          <cell r="F1813">
            <v>600201</v>
          </cell>
          <cell r="H1813">
            <v>8790</v>
          </cell>
          <cell r="I1813" t="str">
            <v>S130320</v>
          </cell>
        </row>
        <row r="1814">
          <cell r="B1814">
            <v>90009249136</v>
          </cell>
          <cell r="D1814" t="str">
            <v xml:space="preserve"> NAMIŅŠ  pirmsskolas izglītības iestāde</v>
          </cell>
          <cell r="E1814" t="str">
            <v>S130320</v>
          </cell>
          <cell r="F1814">
            <v>130000</v>
          </cell>
          <cell r="H1814">
            <v>8510</v>
          </cell>
          <cell r="I1814" t="str">
            <v>S130320</v>
          </cell>
        </row>
        <row r="1815">
          <cell r="B1815">
            <v>90000067134</v>
          </cell>
          <cell r="D1815" t="str">
            <v xml:space="preserve"> NAUJENES BĒRNU NAMS </v>
          </cell>
          <cell r="E1815" t="str">
            <v>S130320</v>
          </cell>
          <cell r="F1815">
            <v>440274</v>
          </cell>
          <cell r="H1815">
            <v>8790</v>
          </cell>
          <cell r="I1815" t="str">
            <v>S130320</v>
          </cell>
        </row>
        <row r="1816">
          <cell r="B1816">
            <v>90000073501</v>
          </cell>
          <cell r="D1816" t="str">
            <v xml:space="preserve"> NAUJENES PAGASTA PĀRVALDE </v>
          </cell>
          <cell r="E1816" t="str">
            <v>S130320</v>
          </cell>
          <cell r="F1816">
            <v>440274</v>
          </cell>
          <cell r="H1816">
            <v>8411</v>
          </cell>
          <cell r="I1816" t="str">
            <v>S130320</v>
          </cell>
        </row>
        <row r="1817">
          <cell r="B1817">
            <v>90009353819</v>
          </cell>
          <cell r="D1817" t="str">
            <v xml:space="preserve"> NAUKŠĒNU NOVADA VĒLĒŠANU KOMISIJA </v>
          </cell>
          <cell r="E1817" t="str">
            <v>S130320</v>
          </cell>
          <cell r="F1817">
            <v>967372</v>
          </cell>
          <cell r="H1817">
            <v>8411</v>
          </cell>
          <cell r="I1817" t="str">
            <v>S130320</v>
          </cell>
        </row>
        <row r="1818">
          <cell r="B1818">
            <v>90002066769</v>
          </cell>
          <cell r="D1818" t="str">
            <v xml:space="preserve"> NEKUSTAMĀ ĪPAŠUMA PĀRVALDE  Liepājas pilsētas pašvaldības iestāde</v>
          </cell>
          <cell r="E1818" t="str">
            <v>S130320</v>
          </cell>
          <cell r="F1818">
            <v>170000</v>
          </cell>
          <cell r="H1818">
            <v>8411</v>
          </cell>
          <cell r="I1818" t="str">
            <v>S130320</v>
          </cell>
        </row>
        <row r="1819">
          <cell r="B1819">
            <v>90009049327</v>
          </cell>
          <cell r="D1819" t="str">
            <v xml:space="preserve"> NERETAS NOVADA VĒLĒŠANU KOMISIJA </v>
          </cell>
          <cell r="E1819" t="str">
            <v>S130320</v>
          </cell>
          <cell r="F1819">
            <v>327170</v>
          </cell>
          <cell r="H1819">
            <v>8411</v>
          </cell>
          <cell r="I1819" t="str">
            <v>S130320</v>
          </cell>
        </row>
        <row r="1820">
          <cell r="B1820">
            <v>90009366283</v>
          </cell>
          <cell r="D1820" t="str">
            <v xml:space="preserve"> NĪCAS NOVADA VĒLĒŠANU KOMISIJA </v>
          </cell>
          <cell r="E1820" t="str">
            <v>S130320</v>
          </cell>
          <cell r="F1820">
            <v>647978</v>
          </cell>
          <cell r="H1820">
            <v>8411</v>
          </cell>
          <cell r="I1820" t="str">
            <v>S130320</v>
          </cell>
        </row>
        <row r="1821">
          <cell r="B1821">
            <v>90000078848</v>
          </cell>
          <cell r="D1821" t="str">
            <v xml:space="preserve"> NĪCGALES PAGASTA PĀRVALDE </v>
          </cell>
          <cell r="E1821" t="str">
            <v>S130320</v>
          </cell>
          <cell r="F1821">
            <v>440276</v>
          </cell>
          <cell r="H1821">
            <v>8411</v>
          </cell>
          <cell r="I1821" t="str">
            <v>S130320</v>
          </cell>
        </row>
        <row r="1822">
          <cell r="B1822">
            <v>90000069351</v>
          </cell>
          <cell r="D1822" t="str">
            <v xml:space="preserve"> NĪGRANDES PAGASTA PĀRVALDE </v>
          </cell>
          <cell r="E1822" t="str">
            <v>S130320</v>
          </cell>
          <cell r="F1822">
            <v>840270</v>
          </cell>
          <cell r="H1822">
            <v>8411</v>
          </cell>
          <cell r="I1822" t="str">
            <v>S130320</v>
          </cell>
        </row>
        <row r="1823">
          <cell r="B1823">
            <v>90001541495</v>
          </cell>
          <cell r="D1823" t="str">
            <v xml:space="preserve"> NODARBINĀTĪBAS PROJEKTI  Liepājas pašvaldības aģentūra</v>
          </cell>
          <cell r="E1823" t="str">
            <v>S130320</v>
          </cell>
          <cell r="F1823">
            <v>170000</v>
          </cell>
          <cell r="H1823">
            <v>8411</v>
          </cell>
          <cell r="I1823" t="str">
            <v>S130320</v>
          </cell>
        </row>
        <row r="1824">
          <cell r="B1824">
            <v>90000018213</v>
          </cell>
          <cell r="D1824" t="str">
            <v xml:space="preserve"> NOVADNIEKU PAGASTA PĀRVALDE </v>
          </cell>
          <cell r="E1824" t="str">
            <v>S130320</v>
          </cell>
          <cell r="F1824">
            <v>840272</v>
          </cell>
          <cell r="H1824">
            <v>8411</v>
          </cell>
          <cell r="I1824" t="str">
            <v>S130320</v>
          </cell>
        </row>
        <row r="1825">
          <cell r="B1825">
            <v>90001669956</v>
          </cell>
          <cell r="D1825" t="str">
            <v xml:space="preserve"> OGRES NOVADA KULTŪRAS CENTRS  Ogres novada pašvaldības aģentūra</v>
          </cell>
          <cell r="E1825" t="str">
            <v>S130320</v>
          </cell>
          <cell r="F1825">
            <v>740201</v>
          </cell>
          <cell r="H1825">
            <v>8552</v>
          </cell>
          <cell r="I1825" t="str">
            <v>S130320</v>
          </cell>
        </row>
        <row r="1826">
          <cell r="B1826">
            <v>90000041652</v>
          </cell>
          <cell r="D1826" t="str">
            <v xml:space="preserve"> OGRES NOVADA PAŠVALDĪBAS ĶEIPENES PAGASTA PĀRVALDE </v>
          </cell>
          <cell r="E1826" t="str">
            <v>S130320</v>
          </cell>
          <cell r="F1826">
            <v>740256</v>
          </cell>
          <cell r="H1826">
            <v>8411</v>
          </cell>
          <cell r="I1826" t="str">
            <v>S130320</v>
          </cell>
        </row>
        <row r="1827">
          <cell r="B1827">
            <v>90000041582</v>
          </cell>
          <cell r="D1827" t="str">
            <v xml:space="preserve"> OGRES NOVADA PAŠVALDĪBAS KRAPES PAGASTA PĀRVALDE </v>
          </cell>
          <cell r="E1827" t="str">
            <v>S130320</v>
          </cell>
          <cell r="F1827">
            <v>740252</v>
          </cell>
          <cell r="H1827">
            <v>8411</v>
          </cell>
          <cell r="I1827" t="str">
            <v>S130320</v>
          </cell>
        </row>
        <row r="1828">
          <cell r="B1828">
            <v>90000013748</v>
          </cell>
          <cell r="D1828" t="str">
            <v xml:space="preserve"> OGRES NOVADA PAŠVALDĪBAS LAUBERES PAGASTA PĀRVALDE </v>
          </cell>
          <cell r="E1828" t="str">
            <v>S130320</v>
          </cell>
          <cell r="F1828">
            <v>740260</v>
          </cell>
          <cell r="H1828">
            <v>8411</v>
          </cell>
          <cell r="I1828" t="str">
            <v>S130320</v>
          </cell>
        </row>
        <row r="1829">
          <cell r="B1829">
            <v>90000041559</v>
          </cell>
          <cell r="D1829" t="str">
            <v xml:space="preserve"> OGRES NOVADA PAŠVALDĪBAS MADLIENAS PAGASTA PĀRVALDE </v>
          </cell>
          <cell r="E1829" t="str">
            <v>S130320</v>
          </cell>
          <cell r="F1829">
            <v>740268</v>
          </cell>
          <cell r="H1829">
            <v>8411</v>
          </cell>
          <cell r="I1829" t="str">
            <v>S130320</v>
          </cell>
        </row>
        <row r="1830">
          <cell r="B1830">
            <v>90000024578</v>
          </cell>
          <cell r="D1830" t="str">
            <v xml:space="preserve"> OGRES NOVADA PAŠVALDĪBAS MAZOZOLU PAGASTA PĀRVALDE </v>
          </cell>
          <cell r="E1830" t="str">
            <v>S130320</v>
          </cell>
          <cell r="F1830">
            <v>740272</v>
          </cell>
          <cell r="H1830">
            <v>8411</v>
          </cell>
          <cell r="I1830" t="str">
            <v>S130320</v>
          </cell>
        </row>
        <row r="1831">
          <cell r="B1831">
            <v>90000024563</v>
          </cell>
          <cell r="D1831" t="str">
            <v xml:space="preserve"> OGRES NOVADA PAŠVALDĪBAS MEŅĢELES PAGASTA PĀRVALDE </v>
          </cell>
          <cell r="E1831" t="str">
            <v>S130320</v>
          </cell>
          <cell r="F1831">
            <v>740276</v>
          </cell>
          <cell r="H1831">
            <v>8411</v>
          </cell>
          <cell r="I1831" t="str">
            <v>S130320</v>
          </cell>
        </row>
        <row r="1832">
          <cell r="B1832">
            <v>90000024370</v>
          </cell>
          <cell r="D1832" t="str">
            <v xml:space="preserve"> OGRES NOVADA PAŠVALDĪBAS SUNTAŽU PAGASTA PĀRVALDE </v>
          </cell>
          <cell r="E1832" t="str">
            <v>S130320</v>
          </cell>
          <cell r="F1832">
            <v>740288</v>
          </cell>
          <cell r="H1832">
            <v>8411</v>
          </cell>
          <cell r="I1832" t="str">
            <v>S130320</v>
          </cell>
        </row>
        <row r="1833">
          <cell r="B1833">
            <v>90000024525</v>
          </cell>
          <cell r="D1833" t="str">
            <v xml:space="preserve"> OGRES NOVADA PAŠVALDĪBAS TAURUPES PAGASTA PĀRVALDE </v>
          </cell>
          <cell r="E1833" t="str">
            <v>S130320</v>
          </cell>
          <cell r="F1833">
            <v>740292</v>
          </cell>
          <cell r="H1833">
            <v>8411</v>
          </cell>
          <cell r="I1833" t="str">
            <v>S130320</v>
          </cell>
        </row>
        <row r="1834">
          <cell r="B1834">
            <v>90009365108</v>
          </cell>
          <cell r="D1834" t="str">
            <v xml:space="preserve"> OGRES NOVADA VĒLĒŠANU KOMISIJA </v>
          </cell>
          <cell r="E1834" t="str">
            <v>S130320</v>
          </cell>
          <cell r="F1834">
            <v>740201</v>
          </cell>
          <cell r="H1834">
            <v>8411</v>
          </cell>
          <cell r="I1834" t="str">
            <v>S130320</v>
          </cell>
        </row>
        <row r="1835">
          <cell r="B1835">
            <v>90001449943</v>
          </cell>
          <cell r="D1835" t="str">
            <v xml:space="preserve"> OGRES UN IKŠĶILES TŪRISMA ATTĪSTĪBAS AĢENTŪRA  Ogres un Ikšķiles nov.pašv.aģ.</v>
          </cell>
          <cell r="E1835" t="str">
            <v>S130320</v>
          </cell>
          <cell r="F1835">
            <v>740201</v>
          </cell>
          <cell r="H1835">
            <v>7990</v>
          </cell>
          <cell r="I1835" t="str">
            <v>S130320</v>
          </cell>
        </row>
        <row r="1836">
          <cell r="B1836">
            <v>90000023854</v>
          </cell>
          <cell r="D1836" t="str">
            <v xml:space="preserve"> OLAINES 1.VIDUSSKOLA </v>
          </cell>
          <cell r="E1836" t="str">
            <v>S130320</v>
          </cell>
          <cell r="F1836">
            <v>801009</v>
          </cell>
          <cell r="H1836">
            <v>8531</v>
          </cell>
          <cell r="I1836" t="str">
            <v>S130320</v>
          </cell>
        </row>
        <row r="1837">
          <cell r="B1837">
            <v>90000032804</v>
          </cell>
          <cell r="D1837" t="str">
            <v xml:space="preserve"> OLAINES 2.VIDUSSKOLA </v>
          </cell>
          <cell r="E1837" t="str">
            <v>S130320</v>
          </cell>
          <cell r="F1837">
            <v>801009</v>
          </cell>
          <cell r="H1837">
            <v>8531</v>
          </cell>
          <cell r="I1837" t="str">
            <v>S130320</v>
          </cell>
        </row>
        <row r="1838">
          <cell r="B1838">
            <v>90000023873</v>
          </cell>
          <cell r="D1838" t="str">
            <v xml:space="preserve"> OLAINES KULTŪRAS CENTRS  Olaines novada pašvaldības iestāde</v>
          </cell>
          <cell r="E1838" t="str">
            <v>S130320</v>
          </cell>
          <cell r="F1838">
            <v>801009</v>
          </cell>
          <cell r="H1838">
            <v>9004</v>
          </cell>
          <cell r="I1838" t="str">
            <v>S130320</v>
          </cell>
        </row>
        <row r="1839">
          <cell r="B1839">
            <v>90001419366</v>
          </cell>
          <cell r="D1839" t="str">
            <v xml:space="preserve"> OLAINES MŪZIKAS UN MĀKSLAS SKOLA </v>
          </cell>
          <cell r="E1839" t="str">
            <v>S130320</v>
          </cell>
          <cell r="F1839">
            <v>801009</v>
          </cell>
          <cell r="H1839">
            <v>8552</v>
          </cell>
          <cell r="I1839" t="str">
            <v>S130320</v>
          </cell>
        </row>
        <row r="1840">
          <cell r="B1840">
            <v>90009362347</v>
          </cell>
          <cell r="D1840" t="str">
            <v xml:space="preserve"> OLAINES NOVADA VĒLĒŠANU KOMISIJA </v>
          </cell>
          <cell r="E1840" t="str">
            <v>S130320</v>
          </cell>
          <cell r="F1840">
            <v>801009</v>
          </cell>
          <cell r="H1840">
            <v>8411</v>
          </cell>
          <cell r="I1840" t="str">
            <v>S130320</v>
          </cell>
        </row>
        <row r="1841">
          <cell r="B1841">
            <v>90001638049</v>
          </cell>
          <cell r="D1841" t="str">
            <v xml:space="preserve"> OLAINES SOCIĀLAIS DIENESTS  pašvaldības aģentūra</v>
          </cell>
          <cell r="E1841" t="str">
            <v>S130320</v>
          </cell>
          <cell r="F1841">
            <v>801009</v>
          </cell>
          <cell r="H1841">
            <v>8730</v>
          </cell>
          <cell r="I1841" t="str">
            <v>S130320</v>
          </cell>
        </row>
        <row r="1842">
          <cell r="B1842">
            <v>90009232498</v>
          </cell>
          <cell r="D1842" t="str">
            <v xml:space="preserve"> OLAINES SPORTA CENTRS  Olaines novada pašvaldības iestāde</v>
          </cell>
          <cell r="E1842" t="str">
            <v>S130320</v>
          </cell>
          <cell r="F1842">
            <v>801009</v>
          </cell>
          <cell r="H1842">
            <v>8551</v>
          </cell>
          <cell r="I1842" t="str">
            <v>S130320</v>
          </cell>
        </row>
        <row r="1843">
          <cell r="B1843">
            <v>90001494580</v>
          </cell>
          <cell r="D1843" t="str">
            <v xml:space="preserve"> OLAINES VĒSTURES UN MĀKSLAS MUZEJS </v>
          </cell>
          <cell r="E1843" t="str">
            <v>S130320</v>
          </cell>
          <cell r="F1843">
            <v>801009</v>
          </cell>
          <cell r="H1843">
            <v>9102</v>
          </cell>
          <cell r="I1843" t="str">
            <v>S130320</v>
          </cell>
        </row>
        <row r="1844">
          <cell r="B1844">
            <v>90001443141</v>
          </cell>
          <cell r="C1844">
            <v>0</v>
          </cell>
          <cell r="D1844" t="str">
            <v xml:space="preserve"> OLAINES, MĀRUPES UN SALASPILS NOVADA SABIEDRISKO PAKALPOJUMU REGULATORS </v>
          </cell>
          <cell r="E1844" t="str">
            <v>S130320</v>
          </cell>
          <cell r="F1844">
            <v>801211</v>
          </cell>
          <cell r="G1844">
            <v>0</v>
          </cell>
          <cell r="H1844">
            <v>8413</v>
          </cell>
          <cell r="I1844" t="str">
            <v>S130320</v>
          </cell>
        </row>
        <row r="1845">
          <cell r="B1845">
            <v>90000033547</v>
          </cell>
          <cell r="D1845" t="str">
            <v xml:space="preserve"> OZOLAINES PAMATSKOLA </v>
          </cell>
          <cell r="E1845" t="str">
            <v>S130320</v>
          </cell>
          <cell r="F1845">
            <v>400292</v>
          </cell>
          <cell r="H1845">
            <v>8531</v>
          </cell>
          <cell r="I1845" t="str">
            <v>S130320</v>
          </cell>
        </row>
        <row r="1846">
          <cell r="B1846">
            <v>90009352211</v>
          </cell>
          <cell r="D1846" t="str">
            <v xml:space="preserve"> OZOLNIEKU NOVADA VĒLĒŠANU KOMISIJA </v>
          </cell>
          <cell r="E1846" t="str">
            <v>S130320</v>
          </cell>
          <cell r="F1846">
            <v>546766</v>
          </cell>
          <cell r="H1846">
            <v>8411</v>
          </cell>
          <cell r="I1846" t="str">
            <v>S130320</v>
          </cell>
        </row>
        <row r="1847">
          <cell r="B1847">
            <v>90000070492</v>
          </cell>
          <cell r="D1847" t="str">
            <v xml:space="preserve"> PALSMANES SPECIĀLĀ INTERNĀTPAMATSKOLA </v>
          </cell>
          <cell r="E1847" t="str">
            <v>S130320</v>
          </cell>
          <cell r="F1847">
            <v>941674</v>
          </cell>
          <cell r="H1847">
            <v>8531</v>
          </cell>
          <cell r="I1847" t="str">
            <v>S130320</v>
          </cell>
        </row>
        <row r="1848">
          <cell r="B1848">
            <v>90000031137</v>
          </cell>
          <cell r="D1848" t="str">
            <v xml:space="preserve"> PAMPĀĻU PAGASTA PĀRVALDE </v>
          </cell>
          <cell r="E1848" t="str">
            <v>S130320</v>
          </cell>
          <cell r="F1848">
            <v>840276</v>
          </cell>
          <cell r="H1848">
            <v>8411</v>
          </cell>
          <cell r="I1848" t="str">
            <v>S130320</v>
          </cell>
        </row>
        <row r="1849">
          <cell r="B1849">
            <v>90000056997</v>
          </cell>
          <cell r="D1849" t="str">
            <v xml:space="preserve"> PAMŪŠAS SPECIĀLĀ INTERNĀTPAMATSKOLA </v>
          </cell>
          <cell r="E1849" t="str">
            <v>S130320</v>
          </cell>
          <cell r="F1849">
            <v>400260</v>
          </cell>
          <cell r="H1849">
            <v>8531</v>
          </cell>
          <cell r="I1849" t="str">
            <v>S130320</v>
          </cell>
        </row>
        <row r="1850">
          <cell r="B1850">
            <v>90000011944</v>
          </cell>
          <cell r="D1850" t="str">
            <v xml:space="preserve"> PANSIONĀTS LAUCIENE  Talsu novada pašvaldības iestāde</v>
          </cell>
          <cell r="E1850" t="str">
            <v>S130320</v>
          </cell>
          <cell r="F1850">
            <v>880270</v>
          </cell>
          <cell r="H1850">
            <v>8730</v>
          </cell>
          <cell r="I1850" t="str">
            <v>S130320</v>
          </cell>
        </row>
        <row r="1851">
          <cell r="B1851">
            <v>90000288392</v>
          </cell>
          <cell r="C1851">
            <v>0</v>
          </cell>
          <cell r="D1851" t="str">
            <v xml:space="preserve"> PĀRGAUJA  Valmieras rajona bērnu un ģimenes centrs</v>
          </cell>
          <cell r="E1851" t="str">
            <v>S130320</v>
          </cell>
          <cell r="F1851">
            <v>250000</v>
          </cell>
          <cell r="G1851">
            <v>0</v>
          </cell>
          <cell r="H1851">
            <v>8790</v>
          </cell>
          <cell r="I1851" t="str">
            <v>S130320</v>
          </cell>
        </row>
        <row r="1852">
          <cell r="B1852">
            <v>90009365521</v>
          </cell>
          <cell r="D1852" t="str">
            <v xml:space="preserve"> PĀRGAUJAS NOVADA VĒLĒŠANU KOMISIJA </v>
          </cell>
          <cell r="E1852" t="str">
            <v>S130320</v>
          </cell>
          <cell r="F1852">
            <v>427580</v>
          </cell>
          <cell r="H1852">
            <v>8411</v>
          </cell>
          <cell r="I1852" t="str">
            <v>S130320</v>
          </cell>
        </row>
        <row r="1853">
          <cell r="B1853">
            <v>90001632192</v>
          </cell>
          <cell r="D1853" t="str">
            <v xml:space="preserve"> PASACIŅA  Tukuma pirmsskolas izglītības iestāde</v>
          </cell>
          <cell r="E1853" t="str">
            <v>S130320</v>
          </cell>
          <cell r="F1853">
            <v>900201</v>
          </cell>
          <cell r="H1853">
            <v>8510</v>
          </cell>
          <cell r="I1853" t="str">
            <v>S130320</v>
          </cell>
        </row>
        <row r="1854">
          <cell r="B1854">
            <v>90000982682</v>
          </cell>
          <cell r="D1854" t="str">
            <v xml:space="preserve"> PASAULĪTE  Bauskas novada pašvaldības pirmsskolas izglītības iestāde</v>
          </cell>
          <cell r="E1854" t="str">
            <v>S130320</v>
          </cell>
          <cell r="F1854">
            <v>400201</v>
          </cell>
          <cell r="H1854">
            <v>8510</v>
          </cell>
          <cell r="I1854" t="str">
            <v>S130320</v>
          </cell>
        </row>
        <row r="1855">
          <cell r="B1855">
            <v>90000994696</v>
          </cell>
          <cell r="D1855" t="str">
            <v xml:space="preserve"> PAŠVALDĪBAS IESTĀŽU CENTRALIZĒTĀ GRĀMATVEDĪBA  Jelgavas p.pašvaldības iestāde</v>
          </cell>
          <cell r="E1855" t="str">
            <v>S130320</v>
          </cell>
          <cell r="F1855">
            <v>90000</v>
          </cell>
          <cell r="H1855">
            <v>6920</v>
          </cell>
          <cell r="I1855" t="str">
            <v>S130320</v>
          </cell>
        </row>
        <row r="1856">
          <cell r="B1856">
            <v>90009837382</v>
          </cell>
          <cell r="D1856" t="str">
            <v xml:space="preserve"> PĀVILOSTAS NOVADA PAŠVALDĪBAS POLICIJA </v>
          </cell>
          <cell r="E1856" t="str">
            <v>S130320</v>
          </cell>
          <cell r="F1856">
            <v>641413</v>
          </cell>
          <cell r="H1856">
            <v>8424</v>
          </cell>
          <cell r="I1856" t="str">
            <v>S130320</v>
          </cell>
        </row>
        <row r="1857">
          <cell r="B1857">
            <v>90009359258</v>
          </cell>
          <cell r="D1857" t="str">
            <v xml:space="preserve"> PĀVILOSTAS NOVADA VĒLĒŠANU KOMISIJA </v>
          </cell>
          <cell r="E1857" t="str">
            <v>S130320</v>
          </cell>
          <cell r="F1857">
            <v>641413</v>
          </cell>
          <cell r="H1857">
            <v>8411</v>
          </cell>
          <cell r="I1857" t="str">
            <v>S130320</v>
          </cell>
        </row>
        <row r="1858">
          <cell r="B1858">
            <v>90000035938</v>
          </cell>
          <cell r="D1858" t="str">
            <v xml:space="preserve"> PELČU SPECIĀLĀ INTERNĀTPAMATSKOLA -ATTĪSTĪBAS CENTRS </v>
          </cell>
          <cell r="E1858" t="str">
            <v>S130320</v>
          </cell>
          <cell r="F1858">
            <v>620274</v>
          </cell>
          <cell r="H1858">
            <v>8520</v>
          </cell>
          <cell r="I1858" t="str">
            <v>S130320</v>
          </cell>
        </row>
        <row r="1859">
          <cell r="B1859">
            <v>90000453829</v>
          </cell>
          <cell r="D1859" t="str">
            <v xml:space="preserve"> PIEJŪRAS INTERNĀTPAMATSKOLA </v>
          </cell>
          <cell r="E1859" t="str">
            <v>S130320</v>
          </cell>
          <cell r="F1859">
            <v>805200</v>
          </cell>
          <cell r="H1859">
            <v>8531</v>
          </cell>
          <cell r="I1859" t="str">
            <v>S130320</v>
          </cell>
        </row>
        <row r="1860">
          <cell r="B1860">
            <v>90000042060</v>
          </cell>
          <cell r="D1860" t="str">
            <v xml:space="preserve"> PIENENĪTE  Krāslavas pirmsskolas izglītības iestāde</v>
          </cell>
          <cell r="E1860" t="str">
            <v>S130320</v>
          </cell>
          <cell r="F1860">
            <v>600201</v>
          </cell>
          <cell r="H1860">
            <v>8510</v>
          </cell>
          <cell r="I1860" t="str">
            <v>S130320</v>
          </cell>
        </row>
        <row r="1861">
          <cell r="B1861">
            <v>90009249140</v>
          </cell>
          <cell r="D1861" t="str">
            <v xml:space="preserve"> PIENENĪTE  pirmsskolas izglītības iestāde</v>
          </cell>
          <cell r="E1861" t="str">
            <v>S130320</v>
          </cell>
          <cell r="F1861">
            <v>130000</v>
          </cell>
          <cell r="H1861">
            <v>8510</v>
          </cell>
          <cell r="I1861" t="str">
            <v>S130320</v>
          </cell>
        </row>
        <row r="1862">
          <cell r="B1862">
            <v>90009191645</v>
          </cell>
          <cell r="D1862" t="str">
            <v xml:space="preserve"> PIENENĪTE  Slampes pirmsskolas izglītības iestāde</v>
          </cell>
          <cell r="E1862" t="str">
            <v>S130320</v>
          </cell>
          <cell r="F1862">
            <v>900280</v>
          </cell>
          <cell r="H1862">
            <v>8510</v>
          </cell>
          <cell r="I1862" t="str">
            <v>S130320</v>
          </cell>
        </row>
        <row r="1863">
          <cell r="B1863">
            <v>90009228736</v>
          </cell>
          <cell r="D1863" t="str">
            <v xml:space="preserve"> PIERĪGAS IZGLĪTĪBAS, KULTŪRAS UN SPORTA PĀRVALDE </v>
          </cell>
          <cell r="E1863" t="str">
            <v>S130320</v>
          </cell>
          <cell r="F1863">
            <v>10000</v>
          </cell>
          <cell r="H1863">
            <v>8412</v>
          </cell>
          <cell r="I1863" t="str">
            <v>S130320</v>
          </cell>
        </row>
        <row r="1864">
          <cell r="B1864">
            <v>90001595407</v>
          </cell>
          <cell r="D1864" t="str">
            <v xml:space="preserve"> PĪLĀDZIS  Daugavpils novada pašvaldības sociālo pakalpojumu centrs</v>
          </cell>
          <cell r="E1864" t="str">
            <v>S130320</v>
          </cell>
          <cell r="F1864">
            <v>440262</v>
          </cell>
          <cell r="H1864">
            <v>8790</v>
          </cell>
          <cell r="I1864" t="str">
            <v>S130320</v>
          </cell>
        </row>
        <row r="1865">
          <cell r="B1865">
            <v>90000042075</v>
          </cell>
          <cell r="D1865" t="str">
            <v xml:space="preserve"> PĪLĀDZĪTIS  Krāslavas novada pirmsskolas izglītības iestāde</v>
          </cell>
          <cell r="E1865" t="str">
            <v>S130320</v>
          </cell>
          <cell r="F1865">
            <v>600201</v>
          </cell>
          <cell r="H1865">
            <v>8510</v>
          </cell>
          <cell r="I1865" t="str">
            <v>S130320</v>
          </cell>
        </row>
        <row r="1866">
          <cell r="B1866">
            <v>90001282486</v>
          </cell>
          <cell r="D1866" t="str">
            <v xml:space="preserve"> PILSĒTSAIMNIECĪBA  Jelgavas pilsētas pašvaldības iestāde</v>
          </cell>
          <cell r="E1866" t="str">
            <v>S130320</v>
          </cell>
          <cell r="F1866">
            <v>90000</v>
          </cell>
          <cell r="H1866">
            <v>8413</v>
          </cell>
          <cell r="I1866" t="str">
            <v>S130320</v>
          </cell>
        </row>
        <row r="1867">
          <cell r="B1867">
            <v>90000035707</v>
          </cell>
          <cell r="D1867" t="str">
            <v xml:space="preserve"> PILSRUNDĀLES VIDUSSKOLA </v>
          </cell>
          <cell r="E1867" t="str">
            <v>S130320</v>
          </cell>
          <cell r="F1867">
            <v>407776</v>
          </cell>
          <cell r="H1867">
            <v>8531</v>
          </cell>
          <cell r="I1867" t="str">
            <v>S130320</v>
          </cell>
        </row>
        <row r="1868">
          <cell r="B1868">
            <v>90009064006</v>
          </cell>
          <cell r="D1868" t="str">
            <v xml:space="preserve"> PĻAVIŅU NOVADA VĒLĒŠANU KOMISIJA </v>
          </cell>
          <cell r="E1868" t="str">
            <v>S130320</v>
          </cell>
          <cell r="F1868">
            <v>321413</v>
          </cell>
          <cell r="H1868">
            <v>8411</v>
          </cell>
          <cell r="I1868" t="str">
            <v>S130320</v>
          </cell>
        </row>
        <row r="1869">
          <cell r="B1869">
            <v>90002063669</v>
          </cell>
          <cell r="D1869" t="str">
            <v xml:space="preserve"> PĻAVNIEKKALNA SĀKUMSKOLA </v>
          </cell>
          <cell r="E1869" t="str">
            <v>S130320</v>
          </cell>
          <cell r="F1869">
            <v>800870</v>
          </cell>
          <cell r="H1869">
            <v>8520</v>
          </cell>
          <cell r="I1869" t="str">
            <v>S130320</v>
          </cell>
        </row>
        <row r="1870">
          <cell r="B1870">
            <v>90009563202</v>
          </cell>
          <cell r="D1870" t="str">
            <v xml:space="preserve"> PODZIŅA  Jūrmalas pirmsskolas izglītības iestāde</v>
          </cell>
          <cell r="E1870" t="str">
            <v>S130320</v>
          </cell>
          <cell r="F1870">
            <v>130000</v>
          </cell>
          <cell r="H1870">
            <v>8510</v>
          </cell>
          <cell r="I1870" t="str">
            <v>S130320</v>
          </cell>
        </row>
        <row r="1871">
          <cell r="B1871">
            <v>90000520513</v>
          </cell>
          <cell r="D1871" t="str">
            <v xml:space="preserve"> POĻU KULTŪRAS CENTRS </v>
          </cell>
          <cell r="E1871" t="str">
            <v>S130320</v>
          </cell>
          <cell r="F1871">
            <v>50000</v>
          </cell>
          <cell r="H1871">
            <v>9004</v>
          </cell>
          <cell r="I1871" t="str">
            <v>S130320</v>
          </cell>
        </row>
        <row r="1872">
          <cell r="B1872">
            <v>90009368104</v>
          </cell>
          <cell r="D1872" t="str">
            <v xml:space="preserve"> PREIĻU NOVADA VĒLĒŠANU KOMISIJA </v>
          </cell>
          <cell r="E1872" t="str">
            <v>S130320</v>
          </cell>
          <cell r="F1872">
            <v>760201</v>
          </cell>
          <cell r="H1872">
            <v>8411</v>
          </cell>
          <cell r="I1872" t="str">
            <v>S130320</v>
          </cell>
        </row>
        <row r="1873">
          <cell r="B1873">
            <v>90000041328</v>
          </cell>
          <cell r="D1873" t="str">
            <v xml:space="preserve"> PRIEDES  veco ļaužu pansionāts</v>
          </cell>
          <cell r="E1873" t="str">
            <v>S130320</v>
          </cell>
          <cell r="F1873">
            <v>600201</v>
          </cell>
          <cell r="H1873">
            <v>8730</v>
          </cell>
          <cell r="I1873" t="str">
            <v>S130320</v>
          </cell>
        </row>
        <row r="1874">
          <cell r="B1874">
            <v>90000129218</v>
          </cell>
          <cell r="C1874">
            <v>0</v>
          </cell>
          <cell r="D1874" t="str">
            <v xml:space="preserve"> PRIEDĪTE  bērnu nams - patversme</v>
          </cell>
          <cell r="E1874" t="str">
            <v>S130320</v>
          </cell>
          <cell r="F1874">
            <v>50000</v>
          </cell>
          <cell r="G1874">
            <v>0</v>
          </cell>
          <cell r="H1874">
            <v>8790</v>
          </cell>
          <cell r="I1874" t="str">
            <v>S130320</v>
          </cell>
        </row>
        <row r="1875">
          <cell r="B1875">
            <v>90009363747</v>
          </cell>
          <cell r="D1875" t="str">
            <v xml:space="preserve"> PRIEKULES NOVADA VĒLĒŠANU KOMISIJA </v>
          </cell>
          <cell r="E1875" t="str">
            <v>S130320</v>
          </cell>
          <cell r="F1875">
            <v>641615</v>
          </cell>
          <cell r="H1875">
            <v>8411</v>
          </cell>
          <cell r="I1875" t="str">
            <v>S130320</v>
          </cell>
        </row>
        <row r="1876">
          <cell r="B1876">
            <v>90009364723</v>
          </cell>
          <cell r="D1876" t="str">
            <v xml:space="preserve"> PRIEKUĻU NOVADA VĒLĒŠANU KOMISIJA </v>
          </cell>
          <cell r="E1876" t="str">
            <v>S130320</v>
          </cell>
          <cell r="F1876">
            <v>427372</v>
          </cell>
          <cell r="H1876">
            <v>8411</v>
          </cell>
          <cell r="I1876" t="str">
            <v>S130320</v>
          </cell>
        </row>
        <row r="1877">
          <cell r="B1877">
            <v>90000625297</v>
          </cell>
          <cell r="D1877" t="str">
            <v xml:space="preserve"> PRIEKUĻU VIDUSSKOLA </v>
          </cell>
          <cell r="E1877" t="str">
            <v>S130320</v>
          </cell>
          <cell r="F1877">
            <v>427372</v>
          </cell>
          <cell r="H1877">
            <v>8531</v>
          </cell>
          <cell r="I1877" t="str">
            <v>S130320</v>
          </cell>
        </row>
        <row r="1878">
          <cell r="B1878">
            <v>90000051542</v>
          </cell>
          <cell r="D1878" t="str">
            <v xml:space="preserve"> PUMPURU VIDUSSKOLA </v>
          </cell>
          <cell r="E1878" t="str">
            <v>S130320</v>
          </cell>
          <cell r="F1878">
            <v>130000</v>
          </cell>
          <cell r="H1878">
            <v>8531</v>
          </cell>
          <cell r="I1878" t="str">
            <v>S130320</v>
          </cell>
        </row>
        <row r="1879">
          <cell r="B1879">
            <v>90009191698</v>
          </cell>
          <cell r="D1879" t="str">
            <v xml:space="preserve"> PŪRES PAMATSKOLA </v>
          </cell>
          <cell r="E1879" t="str">
            <v>S130320</v>
          </cell>
          <cell r="F1879">
            <v>900274</v>
          </cell>
          <cell r="H1879">
            <v>8531</v>
          </cell>
          <cell r="I1879" t="str">
            <v>S130320</v>
          </cell>
        </row>
        <row r="1880">
          <cell r="B1880">
            <v>90000051504</v>
          </cell>
          <cell r="D1880" t="str">
            <v xml:space="preserve"> PŪRES UN JAUNSĀTU PAGASTU PĀRVALDE </v>
          </cell>
          <cell r="E1880" t="str">
            <v>S130320</v>
          </cell>
          <cell r="F1880">
            <v>900274</v>
          </cell>
          <cell r="H1880">
            <v>8411</v>
          </cell>
          <cell r="I1880" t="str">
            <v>S130320</v>
          </cell>
        </row>
        <row r="1881">
          <cell r="B1881">
            <v>90000587972</v>
          </cell>
          <cell r="D1881" t="str">
            <v xml:space="preserve"> RAISKUMA SPECIĀLĀ INTERNĀTPAMATSKOLA -REHABILITĀCIJAS CENTRS </v>
          </cell>
          <cell r="E1881" t="str">
            <v>S130320</v>
          </cell>
          <cell r="F1881">
            <v>427574</v>
          </cell>
          <cell r="H1881">
            <v>8531</v>
          </cell>
          <cell r="I1881" t="str">
            <v>S130320</v>
          </cell>
        </row>
        <row r="1882">
          <cell r="B1882">
            <v>90000032113</v>
          </cell>
          <cell r="D1882" t="str">
            <v xml:space="preserve"> RAUDA  Engures novada pansionāts</v>
          </cell>
          <cell r="E1882" t="str">
            <v>S130320</v>
          </cell>
          <cell r="F1882">
            <v>905182</v>
          </cell>
          <cell r="H1882">
            <v>8730</v>
          </cell>
          <cell r="I1882" t="str">
            <v>S130320</v>
          </cell>
        </row>
        <row r="1883">
          <cell r="B1883">
            <v>90000067242</v>
          </cell>
          <cell r="C1883">
            <v>0</v>
          </cell>
          <cell r="D1883" t="str">
            <v xml:space="preserve"> RAUDAS SPECIĀLĀ INTERNĀTPAMATSKOLA BĒRNIEM BĀREŅIEM  Daugavpils raj. iestāde</v>
          </cell>
          <cell r="E1883" t="str">
            <v>S130320</v>
          </cell>
          <cell r="F1883">
            <v>440890</v>
          </cell>
          <cell r="G1883">
            <v>0</v>
          </cell>
          <cell r="H1883">
            <v>8531</v>
          </cell>
          <cell r="I1883" t="str">
            <v>S130320</v>
          </cell>
        </row>
        <row r="1884">
          <cell r="B1884">
            <v>90009368369</v>
          </cell>
          <cell r="D1884" t="str">
            <v xml:space="preserve"> RAUNAS NOVADA VĒLĒŠANU KOMISIJA </v>
          </cell>
          <cell r="E1884" t="str">
            <v>S130320</v>
          </cell>
          <cell r="F1884">
            <v>427776</v>
          </cell>
          <cell r="H1884">
            <v>8411</v>
          </cell>
          <cell r="I1884" t="str">
            <v>S130320</v>
          </cell>
        </row>
        <row r="1885">
          <cell r="B1885">
            <v>90002707314</v>
          </cell>
          <cell r="D1885" t="str">
            <v xml:space="preserve"> REĢIONĀLĀ PAŠVALDĪBAS POLICIJA </v>
          </cell>
          <cell r="E1885" t="str">
            <v>S130320</v>
          </cell>
          <cell r="F1885">
            <v>800870</v>
          </cell>
          <cell r="H1885">
            <v>8424</v>
          </cell>
          <cell r="I1885" t="str">
            <v>S130320</v>
          </cell>
        </row>
        <row r="1886">
          <cell r="B1886">
            <v>90009923415</v>
          </cell>
          <cell r="D1886" t="str">
            <v xml:space="preserve"> RĒZEKNES KULTŪRAS UN TŪRISMA CENTRS </v>
          </cell>
          <cell r="E1886" t="str">
            <v>S130320</v>
          </cell>
          <cell r="F1886">
            <v>210000</v>
          </cell>
          <cell r="H1886">
            <v>9004</v>
          </cell>
          <cell r="I1886" t="str">
            <v>S130320</v>
          </cell>
        </row>
        <row r="1887">
          <cell r="B1887">
            <v>90000014601</v>
          </cell>
          <cell r="D1887" t="str">
            <v xml:space="preserve"> RĒZEKNES NOVADA ČORNAJAS PAGASTA PĀRVALDE </v>
          </cell>
          <cell r="E1887" t="str">
            <v>S130320</v>
          </cell>
          <cell r="F1887">
            <v>780246</v>
          </cell>
          <cell r="H1887">
            <v>8411</v>
          </cell>
          <cell r="I1887" t="str">
            <v>S130320</v>
          </cell>
        </row>
        <row r="1888">
          <cell r="B1888">
            <v>90000048608</v>
          </cell>
          <cell r="D1888" t="str">
            <v xml:space="preserve"> RĒZEKNES NOVADA KAUNATAS PAGASTA PĀRVALDE </v>
          </cell>
          <cell r="E1888" t="str">
            <v>S130320</v>
          </cell>
          <cell r="F1888">
            <v>780262</v>
          </cell>
          <cell r="H1888">
            <v>8411</v>
          </cell>
          <cell r="I1888" t="str">
            <v>S130320</v>
          </cell>
        </row>
        <row r="1889">
          <cell r="B1889">
            <v>90000014512</v>
          </cell>
          <cell r="D1889" t="str">
            <v xml:space="preserve"> RĒZEKNES NOVADA PAŠVALDĪBAS AUDRIŅU PAGASTA PĀRVALDE </v>
          </cell>
          <cell r="E1889" t="str">
            <v>S130320</v>
          </cell>
          <cell r="F1889">
            <v>780242</v>
          </cell>
          <cell r="H1889">
            <v>8411</v>
          </cell>
          <cell r="I1889" t="str">
            <v>S130320</v>
          </cell>
        </row>
        <row r="1890">
          <cell r="B1890">
            <v>90000376036</v>
          </cell>
          <cell r="D1890" t="str">
            <v xml:space="preserve"> RĒZEKNES NOVADA PAŠVALDĪBAS BĒRNU-JAUNATNES SPORTA SKOLA </v>
          </cell>
          <cell r="E1890" t="str">
            <v>S130320</v>
          </cell>
          <cell r="F1890">
            <v>210000</v>
          </cell>
          <cell r="H1890">
            <v>8551</v>
          </cell>
          <cell r="I1890" t="str">
            <v>S130320</v>
          </cell>
        </row>
        <row r="1891">
          <cell r="B1891">
            <v>90000048612</v>
          </cell>
          <cell r="D1891" t="str">
            <v xml:space="preserve"> RĒZEKNES NOVADA PAŠVALDĪBAS BĒRZGALES PAGASTA PĀRVALDE </v>
          </cell>
          <cell r="E1891" t="str">
            <v>S130320</v>
          </cell>
          <cell r="F1891">
            <v>780244</v>
          </cell>
          <cell r="H1891">
            <v>8411</v>
          </cell>
          <cell r="I1891" t="str">
            <v>S130320</v>
          </cell>
        </row>
        <row r="1892">
          <cell r="B1892">
            <v>90000048538</v>
          </cell>
          <cell r="D1892" t="str">
            <v xml:space="preserve"> RĒZEKNES NOVADA PAŠVALDĪBAS DRICĀNU PAGASTA PĀRVALDE </v>
          </cell>
          <cell r="E1892" t="str">
            <v>S130320</v>
          </cell>
          <cell r="F1892">
            <v>780250</v>
          </cell>
          <cell r="H1892">
            <v>8411</v>
          </cell>
          <cell r="I1892" t="str">
            <v>S130320</v>
          </cell>
        </row>
        <row r="1893">
          <cell r="B1893">
            <v>90000014527</v>
          </cell>
          <cell r="D1893" t="str">
            <v xml:space="preserve"> RĒZEKNES NOVADA PAŠVALDĪBAS FEIMAŅU PAGASTA PĀRVALDE </v>
          </cell>
          <cell r="E1893" t="str">
            <v>S130320</v>
          </cell>
          <cell r="F1893">
            <v>780252</v>
          </cell>
          <cell r="H1893">
            <v>8411</v>
          </cell>
          <cell r="I1893" t="str">
            <v>S130320</v>
          </cell>
        </row>
        <row r="1894">
          <cell r="B1894">
            <v>90000025304</v>
          </cell>
          <cell r="D1894" t="str">
            <v xml:space="preserve"> RĒZEKNES NOVADA PAŠVALDĪBAS GAIGALAVAS PAGASTA PĀRVALDE </v>
          </cell>
          <cell r="E1894" t="str">
            <v>S130320</v>
          </cell>
          <cell r="F1894">
            <v>780254</v>
          </cell>
          <cell r="H1894">
            <v>8411</v>
          </cell>
          <cell r="I1894" t="str">
            <v>S130320</v>
          </cell>
        </row>
        <row r="1895">
          <cell r="B1895">
            <v>90000025427</v>
          </cell>
          <cell r="D1895" t="str">
            <v xml:space="preserve"> RĒZEKNES NOVADA PAŠVALDĪBAS GRIŠKĀNU PAGASTA PĀRVALDE </v>
          </cell>
          <cell r="E1895" t="str">
            <v>S130320</v>
          </cell>
          <cell r="F1895">
            <v>780256</v>
          </cell>
          <cell r="H1895">
            <v>8411</v>
          </cell>
          <cell r="I1895" t="str">
            <v>S130320</v>
          </cell>
        </row>
        <row r="1896">
          <cell r="B1896">
            <v>90000048523</v>
          </cell>
          <cell r="D1896" t="str">
            <v xml:space="preserve"> RĒZEKNES NOVADA PAŠVALDĪBAS ILZESKALNA PAGASTA PĀRVALDE </v>
          </cell>
          <cell r="E1896" t="str">
            <v>S130320</v>
          </cell>
          <cell r="F1896">
            <v>780258</v>
          </cell>
          <cell r="H1896">
            <v>8411</v>
          </cell>
          <cell r="I1896" t="str">
            <v>S130320</v>
          </cell>
        </row>
        <row r="1897">
          <cell r="B1897">
            <v>90000014550</v>
          </cell>
          <cell r="D1897" t="str">
            <v xml:space="preserve"> RĒZEKNES NOVADA PAŠVALDĪBAS KANTINIEKU PAGASTA PĀRVALDE </v>
          </cell>
          <cell r="E1897" t="str">
            <v>S130320</v>
          </cell>
          <cell r="F1897">
            <v>780260</v>
          </cell>
          <cell r="H1897">
            <v>8411</v>
          </cell>
          <cell r="I1897" t="str">
            <v>S130320</v>
          </cell>
        </row>
        <row r="1898">
          <cell r="B1898">
            <v>90000048557</v>
          </cell>
          <cell r="D1898" t="str">
            <v xml:space="preserve"> RĒZEKNES NOVADA PAŠVALDĪBAS LENDŽU PAGASTA PĀRVALDE </v>
          </cell>
          <cell r="E1898" t="str">
            <v>S130320</v>
          </cell>
          <cell r="F1898">
            <v>780266</v>
          </cell>
          <cell r="H1898">
            <v>8411</v>
          </cell>
          <cell r="I1898" t="str">
            <v>S130320</v>
          </cell>
        </row>
        <row r="1899">
          <cell r="B1899">
            <v>90000025484</v>
          </cell>
          <cell r="D1899" t="str">
            <v xml:space="preserve"> RĒZEKNES NOVADA PAŠVALDĪBAS LŪZNAVAS PAGASTA PĀRVALDE </v>
          </cell>
          <cell r="E1899" t="str">
            <v>S130320</v>
          </cell>
          <cell r="F1899">
            <v>780268</v>
          </cell>
          <cell r="H1899">
            <v>8411</v>
          </cell>
          <cell r="I1899" t="str">
            <v>S130320</v>
          </cell>
        </row>
        <row r="1900">
          <cell r="B1900">
            <v>90000025395</v>
          </cell>
          <cell r="D1900" t="str">
            <v xml:space="preserve"> RĒZEKNES NOVADA PAŠVALDĪBAS MĀKOŅKALNA PAGASTA PĀRVALDE </v>
          </cell>
          <cell r="E1900" t="str">
            <v>S130320</v>
          </cell>
          <cell r="F1900">
            <v>780272</v>
          </cell>
          <cell r="H1900">
            <v>8411</v>
          </cell>
          <cell r="I1900" t="str">
            <v>S130320</v>
          </cell>
        </row>
        <row r="1901">
          <cell r="B1901">
            <v>90000048449</v>
          </cell>
          <cell r="D1901" t="str">
            <v xml:space="preserve"> RĒZEKNES NOVADA PAŠVALDĪBAS MALTAS PAGASTA PĀRVALDE </v>
          </cell>
          <cell r="E1901" t="str">
            <v>S130320</v>
          </cell>
          <cell r="F1901">
            <v>780270</v>
          </cell>
          <cell r="H1901">
            <v>8411</v>
          </cell>
          <cell r="I1901" t="str">
            <v>S130320</v>
          </cell>
        </row>
        <row r="1902">
          <cell r="B1902">
            <v>90000025499</v>
          </cell>
          <cell r="D1902" t="str">
            <v xml:space="preserve"> RĒZEKNES NOVADA PAŠVALDĪBAS NAGĻU PAGASTA PĀRVALDE </v>
          </cell>
          <cell r="E1902" t="str">
            <v>S130320</v>
          </cell>
          <cell r="F1902">
            <v>780274</v>
          </cell>
          <cell r="H1902">
            <v>8411</v>
          </cell>
          <cell r="I1902" t="str">
            <v>S130320</v>
          </cell>
        </row>
        <row r="1903">
          <cell r="B1903">
            <v>90000017576</v>
          </cell>
          <cell r="D1903" t="str">
            <v xml:space="preserve"> RĒZEKNES NOVADA PAŠVALDĪBAS NAUTRĒNU PAGASTA PĀRVALDE </v>
          </cell>
          <cell r="E1903" t="str">
            <v>S130320</v>
          </cell>
          <cell r="F1903">
            <v>780284</v>
          </cell>
          <cell r="H1903">
            <v>8411</v>
          </cell>
          <cell r="I1903" t="str">
            <v>S130320</v>
          </cell>
        </row>
        <row r="1904">
          <cell r="B1904">
            <v>90000014584</v>
          </cell>
          <cell r="D1904" t="str">
            <v xml:space="preserve"> RĒZEKNES NOVADA PAŠVALDĪBAS OZOLAINES PAGASTA PĀRVALDE </v>
          </cell>
          <cell r="E1904" t="str">
            <v>S130320</v>
          </cell>
          <cell r="F1904">
            <v>780276</v>
          </cell>
          <cell r="H1904">
            <v>8411</v>
          </cell>
          <cell r="I1904" t="str">
            <v>S130320</v>
          </cell>
        </row>
        <row r="1905">
          <cell r="B1905">
            <v>90000025361</v>
          </cell>
          <cell r="D1905" t="str">
            <v xml:space="preserve"> RĒZEKNES NOVADA PAŠVALDĪBAS OZOLMUIŽAS PAGASTA PĀRVALDE </v>
          </cell>
          <cell r="E1905" t="str">
            <v>S130320</v>
          </cell>
          <cell r="F1905">
            <v>780278</v>
          </cell>
          <cell r="H1905">
            <v>8411</v>
          </cell>
          <cell r="I1905" t="str">
            <v>S130320</v>
          </cell>
        </row>
        <row r="1906">
          <cell r="B1906">
            <v>90000025431</v>
          </cell>
          <cell r="D1906" t="str">
            <v xml:space="preserve"> RĒZEKNES NOVADA PAŠVALDĪBAS PUŠAS PAGASTA PĀRVALDE </v>
          </cell>
          <cell r="E1906" t="str">
            <v>S130320</v>
          </cell>
          <cell r="F1906">
            <v>780280</v>
          </cell>
          <cell r="H1906">
            <v>8411</v>
          </cell>
          <cell r="I1906" t="str">
            <v>S130320</v>
          </cell>
        </row>
        <row r="1907">
          <cell r="B1907">
            <v>90000048650</v>
          </cell>
          <cell r="D1907" t="str">
            <v xml:space="preserve"> RĒZEKNES NOVADA PAŠVALDĪBAS RIKAVAS PAGASTA PĀRVALDE </v>
          </cell>
          <cell r="E1907" t="str">
            <v>S130320</v>
          </cell>
          <cell r="F1907">
            <v>780282</v>
          </cell>
          <cell r="H1907">
            <v>8411</v>
          </cell>
          <cell r="I1907" t="str">
            <v>S130320</v>
          </cell>
        </row>
        <row r="1908">
          <cell r="B1908">
            <v>90000025376</v>
          </cell>
          <cell r="D1908" t="str">
            <v xml:space="preserve"> RĒZEKNES NOVADA PAŠVALDĪBAS SAKSTAGALA PAGASTA PĀRVALDE </v>
          </cell>
          <cell r="E1908" t="str">
            <v>S130320</v>
          </cell>
          <cell r="F1908">
            <v>780286</v>
          </cell>
          <cell r="H1908">
            <v>8411</v>
          </cell>
          <cell r="I1908" t="str">
            <v>S130320</v>
          </cell>
        </row>
        <row r="1909">
          <cell r="B1909">
            <v>90000025323</v>
          </cell>
          <cell r="D1909" t="str">
            <v xml:space="preserve"> RĒZEKNES NOVADA PAŠVALDĪBAS SILMALAS PAGASTA PĀRVALDE </v>
          </cell>
          <cell r="E1909" t="str">
            <v>S130320</v>
          </cell>
          <cell r="F1909">
            <v>780288</v>
          </cell>
          <cell r="H1909">
            <v>8411</v>
          </cell>
          <cell r="I1909" t="str">
            <v>S130320</v>
          </cell>
        </row>
        <row r="1910">
          <cell r="B1910">
            <v>90000048561</v>
          </cell>
          <cell r="D1910" t="str">
            <v xml:space="preserve"> RĒZEKNES NOVADA PAŠVALDĪBAS STOĻEROVAS PAGASTA PĀRVALDE </v>
          </cell>
          <cell r="E1910" t="str">
            <v>S130320</v>
          </cell>
          <cell r="F1910">
            <v>780292</v>
          </cell>
          <cell r="H1910">
            <v>8411</v>
          </cell>
          <cell r="I1910" t="str">
            <v>S130320</v>
          </cell>
        </row>
        <row r="1911">
          <cell r="B1911">
            <v>90000025380</v>
          </cell>
          <cell r="D1911" t="str">
            <v xml:space="preserve"> RĒZEKNES NOVADA PAŠVALDĪBAS STRŪŽĀNU PAGASTA PĀRVALDE </v>
          </cell>
          <cell r="E1911" t="str">
            <v>S130320</v>
          </cell>
          <cell r="F1911">
            <v>780294</v>
          </cell>
          <cell r="H1911">
            <v>8411</v>
          </cell>
          <cell r="I1911" t="str">
            <v>S130320</v>
          </cell>
        </row>
        <row r="1912">
          <cell r="B1912">
            <v>90000014495</v>
          </cell>
          <cell r="D1912" t="str">
            <v xml:space="preserve"> RĒZEKNES NOVADA PAŠVALDĪBAS VĒRĒMU PAGASTA PĀRVALDE </v>
          </cell>
          <cell r="E1912" t="str">
            <v>S130320</v>
          </cell>
          <cell r="F1912">
            <v>780296</v>
          </cell>
          <cell r="H1912">
            <v>8411</v>
          </cell>
          <cell r="I1912" t="str">
            <v>S130320</v>
          </cell>
        </row>
        <row r="1913">
          <cell r="B1913">
            <v>90000931826</v>
          </cell>
          <cell r="D1913" t="str">
            <v xml:space="preserve"> RĒZEKNES NOVADA VECO ĻAUŽU PANSIONĀTS </v>
          </cell>
          <cell r="E1913" t="str">
            <v>S130320</v>
          </cell>
          <cell r="F1913">
            <v>780294</v>
          </cell>
          <cell r="H1913">
            <v>8730</v>
          </cell>
          <cell r="I1913" t="str">
            <v>S130320</v>
          </cell>
        </row>
        <row r="1914">
          <cell r="B1914">
            <v>90009059382</v>
          </cell>
          <cell r="D1914" t="str">
            <v xml:space="preserve"> RĒZEKNES NOVADA VĒLĒŠANU KOMISIJA </v>
          </cell>
          <cell r="E1914" t="str">
            <v>S130320</v>
          </cell>
          <cell r="F1914">
            <v>210000</v>
          </cell>
          <cell r="H1914">
            <v>8411</v>
          </cell>
          <cell r="I1914" t="str">
            <v>S130320</v>
          </cell>
        </row>
        <row r="1915">
          <cell r="B1915">
            <v>90000014457</v>
          </cell>
          <cell r="C1915">
            <v>0</v>
          </cell>
          <cell r="D1915" t="str">
            <v xml:space="preserve"> RĒZEKNES PILSĒTAS DOMES KULTŪRAS PĀRVALDE </v>
          </cell>
          <cell r="E1915" t="str">
            <v>S130320</v>
          </cell>
          <cell r="F1915">
            <v>210000</v>
          </cell>
          <cell r="G1915">
            <v>0</v>
          </cell>
          <cell r="H1915">
            <v>9004</v>
          </cell>
          <cell r="I1915" t="str">
            <v>S130320</v>
          </cell>
        </row>
        <row r="1916">
          <cell r="B1916">
            <v>90000048364</v>
          </cell>
          <cell r="D1916" t="str">
            <v xml:space="preserve"> RĒZEKNES PILSĒTAS DOMES PĀRVALDE "SOCIĀLAIS DIENESTS" </v>
          </cell>
          <cell r="E1916" t="str">
            <v>S130320</v>
          </cell>
          <cell r="F1916">
            <v>210000</v>
          </cell>
          <cell r="H1916">
            <v>8899</v>
          </cell>
          <cell r="I1916" t="str">
            <v>S130320</v>
          </cell>
        </row>
        <row r="1917">
          <cell r="B1917">
            <v>90002264986</v>
          </cell>
          <cell r="D1917" t="str">
            <v xml:space="preserve"> RĒZEKNES PILSĒTAS DOMES PAŠVALDĪBAS POLICIJAS PĀRVALDE </v>
          </cell>
          <cell r="E1917" t="str">
            <v>S130320</v>
          </cell>
          <cell r="F1917">
            <v>210000</v>
          </cell>
          <cell r="H1917">
            <v>8424</v>
          </cell>
          <cell r="I1917" t="str">
            <v>S130320</v>
          </cell>
        </row>
        <row r="1918">
          <cell r="B1918">
            <v>90001403952</v>
          </cell>
          <cell r="D1918" t="str">
            <v xml:space="preserve"> RĒZEKNES PILSĒTAS DOMES PILSĒTAS SAIMNIECĪBAS PĀRVALDE </v>
          </cell>
          <cell r="E1918" t="str">
            <v>S130320</v>
          </cell>
          <cell r="F1918">
            <v>210000</v>
          </cell>
          <cell r="H1918">
            <v>8110</v>
          </cell>
          <cell r="I1918" t="str">
            <v>S130320</v>
          </cell>
        </row>
        <row r="1919">
          <cell r="B1919">
            <v>90001516958</v>
          </cell>
          <cell r="D1919" t="str">
            <v xml:space="preserve"> RĒZEKNES PILSĒTAS DOMES SPORTA PĀRVALDE </v>
          </cell>
          <cell r="E1919" t="str">
            <v>S130320</v>
          </cell>
          <cell r="F1919">
            <v>210000</v>
          </cell>
          <cell r="H1919">
            <v>9311</v>
          </cell>
          <cell r="I1919" t="str">
            <v>S130320</v>
          </cell>
        </row>
        <row r="1920">
          <cell r="B1920">
            <v>90000025446</v>
          </cell>
          <cell r="D1920" t="str">
            <v xml:space="preserve"> RĒZEKNES PILSĒTAS IZGLĪTĪBAS PĀRVALDE </v>
          </cell>
          <cell r="E1920" t="str">
            <v>S130320</v>
          </cell>
          <cell r="F1920">
            <v>210000</v>
          </cell>
          <cell r="H1920">
            <v>8531</v>
          </cell>
          <cell r="I1920" t="str">
            <v>S130320</v>
          </cell>
        </row>
        <row r="1921">
          <cell r="B1921">
            <v>90000547626</v>
          </cell>
          <cell r="D1921" t="str">
            <v xml:space="preserve"> RĒZEKNES PILSĒTAS VĒLĒŠANU KOMISIJA </v>
          </cell>
          <cell r="E1921" t="str">
            <v>S130320</v>
          </cell>
          <cell r="F1921">
            <v>210000</v>
          </cell>
          <cell r="H1921">
            <v>8411</v>
          </cell>
          <cell r="I1921" t="str">
            <v>S130320</v>
          </cell>
        </row>
        <row r="1922">
          <cell r="B1922">
            <v>90009367062</v>
          </cell>
          <cell r="D1922" t="str">
            <v xml:space="preserve"> RIEBIŅU NOVADA VĒLĒŠANU KOMISIJA </v>
          </cell>
          <cell r="E1922" t="str">
            <v>S130320</v>
          </cell>
          <cell r="F1922">
            <v>766362</v>
          </cell>
          <cell r="H1922">
            <v>8411</v>
          </cell>
          <cell r="I1922" t="str">
            <v>S130320</v>
          </cell>
        </row>
        <row r="1923">
          <cell r="B1923">
            <v>90000454044</v>
          </cell>
          <cell r="D1923" t="str">
            <v xml:space="preserve"> RIEBIŅU, VĀRKAVAS NOVADU PAŠVALDĪBU APVIENOTĀ BŪVVALDE </v>
          </cell>
          <cell r="E1923" t="str">
            <v>S130320</v>
          </cell>
          <cell r="F1923">
            <v>760201</v>
          </cell>
          <cell r="H1923">
            <v>8411</v>
          </cell>
          <cell r="I1923" t="str">
            <v>S130320</v>
          </cell>
        </row>
        <row r="1924">
          <cell r="B1924">
            <v>90000877163</v>
          </cell>
          <cell r="C1924">
            <v>0</v>
          </cell>
          <cell r="D1924" t="str">
            <v xml:space="preserve"> RĪGAS ATKARĪBAS PROFILAKSES CENTRS </v>
          </cell>
          <cell r="E1924" t="str">
            <v>S130320</v>
          </cell>
          <cell r="F1924">
            <v>10000</v>
          </cell>
          <cell r="G1924">
            <v>0</v>
          </cell>
          <cell r="H1924">
            <v>8899</v>
          </cell>
          <cell r="I1924" t="str">
            <v>S130320</v>
          </cell>
        </row>
        <row r="1925">
          <cell r="B1925">
            <v>90001741497</v>
          </cell>
          <cell r="C1925">
            <v>0</v>
          </cell>
          <cell r="D1925" t="str">
            <v xml:space="preserve"> RĪGAS DĀRZI UN PARKI  Rīgas pašvaldības aģentūra</v>
          </cell>
          <cell r="E1925" t="str">
            <v>S130320</v>
          </cell>
          <cell r="F1925">
            <v>10000</v>
          </cell>
          <cell r="G1925">
            <v>0</v>
          </cell>
          <cell r="H1925">
            <v>8130</v>
          </cell>
          <cell r="I1925" t="str">
            <v>S130320</v>
          </cell>
        </row>
        <row r="1926">
          <cell r="B1926">
            <v>90000064250</v>
          </cell>
          <cell r="D1926" t="str">
            <v xml:space="preserve"> RĪGAS DOMES FINANŠU DEPARTAMENTS </v>
          </cell>
          <cell r="E1926" t="str">
            <v>S130320</v>
          </cell>
          <cell r="F1926">
            <v>10000</v>
          </cell>
          <cell r="H1926">
            <v>8411</v>
          </cell>
          <cell r="I1926" t="str">
            <v>S130320</v>
          </cell>
        </row>
        <row r="1927">
          <cell r="B1927">
            <v>90000038741</v>
          </cell>
          <cell r="D1927" t="str">
            <v xml:space="preserve"> RĪGAS DOMES ĪPAŠUMA DEPARTAMENTS </v>
          </cell>
          <cell r="E1927" t="str">
            <v>S130320</v>
          </cell>
          <cell r="F1927">
            <v>10000</v>
          </cell>
          <cell r="H1927">
            <v>8411</v>
          </cell>
          <cell r="I1927" t="str">
            <v>S130320</v>
          </cell>
        </row>
        <row r="1928">
          <cell r="B1928">
            <v>90000013606</v>
          </cell>
          <cell r="D1928" t="str">
            <v xml:space="preserve"> RĪGAS DOMES IZGLĪTĪBAS, KULTŪRAS UN SPORTA DEPARTAMENTS </v>
          </cell>
          <cell r="E1928" t="str">
            <v>S130320</v>
          </cell>
          <cell r="F1928">
            <v>10000</v>
          </cell>
          <cell r="H1928">
            <v>8412</v>
          </cell>
          <cell r="I1928" t="str">
            <v>S130320</v>
          </cell>
        </row>
        <row r="1929">
          <cell r="B1929">
            <v>90000055224</v>
          </cell>
          <cell r="D1929" t="str">
            <v xml:space="preserve"> RĪGAS DOMES LABKLĀJĪBAS DEPARTAMENTS </v>
          </cell>
          <cell r="E1929" t="str">
            <v>S130320</v>
          </cell>
          <cell r="F1929">
            <v>10000</v>
          </cell>
          <cell r="H1929">
            <v>8412</v>
          </cell>
          <cell r="I1929" t="str">
            <v>S130320</v>
          </cell>
        </row>
        <row r="1930">
          <cell r="B1930">
            <v>90000350215</v>
          </cell>
          <cell r="D1930" t="str">
            <v xml:space="preserve"> RĪGAS DOMES MĀJOKĻU UN VIDES DEPARTAMENTS </v>
          </cell>
          <cell r="E1930" t="str">
            <v>S130320</v>
          </cell>
          <cell r="F1930">
            <v>10000</v>
          </cell>
          <cell r="H1930">
            <v>8411</v>
          </cell>
          <cell r="I1930" t="str">
            <v>S130320</v>
          </cell>
        </row>
        <row r="1931">
          <cell r="B1931">
            <v>90001999188</v>
          </cell>
          <cell r="D1931" t="str">
            <v xml:space="preserve"> RĪGAS DOMES PAŠVALDĪBAS IEŅĒMUMU PĀRVALDE </v>
          </cell>
          <cell r="E1931" t="str">
            <v>S130320</v>
          </cell>
          <cell r="F1931">
            <v>10000</v>
          </cell>
          <cell r="H1931">
            <v>8411</v>
          </cell>
          <cell r="I1931" t="str">
            <v>S130320</v>
          </cell>
        </row>
        <row r="1932">
          <cell r="B1932">
            <v>90000056484</v>
          </cell>
          <cell r="D1932" t="str">
            <v xml:space="preserve"> RĪGAS DOMES PILSĒTAS ATTĪSTĪBAS DEPARTAMENTS </v>
          </cell>
          <cell r="E1932" t="str">
            <v>S130320</v>
          </cell>
          <cell r="F1932">
            <v>10000</v>
          </cell>
          <cell r="H1932">
            <v>8412</v>
          </cell>
          <cell r="I1932" t="str">
            <v>S130320</v>
          </cell>
        </row>
        <row r="1933">
          <cell r="B1933">
            <v>90000286781</v>
          </cell>
          <cell r="D1933" t="str">
            <v xml:space="preserve"> RĪGAS DOMES RĪGAS BĀRIŅTIESA </v>
          </cell>
          <cell r="E1933" t="str">
            <v>S130320</v>
          </cell>
          <cell r="F1933">
            <v>10000</v>
          </cell>
          <cell r="H1933">
            <v>8899</v>
          </cell>
          <cell r="I1933" t="str">
            <v>S130320</v>
          </cell>
        </row>
        <row r="1934">
          <cell r="B1934">
            <v>90000158490</v>
          </cell>
          <cell r="D1934" t="str">
            <v xml:space="preserve"> RĪGAS DOMES SATIKSMES DEPARTAMENTS </v>
          </cell>
          <cell r="E1934" t="str">
            <v>S130320</v>
          </cell>
          <cell r="F1934">
            <v>10000</v>
          </cell>
          <cell r="H1934">
            <v>8411</v>
          </cell>
          <cell r="I1934" t="str">
            <v>S130320</v>
          </cell>
        </row>
        <row r="1935">
          <cell r="B1935">
            <v>90002316775</v>
          </cell>
          <cell r="D1935" t="str">
            <v xml:space="preserve"> RĪGAS ENERĢĒTIKAS AĢENTŪRA  Rīgas pašvaldības aģentūra</v>
          </cell>
          <cell r="E1935" t="str">
            <v>S130320</v>
          </cell>
          <cell r="F1935">
            <v>10000</v>
          </cell>
          <cell r="H1935">
            <v>8413</v>
          </cell>
          <cell r="I1935" t="str">
            <v>S130320</v>
          </cell>
        </row>
        <row r="1936">
          <cell r="B1936">
            <v>90001747396</v>
          </cell>
          <cell r="D1936" t="str">
            <v xml:space="preserve"> RĪGAS GAISMA  Rīgas pašvaldības aģentūra</v>
          </cell>
          <cell r="E1936" t="str">
            <v>S130320</v>
          </cell>
          <cell r="F1936">
            <v>10000</v>
          </cell>
          <cell r="H1936">
            <v>3513</v>
          </cell>
          <cell r="I1936" t="str">
            <v>S130320</v>
          </cell>
        </row>
        <row r="1937">
          <cell r="B1937">
            <v>90009202807</v>
          </cell>
          <cell r="D1937" t="str">
            <v xml:space="preserve"> RĪGAS PAŠVALDĪBAS BĒRNU UN JAUNIEŠU CENTRS </v>
          </cell>
          <cell r="E1937" t="str">
            <v>S130320</v>
          </cell>
          <cell r="F1937">
            <v>10000</v>
          </cell>
          <cell r="H1937">
            <v>8790</v>
          </cell>
          <cell r="I1937" t="str">
            <v>S130320</v>
          </cell>
        </row>
        <row r="1938">
          <cell r="B1938">
            <v>90000037248</v>
          </cell>
          <cell r="D1938" t="str">
            <v xml:space="preserve"> RĪGAS PAŠVALDĪBAS DZĪVOJAMO MĀJU PRIVATIZĀCIJAS KOMISIJA </v>
          </cell>
          <cell r="E1938" t="str">
            <v>S130320</v>
          </cell>
          <cell r="F1938">
            <v>10000</v>
          </cell>
          <cell r="H1938">
            <v>8411</v>
          </cell>
          <cell r="I1938" t="str">
            <v>S130320</v>
          </cell>
        </row>
        <row r="1939">
          <cell r="B1939">
            <v>90000055099</v>
          </cell>
          <cell r="D1939" t="str">
            <v xml:space="preserve"> RĪGAS PAŠVALDĪBAS POLICIJAS PĀRVALDE </v>
          </cell>
          <cell r="E1939" t="str">
            <v>S130320</v>
          </cell>
          <cell r="F1939">
            <v>10000</v>
          </cell>
          <cell r="H1939">
            <v>8424</v>
          </cell>
          <cell r="I1939" t="str">
            <v>S130320</v>
          </cell>
        </row>
        <row r="1940">
          <cell r="B1940">
            <v>90000377652</v>
          </cell>
          <cell r="D1940" t="str">
            <v xml:space="preserve"> RĪGAS PATVERSME </v>
          </cell>
          <cell r="E1940" t="str">
            <v>S130320</v>
          </cell>
          <cell r="F1940">
            <v>10000</v>
          </cell>
          <cell r="H1940">
            <v>8790</v>
          </cell>
          <cell r="I1940" t="str">
            <v>S130320</v>
          </cell>
        </row>
        <row r="1941">
          <cell r="B1941">
            <v>90001774093</v>
          </cell>
          <cell r="D1941" t="str">
            <v xml:space="preserve"> RĪGAS PIEMINEKĻU AĢENTŪRA  Rīgas pašvaldības aģentūra</v>
          </cell>
          <cell r="E1941" t="str">
            <v>S130320</v>
          </cell>
          <cell r="F1941">
            <v>10000</v>
          </cell>
          <cell r="H1941">
            <v>9103</v>
          </cell>
          <cell r="I1941" t="str">
            <v>S130320</v>
          </cell>
        </row>
        <row r="1942">
          <cell r="B1942">
            <v>90002099755</v>
          </cell>
          <cell r="D1942" t="str">
            <v xml:space="preserve"> RĪGAS PILSĒTAS ARHITEKTA BIROJS  Rīgas pašvaldības aģentūra</v>
          </cell>
          <cell r="E1942" t="str">
            <v>S130320</v>
          </cell>
          <cell r="F1942">
            <v>10000</v>
          </cell>
          <cell r="H1942">
            <v>7111</v>
          </cell>
          <cell r="I1942" t="str">
            <v>S130320</v>
          </cell>
        </row>
        <row r="1943">
          <cell r="B1943">
            <v>90002719440</v>
          </cell>
          <cell r="D1943" t="str">
            <v xml:space="preserve"> RĪGAS PILSĒTAS BŪVVALDE </v>
          </cell>
          <cell r="E1943" t="str">
            <v>S130320</v>
          </cell>
          <cell r="F1943">
            <v>10000</v>
          </cell>
          <cell r="H1943">
            <v>8411</v>
          </cell>
          <cell r="I1943" t="str">
            <v>S130320</v>
          </cell>
        </row>
        <row r="1944">
          <cell r="B1944">
            <v>90000531108</v>
          </cell>
          <cell r="D1944" t="str">
            <v xml:space="preserve"> RĪGAS PILSĒTAS VĒLĒŠANU KOMISIJA </v>
          </cell>
          <cell r="E1944" t="str">
            <v>S130320</v>
          </cell>
          <cell r="F1944">
            <v>10000</v>
          </cell>
          <cell r="H1944">
            <v>8411</v>
          </cell>
          <cell r="I1944" t="str">
            <v>S130320</v>
          </cell>
        </row>
        <row r="1945">
          <cell r="B1945">
            <v>90009202794</v>
          </cell>
          <cell r="D1945" t="str">
            <v xml:space="preserve"> RĪGAS SOCIĀLAIS DIENESTS </v>
          </cell>
          <cell r="E1945" t="str">
            <v>S130320</v>
          </cell>
          <cell r="F1945">
            <v>10000</v>
          </cell>
          <cell r="H1945">
            <v>8899</v>
          </cell>
          <cell r="I1945" t="str">
            <v>S130320</v>
          </cell>
        </row>
        <row r="1946">
          <cell r="B1946">
            <v>90001262206</v>
          </cell>
          <cell r="D1946" t="str">
            <v xml:space="preserve"> RĪGAVA  Salaspils novada kultūras nams</v>
          </cell>
          <cell r="E1946" t="str">
            <v>S130320</v>
          </cell>
          <cell r="F1946">
            <v>801211</v>
          </cell>
          <cell r="H1946">
            <v>9004</v>
          </cell>
          <cell r="I1946" t="str">
            <v>S130320</v>
          </cell>
        </row>
        <row r="1947">
          <cell r="B1947">
            <v>90001038448</v>
          </cell>
          <cell r="D1947" t="str">
            <v xml:space="preserve"> ROJAS MŪZIKAS UN MĀKSLAS SKOLA </v>
          </cell>
          <cell r="E1947" t="str">
            <v>S130320</v>
          </cell>
          <cell r="F1947">
            <v>888301</v>
          </cell>
          <cell r="H1947">
            <v>8552</v>
          </cell>
          <cell r="I1947" t="str">
            <v>S130320</v>
          </cell>
        </row>
        <row r="1948">
          <cell r="B1948">
            <v>90009369951</v>
          </cell>
          <cell r="D1948" t="str">
            <v xml:space="preserve"> ROJAS NOVADA VĒLĒŠANU KOMISIJA </v>
          </cell>
          <cell r="E1948" t="str">
            <v>S130320</v>
          </cell>
          <cell r="F1948">
            <v>888301</v>
          </cell>
          <cell r="H1948">
            <v>8411</v>
          </cell>
          <cell r="I1948" t="str">
            <v>S130320</v>
          </cell>
        </row>
        <row r="1949">
          <cell r="B1949">
            <v>90000020364</v>
          </cell>
          <cell r="D1949" t="str">
            <v xml:space="preserve"> ROJAS VIDUSSKOLA </v>
          </cell>
          <cell r="E1949" t="str">
            <v>S130320</v>
          </cell>
          <cell r="F1949">
            <v>888301</v>
          </cell>
          <cell r="H1949">
            <v>8531</v>
          </cell>
          <cell r="I1949" t="str">
            <v>S130320</v>
          </cell>
        </row>
        <row r="1950">
          <cell r="B1950">
            <v>90009366743</v>
          </cell>
          <cell r="D1950" t="str">
            <v xml:space="preserve"> ROPAŽU NOVADA VĒLĒŠANU KOMISIJA </v>
          </cell>
          <cell r="E1950" t="str">
            <v>S130320</v>
          </cell>
          <cell r="F1950">
            <v>808400</v>
          </cell>
          <cell r="H1950">
            <v>8411</v>
          </cell>
          <cell r="I1950" t="str">
            <v>S130320</v>
          </cell>
        </row>
        <row r="1951">
          <cell r="B1951">
            <v>90001667758</v>
          </cell>
          <cell r="D1951" t="str">
            <v xml:space="preserve"> ROSME  Ogres novada pašvaldības Suntažu pagasta pārvaldes pašvaldības aģentūra</v>
          </cell>
          <cell r="E1951" t="str">
            <v>S130320</v>
          </cell>
          <cell r="F1951">
            <v>740288</v>
          </cell>
          <cell r="H1951">
            <v>3530</v>
          </cell>
          <cell r="I1951" t="str">
            <v>S130320</v>
          </cell>
        </row>
        <row r="1952">
          <cell r="B1952">
            <v>90001633910</v>
          </cell>
          <cell r="C1952">
            <v>0</v>
          </cell>
          <cell r="D1952" t="str">
            <v xml:space="preserve"> ROZULAS PAMATSKOLA </v>
          </cell>
          <cell r="E1952" t="str">
            <v>S130320</v>
          </cell>
          <cell r="F1952">
            <v>427580</v>
          </cell>
          <cell r="G1952">
            <v>0</v>
          </cell>
          <cell r="H1952">
            <v>8531</v>
          </cell>
          <cell r="I1952" t="str">
            <v>S130320</v>
          </cell>
        </row>
        <row r="1953">
          <cell r="B1953">
            <v>90001285020</v>
          </cell>
          <cell r="D1953" t="str">
            <v xml:space="preserve"> RUBAS SPECIĀLĀ INTERNĀTPAMATSKOLA </v>
          </cell>
          <cell r="E1953" t="str">
            <v>S130320</v>
          </cell>
          <cell r="F1953">
            <v>840282</v>
          </cell>
          <cell r="H1953">
            <v>8520</v>
          </cell>
          <cell r="I1953" t="str">
            <v>S130320</v>
          </cell>
        </row>
        <row r="1954">
          <cell r="B1954">
            <v>90001477398</v>
          </cell>
          <cell r="D1954" t="str">
            <v xml:space="preserve"> RUCAVAS NOVADA DUNIKAS AMBULANCE  pašvaldības aģentūra</v>
          </cell>
          <cell r="E1954" t="str">
            <v>S130320</v>
          </cell>
          <cell r="F1954">
            <v>648552</v>
          </cell>
          <cell r="H1954">
            <v>8621</v>
          </cell>
          <cell r="I1954" t="str">
            <v>S130320</v>
          </cell>
        </row>
        <row r="1955">
          <cell r="B1955">
            <v>90009361074</v>
          </cell>
          <cell r="D1955" t="str">
            <v xml:space="preserve"> RUCAVAS NOVADA VĒLĒŠANU KOMISIJA </v>
          </cell>
          <cell r="E1955" t="str">
            <v>S130320</v>
          </cell>
          <cell r="F1955">
            <v>648584</v>
          </cell>
          <cell r="H1955">
            <v>8411</v>
          </cell>
          <cell r="I1955" t="str">
            <v>S130320</v>
          </cell>
        </row>
        <row r="1956">
          <cell r="B1956">
            <v>90000036280</v>
          </cell>
          <cell r="D1956" t="str">
            <v xml:space="preserve"> RUDBĀRŽU INTERNĀTPAMATSKOLA-REHABILITĀCIJAS CENTRS </v>
          </cell>
          <cell r="E1956" t="str">
            <v>S130320</v>
          </cell>
          <cell r="F1956">
            <v>621282</v>
          </cell>
          <cell r="H1956">
            <v>8520</v>
          </cell>
          <cell r="I1956" t="str">
            <v>S130320</v>
          </cell>
        </row>
        <row r="1957">
          <cell r="B1957">
            <v>90000067454</v>
          </cell>
          <cell r="C1957">
            <v>0</v>
          </cell>
          <cell r="D1957" t="str">
            <v xml:space="preserve"> RUDZĀTU SPECIĀLĀ INTERNĀTPAMATSKOLA </v>
          </cell>
          <cell r="E1957" t="str">
            <v>S130320</v>
          </cell>
          <cell r="F1957">
            <v>761268</v>
          </cell>
          <cell r="G1957">
            <v>0</v>
          </cell>
          <cell r="H1957">
            <v>8531</v>
          </cell>
          <cell r="I1957" t="str">
            <v>S130320</v>
          </cell>
        </row>
        <row r="1958">
          <cell r="B1958">
            <v>90009056085</v>
          </cell>
          <cell r="D1958" t="str">
            <v xml:space="preserve"> RUGĀJU NOVADA VĒLĒŠANU KOMISIJA </v>
          </cell>
          <cell r="E1958" t="str">
            <v>S130320</v>
          </cell>
          <cell r="F1958">
            <v>387574</v>
          </cell>
          <cell r="H1958">
            <v>8411</v>
          </cell>
          <cell r="I1958" t="str">
            <v>S130320</v>
          </cell>
        </row>
        <row r="1959">
          <cell r="B1959">
            <v>90009064754</v>
          </cell>
          <cell r="D1959" t="str">
            <v xml:space="preserve"> RŪJIENAS NOVADA VĒLĒŠANU KOMISIJA </v>
          </cell>
          <cell r="E1959" t="str">
            <v>S130320</v>
          </cell>
          <cell r="F1959">
            <v>961615</v>
          </cell>
          <cell r="H1959">
            <v>8411</v>
          </cell>
          <cell r="I1959" t="str">
            <v>S130320</v>
          </cell>
        </row>
        <row r="1960">
          <cell r="B1960">
            <v>90009061279</v>
          </cell>
          <cell r="D1960" t="str">
            <v xml:space="preserve"> RUNDĀLES NOVADA VĒLĒŠANU KOMISIJA </v>
          </cell>
          <cell r="E1960" t="str">
            <v>S130320</v>
          </cell>
          <cell r="F1960">
            <v>407776</v>
          </cell>
          <cell r="H1960">
            <v>8411</v>
          </cell>
          <cell r="I1960" t="str">
            <v>S130320</v>
          </cell>
        </row>
        <row r="1961">
          <cell r="B1961">
            <v>90001545798</v>
          </cell>
          <cell r="C1961">
            <v>0</v>
          </cell>
          <cell r="D1961" t="str">
            <v xml:space="preserve"> SABILE  pašvaldības aģentūra</v>
          </cell>
          <cell r="E1961" t="str">
            <v>S130320</v>
          </cell>
          <cell r="F1961">
            <v>880213</v>
          </cell>
          <cell r="G1961">
            <v>0</v>
          </cell>
          <cell r="H1961">
            <v>6832</v>
          </cell>
          <cell r="I1961" t="str">
            <v>S130320</v>
          </cell>
        </row>
        <row r="1962">
          <cell r="B1962">
            <v>90001262259</v>
          </cell>
          <cell r="D1962" t="str">
            <v xml:space="preserve"> SAIME  Salaspils novada pašvaldības pirmsskolas izglītības iestāde</v>
          </cell>
          <cell r="E1962" t="str">
            <v>S130320</v>
          </cell>
          <cell r="F1962">
            <v>801211</v>
          </cell>
          <cell r="H1962">
            <v>8510</v>
          </cell>
          <cell r="I1962" t="str">
            <v>S130320</v>
          </cell>
        </row>
        <row r="1963">
          <cell r="B1963">
            <v>90001673167</v>
          </cell>
          <cell r="D1963" t="str">
            <v xml:space="preserve"> SAIMNIEKS  Stopiņu novada pašvaldības aģentūra</v>
          </cell>
          <cell r="E1963" t="str">
            <v>S130320</v>
          </cell>
          <cell r="F1963">
            <v>809600</v>
          </cell>
          <cell r="H1963">
            <v>6832</v>
          </cell>
          <cell r="I1963" t="str">
            <v>S130320</v>
          </cell>
        </row>
        <row r="1964">
          <cell r="B1964">
            <v>90009056511</v>
          </cell>
          <cell r="D1964" t="str">
            <v xml:space="preserve"> SALACGRĪVAS NOVADA VĒLĒŠANU KOMISIJA </v>
          </cell>
          <cell r="E1964" t="str">
            <v>S130320</v>
          </cell>
          <cell r="F1964">
            <v>661415</v>
          </cell>
          <cell r="H1964">
            <v>8411</v>
          </cell>
          <cell r="I1964" t="str">
            <v>S130320</v>
          </cell>
        </row>
        <row r="1965">
          <cell r="B1965">
            <v>90001245333</v>
          </cell>
          <cell r="D1965" t="str">
            <v xml:space="preserve"> SALACGRĪVAS VIDUSSKOLA </v>
          </cell>
          <cell r="E1965" t="str">
            <v>S130320</v>
          </cell>
          <cell r="F1965">
            <v>661415</v>
          </cell>
          <cell r="H1965">
            <v>8531</v>
          </cell>
          <cell r="I1965" t="str">
            <v>S130320</v>
          </cell>
        </row>
        <row r="1966">
          <cell r="B1966">
            <v>90009371246</v>
          </cell>
          <cell r="D1966" t="str">
            <v xml:space="preserve"> SALAS NOVADA VĒLĒŠANU KOMISIJA </v>
          </cell>
          <cell r="E1966" t="str">
            <v>S130320</v>
          </cell>
          <cell r="F1966">
            <v>568786</v>
          </cell>
          <cell r="H1966">
            <v>8411</v>
          </cell>
          <cell r="I1966" t="str">
            <v>S130320</v>
          </cell>
        </row>
        <row r="1967">
          <cell r="B1967">
            <v>90001268603</v>
          </cell>
          <cell r="D1967" t="str">
            <v xml:space="preserve"> SALASPILS 1.VIDUSSKOLA  Salaspils novada pašvaldības iestāde</v>
          </cell>
          <cell r="E1967" t="str">
            <v>S130320</v>
          </cell>
          <cell r="F1967">
            <v>801211</v>
          </cell>
          <cell r="H1967">
            <v>8531</v>
          </cell>
          <cell r="I1967" t="str">
            <v>S130320</v>
          </cell>
        </row>
        <row r="1968">
          <cell r="B1968">
            <v>90001262174</v>
          </cell>
          <cell r="D1968" t="str">
            <v xml:space="preserve"> SALASPILS 2.VIDUSSKOLA  Salaspils novada pašvaldības iestāde</v>
          </cell>
          <cell r="E1968" t="str">
            <v>S130320</v>
          </cell>
          <cell r="F1968">
            <v>801211</v>
          </cell>
          <cell r="H1968">
            <v>8531</v>
          </cell>
          <cell r="I1968" t="str">
            <v>S130320</v>
          </cell>
        </row>
        <row r="1969">
          <cell r="B1969">
            <v>90001281993</v>
          </cell>
          <cell r="D1969" t="str">
            <v xml:space="preserve"> SALASPILS MŪZIKAS UN MĀKSLAS SKOLA  Salaspils novada pašvaldības iestāde</v>
          </cell>
          <cell r="E1969" t="str">
            <v>S130320</v>
          </cell>
          <cell r="F1969">
            <v>801211</v>
          </cell>
          <cell r="H1969">
            <v>8552</v>
          </cell>
          <cell r="I1969" t="str">
            <v>S130320</v>
          </cell>
        </row>
        <row r="1970">
          <cell r="B1970">
            <v>90001268162</v>
          </cell>
          <cell r="D1970" t="str">
            <v xml:space="preserve"> SALASPILS NOVADA BĀRIŅTIESA </v>
          </cell>
          <cell r="E1970" t="str">
            <v>S130320</v>
          </cell>
          <cell r="F1970">
            <v>801211</v>
          </cell>
          <cell r="H1970">
            <v>8899</v>
          </cell>
          <cell r="I1970" t="str">
            <v>S130320</v>
          </cell>
        </row>
        <row r="1971">
          <cell r="B1971">
            <v>90001262827</v>
          </cell>
          <cell r="D1971" t="str">
            <v xml:space="preserve"> SALASPILS NOVADA BIBLIOTĒKA  Salaspils novada pašvaldības iestāde</v>
          </cell>
          <cell r="E1971" t="str">
            <v>S130320</v>
          </cell>
          <cell r="F1971">
            <v>801211</v>
          </cell>
          <cell r="H1971">
            <v>9101</v>
          </cell>
          <cell r="I1971" t="str">
            <v>S130320</v>
          </cell>
        </row>
        <row r="1972">
          <cell r="B1972">
            <v>90001262812</v>
          </cell>
          <cell r="D1972" t="str">
            <v xml:space="preserve"> SALASPILS NOVADA BŪVVALDE </v>
          </cell>
          <cell r="E1972" t="str">
            <v>S130320</v>
          </cell>
          <cell r="F1972">
            <v>801211</v>
          </cell>
          <cell r="H1972">
            <v>8411</v>
          </cell>
          <cell r="I1972" t="str">
            <v>S130320</v>
          </cell>
        </row>
        <row r="1973">
          <cell r="B1973">
            <v>90001262901</v>
          </cell>
          <cell r="D1973" t="str">
            <v xml:space="preserve"> SALASPILS NOVADA DZIMTSARAKSTU NODAĻA </v>
          </cell>
          <cell r="E1973" t="str">
            <v>S130320</v>
          </cell>
          <cell r="F1973">
            <v>801211</v>
          </cell>
          <cell r="H1973">
            <v>8411</v>
          </cell>
          <cell r="I1973" t="str">
            <v>S130320</v>
          </cell>
        </row>
        <row r="1974">
          <cell r="B1974">
            <v>90001262846</v>
          </cell>
          <cell r="D1974" t="str">
            <v xml:space="preserve"> SALASPILS NOVADA PAŠVALDĪBAS POLICIJA  Salaspils novada pašvaldības iestāde</v>
          </cell>
          <cell r="E1974" t="str">
            <v>S130320</v>
          </cell>
          <cell r="F1974">
            <v>801211</v>
          </cell>
          <cell r="H1974">
            <v>8424</v>
          </cell>
          <cell r="I1974" t="str">
            <v>S130320</v>
          </cell>
        </row>
        <row r="1975">
          <cell r="B1975">
            <v>90001262761</v>
          </cell>
          <cell r="D1975" t="str">
            <v xml:space="preserve"> SALASPILS NOVADA PIRMSSKOLAS IZGLĪTĪBAS IESTĀDE </v>
          </cell>
          <cell r="E1975" t="str">
            <v>S130320</v>
          </cell>
          <cell r="F1975">
            <v>801211</v>
          </cell>
          <cell r="H1975">
            <v>8510</v>
          </cell>
          <cell r="I1975" t="str">
            <v>S130320</v>
          </cell>
        </row>
        <row r="1976">
          <cell r="B1976">
            <v>90001262884</v>
          </cell>
          <cell r="D1976" t="str">
            <v xml:space="preserve"> SALASPILS NOVADA SOCIĀLAIS DIENESTS </v>
          </cell>
          <cell r="E1976" t="str">
            <v>S130320</v>
          </cell>
          <cell r="F1976">
            <v>801211</v>
          </cell>
          <cell r="H1976">
            <v>8899</v>
          </cell>
          <cell r="I1976" t="str">
            <v>S130320</v>
          </cell>
        </row>
        <row r="1977">
          <cell r="B1977">
            <v>90009367946</v>
          </cell>
          <cell r="D1977" t="str">
            <v xml:space="preserve"> SALASPILS NOVADA VĒLĒŠANU KOMISIJA </v>
          </cell>
          <cell r="E1977" t="str">
            <v>S130320</v>
          </cell>
          <cell r="F1977">
            <v>801211</v>
          </cell>
          <cell r="H1977">
            <v>8411</v>
          </cell>
          <cell r="I1977" t="str">
            <v>S130320</v>
          </cell>
        </row>
        <row r="1978">
          <cell r="B1978">
            <v>90001262831</v>
          </cell>
          <cell r="D1978" t="str">
            <v xml:space="preserve"> SALASPILS SPORTA SKOLA  Salaspils pašvaldības izglītības iestāde</v>
          </cell>
          <cell r="E1978" t="str">
            <v>S130320</v>
          </cell>
          <cell r="F1978">
            <v>801211</v>
          </cell>
          <cell r="H1978">
            <v>8551</v>
          </cell>
          <cell r="I1978" t="str">
            <v>S130320</v>
          </cell>
        </row>
        <row r="1979">
          <cell r="B1979">
            <v>90001117979</v>
          </cell>
          <cell r="D1979" t="str">
            <v xml:space="preserve"> SALDUS KULTŪRAS CENTRS </v>
          </cell>
          <cell r="E1979" t="str">
            <v>S130320</v>
          </cell>
          <cell r="F1979">
            <v>840201</v>
          </cell>
          <cell r="H1979">
            <v>9004</v>
          </cell>
          <cell r="I1979" t="str">
            <v>S130320</v>
          </cell>
        </row>
        <row r="1980">
          <cell r="B1980">
            <v>90009348343</v>
          </cell>
          <cell r="D1980" t="str">
            <v xml:space="preserve"> SALDUS NOVADA VĒLĒŠANU KOMISIJA </v>
          </cell>
          <cell r="E1980" t="str">
            <v>S130320</v>
          </cell>
          <cell r="F1980">
            <v>840201</v>
          </cell>
          <cell r="H1980">
            <v>8411</v>
          </cell>
          <cell r="I1980" t="str">
            <v>S130320</v>
          </cell>
        </row>
        <row r="1981">
          <cell r="B1981">
            <v>90000013254</v>
          </cell>
          <cell r="D1981" t="str">
            <v xml:space="preserve"> SALDUS PAGASTA PĀRVALDE </v>
          </cell>
          <cell r="E1981" t="str">
            <v>S130320</v>
          </cell>
          <cell r="F1981">
            <v>840286</v>
          </cell>
          <cell r="H1981">
            <v>8411</v>
          </cell>
          <cell r="I1981" t="str">
            <v>S130320</v>
          </cell>
        </row>
        <row r="1982">
          <cell r="B1982">
            <v>90002186126</v>
          </cell>
          <cell r="D1982" t="str">
            <v xml:space="preserve"> SALDUS PILSĒTAS BIBLIOTĒKA </v>
          </cell>
          <cell r="E1982" t="str">
            <v>S130320</v>
          </cell>
          <cell r="F1982">
            <v>840201</v>
          </cell>
          <cell r="H1982">
            <v>9101</v>
          </cell>
          <cell r="I1982" t="str">
            <v>S130320</v>
          </cell>
        </row>
        <row r="1983">
          <cell r="B1983">
            <v>90002396732</v>
          </cell>
          <cell r="D1983" t="str">
            <v xml:space="preserve"> SALDUS TŪRISMA INFORMĀCIJAS CENTRS  Saldus novada pašvaldības aģentūra</v>
          </cell>
          <cell r="E1983" t="str">
            <v>S130320</v>
          </cell>
          <cell r="F1983">
            <v>840201</v>
          </cell>
          <cell r="H1983">
            <v>7990</v>
          </cell>
          <cell r="I1983" t="str">
            <v>S130320</v>
          </cell>
        </row>
        <row r="1984">
          <cell r="B1984">
            <v>90000073535</v>
          </cell>
          <cell r="D1984" t="str">
            <v xml:space="preserve"> SALIENAS PAGASTA PĀRVALDE </v>
          </cell>
          <cell r="E1984" t="str">
            <v>S130320</v>
          </cell>
          <cell r="F1984">
            <v>440284</v>
          </cell>
          <cell r="H1984">
            <v>8411</v>
          </cell>
          <cell r="I1984" t="str">
            <v>S130320</v>
          </cell>
        </row>
        <row r="1985">
          <cell r="B1985">
            <v>90001663120</v>
          </cell>
          <cell r="D1985" t="str">
            <v xml:space="preserve"> SAN-TEX  Balvu novada pašvaldības aģentūra</v>
          </cell>
          <cell r="E1985" t="str">
            <v>S130320</v>
          </cell>
          <cell r="F1985">
            <v>380201</v>
          </cell>
          <cell r="H1985">
            <v>4322</v>
          </cell>
          <cell r="I1985" t="str">
            <v>S130320</v>
          </cell>
        </row>
        <row r="1986">
          <cell r="B1986">
            <v>90000064918</v>
          </cell>
          <cell r="D1986" t="str">
            <v xml:space="preserve"> SAULES SKOLA  Daugavpils dizaina un mākslas vidusskola</v>
          </cell>
          <cell r="E1986" t="str">
            <v>S130320</v>
          </cell>
          <cell r="F1986">
            <v>50000</v>
          </cell>
          <cell r="H1986">
            <v>8532</v>
          </cell>
          <cell r="I1986" t="str">
            <v>S130320</v>
          </cell>
        </row>
        <row r="1987">
          <cell r="B1987">
            <v>90009593090</v>
          </cell>
          <cell r="D1987" t="str">
            <v xml:space="preserve"> SAULESPUĶE  Rundāles novada speciālā pirmsskolas izglītības iestāde</v>
          </cell>
          <cell r="E1987" t="str">
            <v>S130320</v>
          </cell>
          <cell r="F1987">
            <v>400268</v>
          </cell>
          <cell r="H1987">
            <v>8510</v>
          </cell>
          <cell r="I1987" t="str">
            <v>S130320</v>
          </cell>
        </row>
        <row r="1988">
          <cell r="B1988">
            <v>90009249206</v>
          </cell>
          <cell r="D1988" t="str">
            <v xml:space="preserve"> SAULĪTE  pirmsskolas izglītības iestāde</v>
          </cell>
          <cell r="E1988" t="str">
            <v>S130320</v>
          </cell>
          <cell r="F1988">
            <v>130000</v>
          </cell>
          <cell r="H1988">
            <v>8510</v>
          </cell>
          <cell r="I1988" t="str">
            <v>S130320</v>
          </cell>
        </row>
        <row r="1989">
          <cell r="B1989">
            <v>90001262225</v>
          </cell>
          <cell r="D1989" t="str">
            <v xml:space="preserve"> SAULĪTE  Salaspils novada pašvaldības pirmsskolas izglītības iestāde</v>
          </cell>
          <cell r="E1989" t="str">
            <v>S130320</v>
          </cell>
          <cell r="F1989">
            <v>801211</v>
          </cell>
          <cell r="H1989">
            <v>8510</v>
          </cell>
          <cell r="I1989" t="str">
            <v>S130320</v>
          </cell>
        </row>
        <row r="1990">
          <cell r="B1990">
            <v>90002556661</v>
          </cell>
          <cell r="D1990" t="str">
            <v xml:space="preserve"> SAULKRASTU KULTŪRAS UN SPORTA CENTRS  Saulkrastu novada pašvaldības aģentūra</v>
          </cell>
          <cell r="E1990" t="str">
            <v>S130320</v>
          </cell>
          <cell r="F1990">
            <v>801433</v>
          </cell>
          <cell r="H1990">
            <v>9004</v>
          </cell>
          <cell r="I1990" t="str">
            <v>S130320</v>
          </cell>
        </row>
        <row r="1991">
          <cell r="B1991">
            <v>90009355839</v>
          </cell>
          <cell r="D1991" t="str">
            <v xml:space="preserve"> SAULKRASTU NOVADA VĒLĒŠANU KOMISIJA </v>
          </cell>
          <cell r="E1991" t="str">
            <v>S130320</v>
          </cell>
          <cell r="F1991">
            <v>801413</v>
          </cell>
          <cell r="H1991">
            <v>8411</v>
          </cell>
          <cell r="I1991" t="str">
            <v>S130320</v>
          </cell>
        </row>
        <row r="1992">
          <cell r="B1992">
            <v>90000578876</v>
          </cell>
          <cell r="D1992" t="str">
            <v xml:space="preserve"> SEDAS VECO ĻAUŽU SOCIĀLĀS APRŪPES UN INVALĪDU REHABILITĀCIJAS CENTRS </v>
          </cell>
          <cell r="E1992" t="str">
            <v>S130320</v>
          </cell>
          <cell r="F1992">
            <v>941813</v>
          </cell>
          <cell r="H1992">
            <v>8730</v>
          </cell>
          <cell r="I1992" t="str">
            <v>S130320</v>
          </cell>
        </row>
        <row r="1993">
          <cell r="B1993">
            <v>90009366866</v>
          </cell>
          <cell r="D1993" t="str">
            <v xml:space="preserve"> SĒJAS NOVADA VĒLĒŠANU KOMISIJA </v>
          </cell>
          <cell r="E1993" t="str">
            <v>S130320</v>
          </cell>
          <cell r="F1993">
            <v>809200</v>
          </cell>
          <cell r="H1993">
            <v>8411</v>
          </cell>
          <cell r="I1993" t="str">
            <v>S130320</v>
          </cell>
        </row>
        <row r="1994">
          <cell r="B1994">
            <v>90009194425</v>
          </cell>
          <cell r="D1994" t="str">
            <v xml:space="preserve"> SĒMES SĀKUMSKOLA </v>
          </cell>
          <cell r="E1994" t="str">
            <v>S130320</v>
          </cell>
          <cell r="F1994">
            <v>900278</v>
          </cell>
          <cell r="H1994">
            <v>8520</v>
          </cell>
          <cell r="I1994" t="str">
            <v>S130320</v>
          </cell>
        </row>
        <row r="1995">
          <cell r="B1995">
            <v>90000051097</v>
          </cell>
          <cell r="D1995" t="str">
            <v xml:space="preserve"> SĒMES UN ZENTENES PAGASTU PĀRVALDE </v>
          </cell>
          <cell r="E1995" t="str">
            <v>S130320</v>
          </cell>
          <cell r="F1995">
            <v>900278</v>
          </cell>
          <cell r="H1995">
            <v>8411</v>
          </cell>
          <cell r="I1995" t="str">
            <v>S130320</v>
          </cell>
        </row>
        <row r="1996">
          <cell r="B1996">
            <v>90009238109</v>
          </cell>
          <cell r="D1996" t="str">
            <v xml:space="preserve"> SIGULDAS NOVADA DOMES SIGULDAS NOVADA BIBLIOTĒKA </v>
          </cell>
          <cell r="E1996" t="str">
            <v>S130320</v>
          </cell>
          <cell r="F1996">
            <v>801615</v>
          </cell>
          <cell r="H1996">
            <v>9101</v>
          </cell>
          <cell r="I1996" t="str">
            <v>S130320</v>
          </cell>
        </row>
        <row r="1997">
          <cell r="B1997">
            <v>90009236184</v>
          </cell>
          <cell r="D1997" t="str">
            <v xml:space="preserve"> SIGULDAS NOVADA PAŠVALDĪBAS SOCIĀLAIS DIENESTS </v>
          </cell>
          <cell r="E1997" t="str">
            <v>S130320</v>
          </cell>
          <cell r="F1997">
            <v>801694</v>
          </cell>
          <cell r="H1997">
            <v>8899</v>
          </cell>
          <cell r="I1997" t="str">
            <v>S130320</v>
          </cell>
        </row>
        <row r="1998">
          <cell r="B1998">
            <v>90009366955</v>
          </cell>
          <cell r="D1998" t="str">
            <v xml:space="preserve"> SIGULDAS NOVADA VĒLĒŠANU KOMISIJA </v>
          </cell>
          <cell r="E1998" t="str">
            <v>S130320</v>
          </cell>
          <cell r="F1998">
            <v>801615</v>
          </cell>
          <cell r="H1998">
            <v>8411</v>
          </cell>
          <cell r="I1998" t="str">
            <v>S130320</v>
          </cell>
        </row>
        <row r="1999">
          <cell r="B1999">
            <v>90000033284</v>
          </cell>
          <cell r="D1999" t="str">
            <v xml:space="preserve"> SKAISTKALNES VIDUSSKOLA </v>
          </cell>
          <cell r="E1999" t="str">
            <v>S130320</v>
          </cell>
          <cell r="F1999">
            <v>409580</v>
          </cell>
          <cell r="H1999">
            <v>8531</v>
          </cell>
          <cell r="I1999" t="str">
            <v>S130320</v>
          </cell>
        </row>
        <row r="2000">
          <cell r="B2000">
            <v>90009367039</v>
          </cell>
          <cell r="D2000" t="str">
            <v xml:space="preserve"> SKRĪVERU NOVADA VĒLĒŠANU KOMISIJA </v>
          </cell>
          <cell r="E2000" t="str">
            <v>S130320</v>
          </cell>
          <cell r="F2000">
            <v>328200</v>
          </cell>
          <cell r="H2000">
            <v>8411</v>
          </cell>
          <cell r="I2000" t="str">
            <v>S130320</v>
          </cell>
        </row>
        <row r="2001">
          <cell r="B2001">
            <v>90001689793</v>
          </cell>
          <cell r="D2001" t="str">
            <v xml:space="preserve"> SKRĪVERU SOCIĀLĀS APRŪPES CENTRS ZIEDUGRAVAS  Skrīveru novada pašv.aģentūra</v>
          </cell>
          <cell r="E2001" t="str">
            <v>S130320</v>
          </cell>
          <cell r="F2001">
            <v>328200</v>
          </cell>
          <cell r="H2001">
            <v>8730</v>
          </cell>
          <cell r="I2001" t="str">
            <v>S130320</v>
          </cell>
        </row>
        <row r="2002">
          <cell r="B2002">
            <v>90000073569</v>
          </cell>
          <cell r="D2002" t="str">
            <v xml:space="preserve"> SKRUDALIENAS PAGASTA PĀRVALDE </v>
          </cell>
          <cell r="E2002" t="str">
            <v>S130320</v>
          </cell>
          <cell r="F2002">
            <v>440286</v>
          </cell>
          <cell r="H2002">
            <v>8411</v>
          </cell>
          <cell r="I2002" t="str">
            <v>S130320</v>
          </cell>
        </row>
        <row r="2003">
          <cell r="B2003">
            <v>90009048567</v>
          </cell>
          <cell r="D2003" t="str">
            <v xml:space="preserve"> SKRUNDAS NOVADA VĒLĒŠANU KOMISIJA </v>
          </cell>
          <cell r="E2003" t="str">
            <v>S130320</v>
          </cell>
          <cell r="F2003">
            <v>621209</v>
          </cell>
          <cell r="H2003">
            <v>8411</v>
          </cell>
          <cell r="I2003" t="str">
            <v>S130320</v>
          </cell>
        </row>
        <row r="2004">
          <cell r="B2004">
            <v>90001516801</v>
          </cell>
          <cell r="C2004">
            <v>0</v>
          </cell>
          <cell r="D2004" t="str">
            <v xml:space="preserve"> SKRUNDAS NOVADS  Kuldīgas rajona sadarbības apvienība</v>
          </cell>
          <cell r="E2004" t="str">
            <v>S130320</v>
          </cell>
          <cell r="F2004">
            <v>621278</v>
          </cell>
          <cell r="G2004">
            <v>0</v>
          </cell>
          <cell r="H2004">
            <v>8411</v>
          </cell>
          <cell r="I2004" t="str">
            <v>S130320</v>
          </cell>
        </row>
        <row r="2005">
          <cell r="B2005">
            <v>90001858653</v>
          </cell>
          <cell r="D2005" t="str">
            <v xml:space="preserve"> SKRUNDAS VESELĪBAS UN SOCIĀLĀS APRŪPES CENTRS  pašvaldības iestāde</v>
          </cell>
          <cell r="E2005" t="str">
            <v>S130320</v>
          </cell>
          <cell r="F2005">
            <v>621209</v>
          </cell>
          <cell r="H2005">
            <v>8790</v>
          </cell>
          <cell r="I2005" t="str">
            <v>S130320</v>
          </cell>
        </row>
        <row r="2006">
          <cell r="B2006">
            <v>90000029645</v>
          </cell>
          <cell r="C2006">
            <v>0</v>
          </cell>
          <cell r="D2006" t="str">
            <v xml:space="preserve"> SKUDRIŅAS  Garkalnes novada pirmsskolas izglītības iestāde</v>
          </cell>
          <cell r="E2006" t="str">
            <v>S130320</v>
          </cell>
          <cell r="F2006">
            <v>806000</v>
          </cell>
          <cell r="G2006">
            <v>0</v>
          </cell>
          <cell r="H2006">
            <v>8510</v>
          </cell>
          <cell r="I2006" t="str">
            <v>S130320</v>
          </cell>
        </row>
        <row r="2007">
          <cell r="B2007">
            <v>90000051222</v>
          </cell>
          <cell r="D2007" t="str">
            <v xml:space="preserve"> SLAMPES UN DŽŪKSTES PAGASTU PĀRVALDE </v>
          </cell>
          <cell r="E2007" t="str">
            <v>S130320</v>
          </cell>
          <cell r="F2007">
            <v>900280</v>
          </cell>
          <cell r="H2007">
            <v>8411</v>
          </cell>
          <cell r="I2007" t="str">
            <v>S130320</v>
          </cell>
        </row>
        <row r="2008">
          <cell r="B2008">
            <v>90000051612</v>
          </cell>
          <cell r="D2008" t="str">
            <v xml:space="preserve"> SLOKAS PAMATSKOLA </v>
          </cell>
          <cell r="E2008" t="str">
            <v>S130320</v>
          </cell>
          <cell r="F2008">
            <v>130000</v>
          </cell>
          <cell r="H2008">
            <v>8531</v>
          </cell>
          <cell r="I2008" t="str">
            <v>S130320</v>
          </cell>
        </row>
        <row r="2009">
          <cell r="B2009">
            <v>90001637096</v>
          </cell>
          <cell r="D2009" t="str">
            <v xml:space="preserve"> SMĀRDES PAMATSKOLA </v>
          </cell>
          <cell r="E2009" t="str">
            <v>S130320</v>
          </cell>
          <cell r="F2009">
            <v>905182</v>
          </cell>
          <cell r="H2009">
            <v>8531</v>
          </cell>
          <cell r="I2009" t="str">
            <v>S130320</v>
          </cell>
        </row>
        <row r="2010">
          <cell r="B2010">
            <v>90001484811</v>
          </cell>
          <cell r="D2010" t="str">
            <v xml:space="preserve"> SMILTENES ĢIMNĀZIJA </v>
          </cell>
          <cell r="E2010" t="str">
            <v>S130320</v>
          </cell>
          <cell r="F2010">
            <v>941615</v>
          </cell>
          <cell r="H2010">
            <v>8531</v>
          </cell>
          <cell r="I2010" t="str">
            <v>S130320</v>
          </cell>
        </row>
        <row r="2011">
          <cell r="B2011">
            <v>90000069099</v>
          </cell>
          <cell r="C2011">
            <v>0</v>
          </cell>
          <cell r="D2011" t="str">
            <v xml:space="preserve"> SMILTENES NOVADA PALSMANES PAGASTA PĀRVALDE </v>
          </cell>
          <cell r="E2011" t="str">
            <v>S130320</v>
          </cell>
          <cell r="F2011">
            <v>941674</v>
          </cell>
          <cell r="G2011">
            <v>0</v>
          </cell>
          <cell r="H2011">
            <v>8411</v>
          </cell>
          <cell r="I2011" t="str">
            <v>S130320</v>
          </cell>
        </row>
        <row r="2012">
          <cell r="B2012">
            <v>90009068313</v>
          </cell>
          <cell r="D2012" t="str">
            <v xml:space="preserve"> SMILTENES NOVADA VĒLĒŠANU KOMISIJA </v>
          </cell>
          <cell r="E2012" t="str">
            <v>S130320</v>
          </cell>
          <cell r="F2012">
            <v>941615</v>
          </cell>
          <cell r="H2012">
            <v>8411</v>
          </cell>
          <cell r="I2012" t="str">
            <v>S130320</v>
          </cell>
        </row>
        <row r="2013">
          <cell r="B2013">
            <v>90009758133</v>
          </cell>
          <cell r="D2013" t="str">
            <v xml:space="preserve"> SOCIĀLAIS DIENESTS  Brocēnu novada pašvaldības iestāde</v>
          </cell>
          <cell r="E2013" t="str">
            <v>S130320</v>
          </cell>
          <cell r="F2013">
            <v>840605</v>
          </cell>
          <cell r="H2013">
            <v>8899</v>
          </cell>
          <cell r="I2013" t="str">
            <v>S130320</v>
          </cell>
        </row>
        <row r="2014">
          <cell r="B2014">
            <v>90002267126</v>
          </cell>
          <cell r="D2014" t="str">
            <v xml:space="preserve"> SOCIĀLAIS DIENESTS  Cēsu novada pašvaldības aģentūra</v>
          </cell>
          <cell r="E2014" t="str">
            <v>S130320</v>
          </cell>
          <cell r="F2014">
            <v>420201</v>
          </cell>
          <cell r="H2014">
            <v>8412</v>
          </cell>
          <cell r="I2014" t="str">
            <v>S130320</v>
          </cell>
        </row>
        <row r="2015">
          <cell r="B2015">
            <v>90009002699</v>
          </cell>
          <cell r="D2015" t="str">
            <v xml:space="preserve"> SOCIĀLAIS DIENESTS  Ķekavas novada pašvaldības iestāde</v>
          </cell>
          <cell r="E2015" t="str">
            <v>S130320</v>
          </cell>
          <cell r="F2015">
            <v>800870</v>
          </cell>
          <cell r="H2015">
            <v>8810</v>
          </cell>
          <cell r="I2015" t="str">
            <v>S130320</v>
          </cell>
        </row>
        <row r="2016">
          <cell r="B2016">
            <v>90009036642</v>
          </cell>
          <cell r="D2016" t="str">
            <v xml:space="preserve"> SOCIĀLAIS DIENESTS  Krāslavas novada pašvaldības iestāde</v>
          </cell>
          <cell r="E2016" t="str">
            <v>S130320</v>
          </cell>
          <cell r="F2016">
            <v>600201</v>
          </cell>
          <cell r="H2016">
            <v>8899</v>
          </cell>
          <cell r="I2016" t="str">
            <v>S130320</v>
          </cell>
        </row>
        <row r="2017">
          <cell r="B2017">
            <v>90001947311</v>
          </cell>
          <cell r="D2017" t="str">
            <v xml:space="preserve"> SOCIĀLAIS DIENESTS  Kuldīgas novada pašvaldības aģentūra</v>
          </cell>
          <cell r="E2017" t="str">
            <v>S130320</v>
          </cell>
          <cell r="F2017">
            <v>620201</v>
          </cell>
          <cell r="H2017">
            <v>8899</v>
          </cell>
          <cell r="I2017" t="str">
            <v>S130320</v>
          </cell>
        </row>
        <row r="2018">
          <cell r="B2018">
            <v>90002119731</v>
          </cell>
          <cell r="D2018" t="str">
            <v xml:space="preserve"> SOCIĀLAIS DIENESTS  Saldus novada pašvaldības aģentūra</v>
          </cell>
          <cell r="E2018" t="str">
            <v>S130320</v>
          </cell>
          <cell r="F2018">
            <v>840201</v>
          </cell>
          <cell r="H2018">
            <v>8810</v>
          </cell>
          <cell r="I2018" t="str">
            <v>S130320</v>
          </cell>
        </row>
        <row r="2019">
          <cell r="B2019">
            <v>90002510721</v>
          </cell>
          <cell r="D2019" t="str">
            <v xml:space="preserve"> SOCIĀLAIS DIENESTS  Skrundas novada pašvaldības aģentūra</v>
          </cell>
          <cell r="E2019" t="str">
            <v>S130320</v>
          </cell>
          <cell r="F2019">
            <v>621209</v>
          </cell>
          <cell r="H2019">
            <v>8899</v>
          </cell>
          <cell r="I2019" t="str">
            <v>S130320</v>
          </cell>
        </row>
        <row r="2020">
          <cell r="B2020">
            <v>90009339571</v>
          </cell>
          <cell r="D2020" t="str">
            <v xml:space="preserve"> SOCIĀLĀS APRŪPES CENTRS AGLONA  Aglonas novada pašvaldības iestāde</v>
          </cell>
          <cell r="E2020" t="str">
            <v>S130320</v>
          </cell>
          <cell r="F2020">
            <v>604342</v>
          </cell>
          <cell r="H2020">
            <v>8730</v>
          </cell>
          <cell r="I2020" t="str">
            <v>S130320</v>
          </cell>
        </row>
        <row r="2021">
          <cell r="B2021">
            <v>90000991596</v>
          </cell>
          <cell r="D2021" t="str">
            <v xml:space="preserve"> SOCIĀLĀS APRŪPES MĀJA  Saulkrastu pašvaldības iestāde</v>
          </cell>
          <cell r="E2021" t="str">
            <v>S130320</v>
          </cell>
          <cell r="F2021">
            <v>801413</v>
          </cell>
          <cell r="H2021">
            <v>8730</v>
          </cell>
          <cell r="I2021" t="str">
            <v>S130320</v>
          </cell>
        </row>
        <row r="2022">
          <cell r="B2022">
            <v>90001262920</v>
          </cell>
          <cell r="D2022" t="str">
            <v xml:space="preserve"> SOCIĀLĀS PALĪDZĪBAS NAMS  Salaspils novada pašvaldības iestāde</v>
          </cell>
          <cell r="E2022" t="str">
            <v>S130320</v>
          </cell>
          <cell r="F2022">
            <v>801211</v>
          </cell>
          <cell r="H2022">
            <v>8790</v>
          </cell>
          <cell r="I2022" t="str">
            <v>S130320</v>
          </cell>
        </row>
        <row r="2023">
          <cell r="B2023">
            <v>90001057345</v>
          </cell>
          <cell r="D2023" t="str">
            <v xml:space="preserve"> SPĀRES INTERNĀTPAMATSKOLA </v>
          </cell>
          <cell r="E2023" t="str">
            <v>S130320</v>
          </cell>
          <cell r="F2023">
            <v>424742</v>
          </cell>
          <cell r="H2023">
            <v>8531</v>
          </cell>
          <cell r="I2023" t="str">
            <v>S130320</v>
          </cell>
        </row>
        <row r="2024">
          <cell r="B2024">
            <v>90002428703</v>
          </cell>
          <cell r="D2024" t="str">
            <v xml:space="preserve"> SPĀRĪTE  Engures pirmsskolas izglītības iestāde</v>
          </cell>
          <cell r="E2024" t="str">
            <v>S130320</v>
          </cell>
          <cell r="F2024">
            <v>905150</v>
          </cell>
          <cell r="H2024">
            <v>8510</v>
          </cell>
          <cell r="I2024" t="str">
            <v>S130320</v>
          </cell>
        </row>
        <row r="2025">
          <cell r="B2025">
            <v>90001167128</v>
          </cell>
          <cell r="D2025" t="str">
            <v xml:space="preserve"> SPORTA SERVISA CENTRS  Jelgavas pilsētas pašvaldības iestāde</v>
          </cell>
          <cell r="E2025" t="str">
            <v>S130320</v>
          </cell>
          <cell r="F2025">
            <v>90000</v>
          </cell>
          <cell r="H2025">
            <v>9311</v>
          </cell>
          <cell r="I2025" t="str">
            <v>S130320</v>
          </cell>
        </row>
        <row r="2026">
          <cell r="B2026">
            <v>90001836158</v>
          </cell>
          <cell r="D2026" t="str">
            <v xml:space="preserve"> SPRĪDĪŠI  veco ļaužu mītne</v>
          </cell>
          <cell r="E2026" t="str">
            <v>S130320</v>
          </cell>
          <cell r="F2026">
            <v>661435</v>
          </cell>
          <cell r="H2026">
            <v>8730</v>
          </cell>
          <cell r="I2026" t="str">
            <v>S130320</v>
          </cell>
        </row>
        <row r="2027">
          <cell r="B2027">
            <v>90001868844</v>
          </cell>
          <cell r="D2027" t="str">
            <v xml:space="preserve"> SPRĪDĪTIS  Jūrmalas pilsētas pašvaldības iestāde</v>
          </cell>
          <cell r="E2027" t="str">
            <v>S130320</v>
          </cell>
          <cell r="F2027">
            <v>130000</v>
          </cell>
          <cell r="H2027">
            <v>8790</v>
          </cell>
          <cell r="I2027" t="str">
            <v>S130320</v>
          </cell>
        </row>
        <row r="2028">
          <cell r="B2028">
            <v>90001633893</v>
          </cell>
          <cell r="D2028" t="str">
            <v xml:space="preserve"> STALBES VIDUSSKOLA </v>
          </cell>
          <cell r="E2028" t="str">
            <v>S130320</v>
          </cell>
          <cell r="F2028">
            <v>427580</v>
          </cell>
          <cell r="H2028">
            <v>8531</v>
          </cell>
          <cell r="I2028" t="str">
            <v>S130320</v>
          </cell>
        </row>
        <row r="2029">
          <cell r="B2029">
            <v>90000218304</v>
          </cell>
          <cell r="D2029" t="str">
            <v xml:space="preserve"> STELLA MARIS  Rīgas sociālās aprūpes centrs</v>
          </cell>
          <cell r="E2029" t="str">
            <v>S130320</v>
          </cell>
          <cell r="F2029">
            <v>10000</v>
          </cell>
          <cell r="H2029">
            <v>8730</v>
          </cell>
          <cell r="I2029" t="str">
            <v>S130320</v>
          </cell>
        </row>
        <row r="2030">
          <cell r="B2030">
            <v>90000056840</v>
          </cell>
          <cell r="D2030" t="str">
            <v xml:space="preserve"> STELPES PAMATSKOLA </v>
          </cell>
          <cell r="E2030" t="str">
            <v>S130320</v>
          </cell>
          <cell r="F2030">
            <v>409584</v>
          </cell>
          <cell r="H2030">
            <v>8531</v>
          </cell>
          <cell r="I2030" t="str">
            <v>S130320</v>
          </cell>
        </row>
        <row r="2031">
          <cell r="B2031">
            <v>90009525662</v>
          </cell>
          <cell r="D2031" t="str">
            <v xml:space="preserve"> STIKLI  Ventspils novada bērnu nams</v>
          </cell>
          <cell r="E2031" t="str">
            <v>S130320</v>
          </cell>
          <cell r="F2031">
            <v>980260</v>
          </cell>
          <cell r="H2031">
            <v>8790</v>
          </cell>
          <cell r="I2031" t="str">
            <v>S130320</v>
          </cell>
        </row>
        <row r="2032">
          <cell r="B2032">
            <v>90000080452</v>
          </cell>
          <cell r="D2032" t="str">
            <v xml:space="preserve"> STIKLU SPECIĀLĀ INTERNĀTPAMATSKOLA </v>
          </cell>
          <cell r="E2032" t="str">
            <v>S130320</v>
          </cell>
          <cell r="F2032">
            <v>980260</v>
          </cell>
          <cell r="H2032">
            <v>8531</v>
          </cell>
          <cell r="I2032" t="str">
            <v>S130320</v>
          </cell>
        </row>
        <row r="2033">
          <cell r="B2033">
            <v>90001854064</v>
          </cell>
          <cell r="D2033" t="str">
            <v xml:space="preserve"> STOPIŅU AMBULANCE  Stopiņu novada pašvaldības aģentūra</v>
          </cell>
          <cell r="E2033" t="str">
            <v>S130320</v>
          </cell>
          <cell r="F2033">
            <v>809600</v>
          </cell>
          <cell r="H2033">
            <v>8621</v>
          </cell>
          <cell r="I2033" t="str">
            <v>S130320</v>
          </cell>
        </row>
        <row r="2034">
          <cell r="B2034">
            <v>90009366758</v>
          </cell>
          <cell r="D2034" t="str">
            <v xml:space="preserve"> STOPIŅU NOVADA VĒLĒŠANU KOMISIJA </v>
          </cell>
          <cell r="E2034" t="str">
            <v>S130320</v>
          </cell>
          <cell r="F2034">
            <v>809600</v>
          </cell>
          <cell r="H2034">
            <v>8411</v>
          </cell>
          <cell r="I2034" t="str">
            <v>S130320</v>
          </cell>
        </row>
        <row r="2035">
          <cell r="B2035">
            <v>90001639171</v>
          </cell>
          <cell r="D2035" t="str">
            <v xml:space="preserve"> STRAUPES PAMATSKOLA </v>
          </cell>
          <cell r="E2035" t="str">
            <v>S130320</v>
          </cell>
          <cell r="F2035">
            <v>427582</v>
          </cell>
          <cell r="H2035">
            <v>8531</v>
          </cell>
          <cell r="I2035" t="str">
            <v>S130320</v>
          </cell>
        </row>
        <row r="2036">
          <cell r="B2036">
            <v>90009059965</v>
          </cell>
          <cell r="D2036" t="str">
            <v xml:space="preserve"> STRENČU NOVADA VĒLĒŠANU KOMISIJA </v>
          </cell>
          <cell r="E2036" t="str">
            <v>S130320</v>
          </cell>
          <cell r="F2036">
            <v>941817</v>
          </cell>
          <cell r="H2036">
            <v>8411</v>
          </cell>
          <cell r="I2036" t="str">
            <v>S130320</v>
          </cell>
        </row>
        <row r="2037">
          <cell r="B2037">
            <v>90000041455</v>
          </cell>
          <cell r="D2037" t="str">
            <v xml:space="preserve"> SUNTAŽU INTERNĀTPAMATSKOLA-REHABILITĀCIJAS CENTRS </v>
          </cell>
          <cell r="E2037" t="str">
            <v>S130320</v>
          </cell>
          <cell r="F2037">
            <v>740288</v>
          </cell>
          <cell r="H2037">
            <v>8531</v>
          </cell>
          <cell r="I2037" t="str">
            <v>S130320</v>
          </cell>
        </row>
        <row r="2038">
          <cell r="B2038">
            <v>90001271656</v>
          </cell>
          <cell r="D2038" t="str">
            <v xml:space="preserve"> SVEĶU INTERNĀTPAMATSKOLA </v>
          </cell>
          <cell r="E2038" t="str">
            <v>S130320</v>
          </cell>
          <cell r="F2038">
            <v>500260</v>
          </cell>
          <cell r="H2038">
            <v>8520</v>
          </cell>
          <cell r="I2038" t="str">
            <v>S130320</v>
          </cell>
        </row>
        <row r="2039">
          <cell r="B2039">
            <v>90000064195</v>
          </cell>
          <cell r="D2039" t="str">
            <v xml:space="preserve"> SVENTES PAGASTA PĀRVALDE </v>
          </cell>
          <cell r="E2039" t="str">
            <v>S130320</v>
          </cell>
          <cell r="F2039">
            <v>440288</v>
          </cell>
          <cell r="H2039">
            <v>8411</v>
          </cell>
          <cell r="I2039" t="str">
            <v>S130320</v>
          </cell>
        </row>
        <row r="2040">
          <cell r="B2040">
            <v>90000073573</v>
          </cell>
          <cell r="D2040" t="str">
            <v xml:space="preserve"> TABORES PAGASTA PĀRVALDE </v>
          </cell>
          <cell r="E2040" t="str">
            <v>S130320</v>
          </cell>
          <cell r="F2040">
            <v>440292</v>
          </cell>
          <cell r="H2040">
            <v>8411</v>
          </cell>
          <cell r="I2040" t="str">
            <v>S130320</v>
          </cell>
        </row>
        <row r="2041">
          <cell r="B2041">
            <v>90009982692</v>
          </cell>
          <cell r="D2041" t="str">
            <v xml:space="preserve"> TAKA  Daugavpils novada pašvaldības aģentūra</v>
          </cell>
          <cell r="E2041" t="str">
            <v>S130320</v>
          </cell>
          <cell r="F2041">
            <v>50000</v>
          </cell>
          <cell r="H2041">
            <v>6820</v>
          </cell>
          <cell r="I2041" t="str">
            <v>S130320</v>
          </cell>
        </row>
        <row r="2042">
          <cell r="B2042">
            <v>90000011997</v>
          </cell>
          <cell r="D2042" t="str">
            <v xml:space="preserve"> TALSU NOVADA IZGLĪTĪBAS PĀRVALDE </v>
          </cell>
          <cell r="E2042" t="str">
            <v>S130320</v>
          </cell>
          <cell r="F2042">
            <v>880201</v>
          </cell>
          <cell r="H2042">
            <v>8531</v>
          </cell>
          <cell r="I2042" t="str">
            <v>S130320</v>
          </cell>
        </row>
        <row r="2043">
          <cell r="B2043">
            <v>90001837685</v>
          </cell>
          <cell r="D2043" t="str">
            <v xml:space="preserve"> TALSU NOVADA MUTES VESELĪBAS CENTRS  Talsu novada pašvaldības aģentūra</v>
          </cell>
          <cell r="E2043" t="str">
            <v>S130320</v>
          </cell>
          <cell r="F2043">
            <v>880201</v>
          </cell>
          <cell r="H2043">
            <v>8623</v>
          </cell>
          <cell r="I2043" t="str">
            <v>S130320</v>
          </cell>
        </row>
        <row r="2044">
          <cell r="B2044">
            <v>90001527063</v>
          </cell>
          <cell r="D2044" t="str">
            <v xml:space="preserve"> TALSU NOVADA TŪRISMA INFORMĀCIJAS CENTRS  Talsu novada pašvaldības aģentūra</v>
          </cell>
          <cell r="E2044" t="str">
            <v>S130320</v>
          </cell>
          <cell r="F2044">
            <v>880201</v>
          </cell>
          <cell r="H2044">
            <v>7990</v>
          </cell>
          <cell r="I2044" t="str">
            <v>S130320</v>
          </cell>
        </row>
        <row r="2045">
          <cell r="B2045">
            <v>90009037879</v>
          </cell>
          <cell r="D2045" t="str">
            <v xml:space="preserve"> TALSU NOVADA VĒLĒŠANU KOMISIJA </v>
          </cell>
          <cell r="E2045" t="str">
            <v>S130320</v>
          </cell>
          <cell r="F2045">
            <v>880201</v>
          </cell>
          <cell r="H2045">
            <v>8411</v>
          </cell>
          <cell r="I2045" t="str">
            <v>S130320</v>
          </cell>
        </row>
        <row r="2046">
          <cell r="B2046">
            <v>90000036134</v>
          </cell>
          <cell r="C2046">
            <v>0</v>
          </cell>
          <cell r="D2046" t="str">
            <v xml:space="preserve"> TAURENĪTIS  Kuldīgas pirmsskolas izglītības iestāde</v>
          </cell>
          <cell r="E2046" t="str">
            <v>S130320</v>
          </cell>
          <cell r="F2046">
            <v>620201</v>
          </cell>
          <cell r="G2046">
            <v>0</v>
          </cell>
          <cell r="H2046">
            <v>8510</v>
          </cell>
          <cell r="I2046" t="str">
            <v>S130320</v>
          </cell>
        </row>
        <row r="2047">
          <cell r="B2047">
            <v>90000051699</v>
          </cell>
          <cell r="D2047" t="str">
            <v xml:space="preserve"> TAURENĪTIS  sākumskola</v>
          </cell>
          <cell r="E2047" t="str">
            <v>S130320</v>
          </cell>
          <cell r="F2047">
            <v>130000</v>
          </cell>
          <cell r="H2047">
            <v>8520</v>
          </cell>
          <cell r="I2047" t="str">
            <v>S130320</v>
          </cell>
        </row>
        <row r="2048">
          <cell r="B2048">
            <v>90001528247</v>
          </cell>
          <cell r="D2048" t="str">
            <v xml:space="preserve"> TAURENĪTIS  speciālā pirmsskolas izglītības iestāde</v>
          </cell>
          <cell r="E2048" t="str">
            <v>S130320</v>
          </cell>
          <cell r="F2048">
            <v>900201</v>
          </cell>
          <cell r="H2048">
            <v>8510</v>
          </cell>
          <cell r="I2048" t="str">
            <v>S130320</v>
          </cell>
        </row>
        <row r="2049">
          <cell r="B2049">
            <v>90000028404</v>
          </cell>
          <cell r="D2049" t="str">
            <v xml:space="preserve"> TĒRVETE  sociālās aprūpes centrs</v>
          </cell>
          <cell r="E2049" t="str">
            <v>S130320</v>
          </cell>
          <cell r="F2049">
            <v>468988</v>
          </cell>
          <cell r="H2049">
            <v>8730</v>
          </cell>
          <cell r="I2049" t="str">
            <v>S130320</v>
          </cell>
        </row>
        <row r="2050">
          <cell r="B2050">
            <v>90009369044</v>
          </cell>
          <cell r="D2050" t="str">
            <v xml:space="preserve"> TĒRVETES NOVADA VĒLĒŠANU KOMISIJA </v>
          </cell>
          <cell r="E2050" t="str">
            <v>S130320</v>
          </cell>
          <cell r="F2050">
            <v>468988</v>
          </cell>
          <cell r="H2050">
            <v>8411</v>
          </cell>
          <cell r="I2050" t="str">
            <v>S130320</v>
          </cell>
        </row>
        <row r="2051">
          <cell r="B2051">
            <v>90000033994</v>
          </cell>
          <cell r="D2051" t="str">
            <v xml:space="preserve"> TILŽAS INTERNĀTPAMATSKOLA </v>
          </cell>
          <cell r="E2051" t="str">
            <v>S130320</v>
          </cell>
          <cell r="F2051">
            <v>380286</v>
          </cell>
          <cell r="H2051">
            <v>8531</v>
          </cell>
          <cell r="I2051" t="str">
            <v>S130320</v>
          </cell>
        </row>
        <row r="2052">
          <cell r="B2052">
            <v>90000078104</v>
          </cell>
          <cell r="D2052" t="str">
            <v xml:space="preserve"> TISKĀDU BĒRNU NAMS </v>
          </cell>
          <cell r="E2052" t="str">
            <v>S130320</v>
          </cell>
          <cell r="F2052">
            <v>780288</v>
          </cell>
          <cell r="H2052">
            <v>8790</v>
          </cell>
          <cell r="I2052" t="str">
            <v>S130320</v>
          </cell>
        </row>
        <row r="2053">
          <cell r="B2053">
            <v>90000078176</v>
          </cell>
          <cell r="D2053" t="str">
            <v xml:space="preserve"> TISKĀDU SPECIĀLĀ INTERNĀTPAMATSKOLA </v>
          </cell>
          <cell r="E2053" t="str">
            <v>S130320</v>
          </cell>
          <cell r="F2053">
            <v>780288</v>
          </cell>
          <cell r="H2053">
            <v>8520</v>
          </cell>
          <cell r="I2053" t="str">
            <v>S130320</v>
          </cell>
        </row>
        <row r="2054">
          <cell r="B2054">
            <v>90002061846</v>
          </cell>
          <cell r="D2054" t="str">
            <v xml:space="preserve"> TRAPENE  sociālās aprūpes centrs</v>
          </cell>
          <cell r="E2054" t="str">
            <v>S130320</v>
          </cell>
          <cell r="F2054">
            <v>360884</v>
          </cell>
          <cell r="H2054">
            <v>8730</v>
          </cell>
          <cell r="I2054" t="str">
            <v>S130320</v>
          </cell>
        </row>
        <row r="2055">
          <cell r="B2055">
            <v>90000018497</v>
          </cell>
          <cell r="D2055" t="str">
            <v xml:space="preserve"> TRAPENES PAGASTA PĀRVALDE </v>
          </cell>
          <cell r="E2055" t="str">
            <v>S130320</v>
          </cell>
          <cell r="F2055">
            <v>360884</v>
          </cell>
          <cell r="H2055">
            <v>8411</v>
          </cell>
          <cell r="I2055" t="str">
            <v>S130320</v>
          </cell>
        </row>
        <row r="2056">
          <cell r="B2056">
            <v>90001578977</v>
          </cell>
          <cell r="D2056" t="str">
            <v xml:space="preserve"> TUKUMA 2.PAMATSKOLA </v>
          </cell>
          <cell r="E2056" t="str">
            <v>S130320</v>
          </cell>
          <cell r="F2056">
            <v>900201</v>
          </cell>
          <cell r="H2056">
            <v>8531</v>
          </cell>
          <cell r="I2056" t="str">
            <v>S130320</v>
          </cell>
        </row>
        <row r="2057">
          <cell r="B2057">
            <v>90000031739</v>
          </cell>
          <cell r="D2057" t="str">
            <v xml:space="preserve"> TUKUMA 2.VIDUSSKOLA </v>
          </cell>
          <cell r="E2057" t="str">
            <v>S130320</v>
          </cell>
          <cell r="F2057">
            <v>900201</v>
          </cell>
          <cell r="H2057">
            <v>8531</v>
          </cell>
          <cell r="I2057" t="str">
            <v>S130320</v>
          </cell>
        </row>
        <row r="2058">
          <cell r="B2058">
            <v>90000031809</v>
          </cell>
          <cell r="D2058" t="str">
            <v xml:space="preserve"> TUKUMA 3. PAMATSKOLA </v>
          </cell>
          <cell r="E2058" t="str">
            <v>S130320</v>
          </cell>
          <cell r="F2058">
            <v>900201</v>
          </cell>
          <cell r="H2058">
            <v>8531</v>
          </cell>
          <cell r="I2058" t="str">
            <v>S130320</v>
          </cell>
        </row>
        <row r="2059">
          <cell r="B2059">
            <v>90002526031</v>
          </cell>
          <cell r="D2059" t="str">
            <v xml:space="preserve"> TUKUMA BIBLIOTĒKA </v>
          </cell>
          <cell r="E2059" t="str">
            <v>S130320</v>
          </cell>
          <cell r="F2059">
            <v>900201</v>
          </cell>
          <cell r="H2059">
            <v>9101</v>
          </cell>
          <cell r="I2059" t="str">
            <v>S130320</v>
          </cell>
        </row>
        <row r="2060">
          <cell r="B2060">
            <v>90001637058</v>
          </cell>
          <cell r="D2060" t="str">
            <v xml:space="preserve"> TUKUMA MĀKSLAS SKOLA </v>
          </cell>
          <cell r="E2060" t="str">
            <v>S130320</v>
          </cell>
          <cell r="F2060">
            <v>900201</v>
          </cell>
          <cell r="H2060">
            <v>8552</v>
          </cell>
          <cell r="I2060" t="str">
            <v>S130320</v>
          </cell>
        </row>
        <row r="2061">
          <cell r="B2061">
            <v>90000052232</v>
          </cell>
          <cell r="D2061" t="str">
            <v xml:space="preserve"> TUKUMA MUZEJS </v>
          </cell>
          <cell r="E2061" t="str">
            <v>S130320</v>
          </cell>
          <cell r="F2061">
            <v>900201</v>
          </cell>
          <cell r="H2061">
            <v>9102</v>
          </cell>
          <cell r="I2061" t="str">
            <v>S130320</v>
          </cell>
        </row>
        <row r="2062">
          <cell r="B2062">
            <v>90001501187</v>
          </cell>
          <cell r="D2062" t="str">
            <v xml:space="preserve"> TUKUMA MŪZIKAS SKOLA </v>
          </cell>
          <cell r="E2062" t="str">
            <v>S130320</v>
          </cell>
          <cell r="F2062">
            <v>900201</v>
          </cell>
          <cell r="H2062">
            <v>8552</v>
          </cell>
          <cell r="I2062" t="str">
            <v>S130320</v>
          </cell>
        </row>
        <row r="2063">
          <cell r="B2063">
            <v>90009190616</v>
          </cell>
          <cell r="D2063" t="str">
            <v xml:space="preserve"> TUKUMA NOVADA IZGLĪTĪBAS PĀRVALDE </v>
          </cell>
          <cell r="E2063" t="str">
            <v>S130320</v>
          </cell>
          <cell r="F2063">
            <v>900201</v>
          </cell>
          <cell r="H2063">
            <v>8412</v>
          </cell>
          <cell r="I2063" t="str">
            <v>S130320</v>
          </cell>
        </row>
        <row r="2064">
          <cell r="B2064">
            <v>90009182572</v>
          </cell>
          <cell r="D2064" t="str">
            <v xml:space="preserve"> TUKUMA NOVADA SOCIĀLAIS DIENESTS  Tukuma novada pašvaldības aģentūra</v>
          </cell>
          <cell r="E2064" t="str">
            <v>S130320</v>
          </cell>
          <cell r="F2064">
            <v>900201</v>
          </cell>
          <cell r="H2064">
            <v>8899</v>
          </cell>
          <cell r="I2064" t="str">
            <v>S130320</v>
          </cell>
        </row>
        <row r="2065">
          <cell r="B2065">
            <v>90009213887</v>
          </cell>
          <cell r="D2065" t="str">
            <v xml:space="preserve"> TUKUMA NOVADA VĒLĒŠANU KOMISIJA </v>
          </cell>
          <cell r="E2065" t="str">
            <v>S130320</v>
          </cell>
          <cell r="F2065">
            <v>900201</v>
          </cell>
          <cell r="H2065">
            <v>8411</v>
          </cell>
          <cell r="I2065" t="str">
            <v>S130320</v>
          </cell>
        </row>
        <row r="2066">
          <cell r="B2066">
            <v>90000050424</v>
          </cell>
          <cell r="D2066" t="str">
            <v xml:space="preserve"> TUKUMA PILSĒTAS KULTŪRAS NAMS </v>
          </cell>
          <cell r="E2066" t="str">
            <v>S130320</v>
          </cell>
          <cell r="F2066">
            <v>900201</v>
          </cell>
          <cell r="H2066">
            <v>9004</v>
          </cell>
          <cell r="I2066" t="str">
            <v>S130320</v>
          </cell>
        </row>
        <row r="2067">
          <cell r="B2067">
            <v>90000031724</v>
          </cell>
          <cell r="D2067" t="str">
            <v xml:space="preserve"> TUKUMA RAIŅA ĢIMNĀZIJA </v>
          </cell>
          <cell r="E2067" t="str">
            <v>S130320</v>
          </cell>
          <cell r="F2067">
            <v>900201</v>
          </cell>
          <cell r="H2067">
            <v>8531</v>
          </cell>
          <cell r="I2067" t="str">
            <v>S130320</v>
          </cell>
        </row>
        <row r="2068">
          <cell r="B2068">
            <v>90001638725</v>
          </cell>
          <cell r="D2068" t="str">
            <v xml:space="preserve"> TUKUMA SPECIĀLĀ INTERNĀTPAMATSKOLA </v>
          </cell>
          <cell r="E2068" t="str">
            <v>S130320</v>
          </cell>
          <cell r="F2068">
            <v>900201</v>
          </cell>
          <cell r="H2068">
            <v>8531</v>
          </cell>
          <cell r="I2068" t="str">
            <v>S130320</v>
          </cell>
        </row>
        <row r="2069">
          <cell r="B2069">
            <v>90001638710</v>
          </cell>
          <cell r="D2069" t="str">
            <v xml:space="preserve"> TUKUMA SPORTA SKOLA </v>
          </cell>
          <cell r="E2069" t="str">
            <v>S130320</v>
          </cell>
          <cell r="F2069">
            <v>900201</v>
          </cell>
          <cell r="H2069">
            <v>8551</v>
          </cell>
          <cell r="I2069" t="str">
            <v>S130320</v>
          </cell>
        </row>
        <row r="2070">
          <cell r="B2070">
            <v>90001828748</v>
          </cell>
          <cell r="D2070" t="str">
            <v xml:space="preserve"> TUKUMA SPORTA UN ATPŪTAS KOMPLEKSS  Tukuma novada pašvaldības aģentūra</v>
          </cell>
          <cell r="E2070" t="str">
            <v>S130320</v>
          </cell>
          <cell r="F2070">
            <v>900201</v>
          </cell>
          <cell r="H2070">
            <v>9311</v>
          </cell>
          <cell r="I2070" t="str">
            <v>S130320</v>
          </cell>
        </row>
        <row r="2071">
          <cell r="B2071">
            <v>90001637109</v>
          </cell>
          <cell r="D2071" t="str">
            <v xml:space="preserve"> TUKUMA VAKARA UN NEKLĀTIENES VIDUSSKOLA </v>
          </cell>
          <cell r="E2071" t="str">
            <v>S130320</v>
          </cell>
          <cell r="F2071">
            <v>900201</v>
          </cell>
          <cell r="H2071">
            <v>8531</v>
          </cell>
          <cell r="I2071" t="str">
            <v>S130320</v>
          </cell>
        </row>
        <row r="2072">
          <cell r="B2072">
            <v>90000051256</v>
          </cell>
          <cell r="D2072" t="str">
            <v xml:space="preserve"> TUMES UN DEGOLES PAGASTU PĀRVALDE </v>
          </cell>
          <cell r="E2072" t="str">
            <v>S130320</v>
          </cell>
          <cell r="F2072">
            <v>900284</v>
          </cell>
          <cell r="H2072">
            <v>8411</v>
          </cell>
          <cell r="I2072" t="str">
            <v>S130320</v>
          </cell>
        </row>
        <row r="2073">
          <cell r="B2073">
            <v>90000032058</v>
          </cell>
          <cell r="D2073" t="str">
            <v xml:space="preserve"> TUMES VIDUSSKOLA </v>
          </cell>
          <cell r="E2073" t="str">
            <v>S130320</v>
          </cell>
          <cell r="F2073">
            <v>900284</v>
          </cell>
          <cell r="H2073">
            <v>8531</v>
          </cell>
          <cell r="I2073" t="str">
            <v>S130320</v>
          </cell>
        </row>
        <row r="2074">
          <cell r="B2074">
            <v>90009156531</v>
          </cell>
          <cell r="D2074" t="str">
            <v xml:space="preserve"> TURLAVAS PAMATSKOLA </v>
          </cell>
          <cell r="E2074" t="str">
            <v>S130320</v>
          </cell>
          <cell r="F2074">
            <v>620292</v>
          </cell>
          <cell r="H2074">
            <v>8531</v>
          </cell>
          <cell r="I2074" t="str">
            <v>S130320</v>
          </cell>
        </row>
        <row r="2075">
          <cell r="B2075">
            <v>90002719046</v>
          </cell>
          <cell r="D2075" t="str">
            <v xml:space="preserve"> ŪDENSSERVISS K  Krāslavas novada pašvaldības aģentūra</v>
          </cell>
          <cell r="E2075" t="str">
            <v>S130320</v>
          </cell>
          <cell r="F2075">
            <v>600201</v>
          </cell>
          <cell r="H2075">
            <v>3600</v>
          </cell>
          <cell r="I2075" t="str">
            <v>S130320</v>
          </cell>
        </row>
        <row r="2076">
          <cell r="B2076">
            <v>90000057013</v>
          </cell>
          <cell r="D2076" t="str">
            <v xml:space="preserve"> UZVARAS VIDUSSKOLA </v>
          </cell>
          <cell r="E2076" t="str">
            <v>S130320</v>
          </cell>
          <cell r="F2076">
            <v>400260</v>
          </cell>
          <cell r="H2076">
            <v>8531</v>
          </cell>
          <cell r="I2076" t="str">
            <v>S130320</v>
          </cell>
        </row>
        <row r="2077">
          <cell r="B2077">
            <v>90000030945</v>
          </cell>
          <cell r="D2077" t="str">
            <v xml:space="preserve"> VABOLES PAGASTA PĀRVALDE </v>
          </cell>
          <cell r="E2077" t="str">
            <v>S130320</v>
          </cell>
          <cell r="F2077">
            <v>440294</v>
          </cell>
          <cell r="H2077">
            <v>8411</v>
          </cell>
          <cell r="I2077" t="str">
            <v>S130320</v>
          </cell>
        </row>
        <row r="2078">
          <cell r="B2078">
            <v>90000052162</v>
          </cell>
          <cell r="D2078" t="str">
            <v xml:space="preserve"> VADAKSTES PAGASTA PĀRVALDE </v>
          </cell>
          <cell r="E2078" t="str">
            <v>S130320</v>
          </cell>
          <cell r="F2078">
            <v>840292</v>
          </cell>
          <cell r="H2078">
            <v>8411</v>
          </cell>
          <cell r="I2078" t="str">
            <v>S130320</v>
          </cell>
        </row>
        <row r="2079">
          <cell r="B2079">
            <v>90000059334</v>
          </cell>
          <cell r="D2079" t="str">
            <v xml:space="preserve"> VAIŅODES INTERNĀTPAMATSKOLA </v>
          </cell>
          <cell r="E2079" t="str">
            <v>S130320</v>
          </cell>
          <cell r="F2079">
            <v>649392</v>
          </cell>
          <cell r="H2079">
            <v>8520</v>
          </cell>
          <cell r="I2079" t="str">
            <v>S130320</v>
          </cell>
        </row>
        <row r="2080">
          <cell r="B2080">
            <v>90009353344</v>
          </cell>
          <cell r="D2080" t="str">
            <v xml:space="preserve"> VAIŅODES NOVADA VĒLĒŠANU KOMISIJA </v>
          </cell>
          <cell r="E2080" t="str">
            <v>S130320</v>
          </cell>
          <cell r="F2080">
            <v>649392</v>
          </cell>
          <cell r="H2080">
            <v>8411</v>
          </cell>
          <cell r="I2080" t="str">
            <v>S130320</v>
          </cell>
        </row>
        <row r="2081">
          <cell r="B2081">
            <v>90000783949</v>
          </cell>
          <cell r="D2081" t="str">
            <v xml:space="preserve"> VAIVARU PAMATSKOLA </v>
          </cell>
          <cell r="E2081" t="str">
            <v>S130320</v>
          </cell>
          <cell r="F2081">
            <v>130000</v>
          </cell>
          <cell r="H2081">
            <v>8531</v>
          </cell>
          <cell r="I2081" t="str">
            <v>S130320</v>
          </cell>
        </row>
        <row r="2082">
          <cell r="B2082">
            <v>90009060004</v>
          </cell>
          <cell r="D2082" t="str">
            <v xml:space="preserve"> VALKAS NOVADA VĒLĒŠANU KOMISIJA </v>
          </cell>
          <cell r="E2082" t="str">
            <v>S130320</v>
          </cell>
          <cell r="F2082">
            <v>940201</v>
          </cell>
          <cell r="H2082">
            <v>8411</v>
          </cell>
          <cell r="I2082" t="str">
            <v>S130320</v>
          </cell>
        </row>
        <row r="2083">
          <cell r="B2083">
            <v>90001558627</v>
          </cell>
          <cell r="D2083" t="str">
            <v xml:space="preserve"> VALLES PAŠVALDĪBAS AĢENTŪRA </v>
          </cell>
          <cell r="E2083" t="str">
            <v>S130320</v>
          </cell>
          <cell r="F2083">
            <v>409590</v>
          </cell>
          <cell r="H2083">
            <v>3530</v>
          </cell>
          <cell r="I2083" t="str">
            <v>S130320</v>
          </cell>
        </row>
        <row r="2084">
          <cell r="B2084">
            <v>90009125813</v>
          </cell>
          <cell r="D2084" t="str">
            <v xml:space="preserve"> VALLES VIDUSSKOLA </v>
          </cell>
          <cell r="E2084" t="str">
            <v>S130320</v>
          </cell>
          <cell r="F2084">
            <v>409590</v>
          </cell>
          <cell r="H2084">
            <v>8531</v>
          </cell>
          <cell r="I2084" t="str">
            <v>S130320</v>
          </cell>
        </row>
        <row r="2085">
          <cell r="B2085">
            <v>90001811262</v>
          </cell>
          <cell r="C2085">
            <v>0</v>
          </cell>
          <cell r="D2085" t="str">
            <v xml:space="preserve"> VALMIERAS SABIEDRISKO PAKALPOJUMU REGULATORS </v>
          </cell>
          <cell r="E2085" t="str">
            <v>S130320</v>
          </cell>
          <cell r="F2085">
            <v>250000</v>
          </cell>
          <cell r="G2085">
            <v>0</v>
          </cell>
          <cell r="H2085">
            <v>8413</v>
          </cell>
          <cell r="I2085" t="str">
            <v>S130320</v>
          </cell>
        </row>
        <row r="2086">
          <cell r="B2086">
            <v>90009070271</v>
          </cell>
          <cell r="D2086" t="str">
            <v xml:space="preserve"> VALMIERAS VĒLĒŠANU KOMISIJA </v>
          </cell>
          <cell r="E2086" t="str">
            <v>S130320</v>
          </cell>
          <cell r="F2086">
            <v>250000</v>
          </cell>
          <cell r="H2086">
            <v>8411</v>
          </cell>
          <cell r="I2086" t="str">
            <v>S130320</v>
          </cell>
        </row>
        <row r="2087">
          <cell r="B2087">
            <v>90001632120</v>
          </cell>
          <cell r="D2087" t="str">
            <v xml:space="preserve"> VĀLODZĪTE  Tukuma pirmsskolas izglītības iestāde</v>
          </cell>
          <cell r="E2087" t="str">
            <v>S130320</v>
          </cell>
          <cell r="F2087">
            <v>900201</v>
          </cell>
          <cell r="H2087">
            <v>8510</v>
          </cell>
          <cell r="I2087" t="str">
            <v>S130320</v>
          </cell>
        </row>
        <row r="2088">
          <cell r="B2088">
            <v>90000015734</v>
          </cell>
          <cell r="C2088">
            <v>0</v>
          </cell>
          <cell r="D2088" t="str">
            <v xml:space="preserve"> VALTAIĶI  Skrundas novada pašvaldības aprūpes nams</v>
          </cell>
          <cell r="E2088" t="str">
            <v>S130320</v>
          </cell>
          <cell r="F2088">
            <v>621282</v>
          </cell>
          <cell r="G2088">
            <v>0</v>
          </cell>
          <cell r="H2088">
            <v>8730</v>
          </cell>
          <cell r="I2088" t="str">
            <v>S130320</v>
          </cell>
        </row>
        <row r="2089">
          <cell r="B2089">
            <v>90009202205</v>
          </cell>
          <cell r="C2089">
            <v>0</v>
          </cell>
          <cell r="D2089" t="str">
            <v xml:space="preserve"> VĀNES PAMATSKOLA </v>
          </cell>
          <cell r="E2089" t="str">
            <v>S130320</v>
          </cell>
          <cell r="F2089">
            <v>901288</v>
          </cell>
          <cell r="G2089">
            <v>0</v>
          </cell>
          <cell r="H2089">
            <v>8531</v>
          </cell>
          <cell r="I2089" t="str">
            <v>S130320</v>
          </cell>
        </row>
        <row r="2090">
          <cell r="B2090">
            <v>90009350102</v>
          </cell>
          <cell r="D2090" t="str">
            <v xml:space="preserve"> VARAKĻĀNU NOVADA VĒLĒŠANU KOMISIJA </v>
          </cell>
          <cell r="E2090" t="str">
            <v>S130320</v>
          </cell>
          <cell r="F2090">
            <v>701817</v>
          </cell>
          <cell r="H2090">
            <v>8411</v>
          </cell>
          <cell r="I2090" t="str">
            <v>S130320</v>
          </cell>
        </row>
        <row r="2091">
          <cell r="B2091">
            <v>90009370522</v>
          </cell>
          <cell r="D2091" t="str">
            <v xml:space="preserve"> VĀRKAVAS NOVADA VĒLĒŠANU KOMISIJA </v>
          </cell>
          <cell r="E2091" t="str">
            <v>S130320</v>
          </cell>
          <cell r="F2091">
            <v>769190</v>
          </cell>
          <cell r="H2091">
            <v>8411</v>
          </cell>
          <cell r="I2091" t="str">
            <v>S130320</v>
          </cell>
        </row>
        <row r="2092">
          <cell r="B2092">
            <v>90009160043</v>
          </cell>
          <cell r="D2092" t="str">
            <v xml:space="preserve"> VĀRMES PAMATSKOLA </v>
          </cell>
          <cell r="E2092" t="str">
            <v>S130320</v>
          </cell>
          <cell r="F2092">
            <v>620296</v>
          </cell>
          <cell r="H2092">
            <v>8531</v>
          </cell>
          <cell r="I2092" t="str">
            <v>S130320</v>
          </cell>
        </row>
        <row r="2093">
          <cell r="B2093">
            <v>90009368142</v>
          </cell>
          <cell r="D2093" t="str">
            <v xml:space="preserve"> VECPIEBALGAS NOVADA VĒLĒŠANU KOMISIJA </v>
          </cell>
          <cell r="E2093" t="str">
            <v>S130320</v>
          </cell>
          <cell r="F2093">
            <v>429392</v>
          </cell>
          <cell r="H2093">
            <v>8411</v>
          </cell>
          <cell r="I2093" t="str">
            <v>S130320</v>
          </cell>
        </row>
        <row r="2094">
          <cell r="B2094">
            <v>90000031014</v>
          </cell>
          <cell r="D2094" t="str">
            <v xml:space="preserve"> VECSALIENAS PAGASTA PĀRVALDE </v>
          </cell>
          <cell r="E2094" t="str">
            <v>S130320</v>
          </cell>
          <cell r="F2094">
            <v>440296</v>
          </cell>
          <cell r="H2094">
            <v>8411</v>
          </cell>
          <cell r="I2094" t="str">
            <v>S130320</v>
          </cell>
        </row>
        <row r="2095">
          <cell r="B2095">
            <v>90000033640</v>
          </cell>
          <cell r="D2095" t="str">
            <v xml:space="preserve"> VECSAULES PAMATSKOLA </v>
          </cell>
          <cell r="E2095" t="str">
            <v>S130320</v>
          </cell>
          <cell r="F2095">
            <v>400292</v>
          </cell>
          <cell r="H2095">
            <v>8531</v>
          </cell>
          <cell r="I2095" t="str">
            <v>S130320</v>
          </cell>
        </row>
        <row r="2096">
          <cell r="B2096">
            <v>90001467737</v>
          </cell>
          <cell r="D2096" t="str">
            <v xml:space="preserve"> VECUMNIEKU MŪZIKAS UN MĀKSLAS SKOLA </v>
          </cell>
          <cell r="E2096" t="str">
            <v>S130320</v>
          </cell>
          <cell r="F2096">
            <v>409594</v>
          </cell>
          <cell r="H2096">
            <v>8552</v>
          </cell>
          <cell r="I2096" t="str">
            <v>S130320</v>
          </cell>
        </row>
        <row r="2097">
          <cell r="B2097">
            <v>90009061048</v>
          </cell>
          <cell r="D2097" t="str">
            <v xml:space="preserve"> VECUMNIEKU NOVADA VĒLĒŠANU KOMISIJA </v>
          </cell>
          <cell r="E2097" t="str">
            <v>S130320</v>
          </cell>
          <cell r="F2097">
            <v>409594</v>
          </cell>
          <cell r="H2097">
            <v>8411</v>
          </cell>
          <cell r="I2097" t="str">
            <v>S130320</v>
          </cell>
        </row>
        <row r="2098">
          <cell r="B2098">
            <v>90001309795</v>
          </cell>
          <cell r="D2098" t="str">
            <v xml:space="preserve"> VECUMNIEKU VESELĪBAS CENTRS  Vecumnieku novada pašvaldības iestāde</v>
          </cell>
          <cell r="E2098" t="str">
            <v>S130320</v>
          </cell>
          <cell r="F2098">
            <v>409594</v>
          </cell>
          <cell r="H2098">
            <v>8621</v>
          </cell>
          <cell r="I2098" t="str">
            <v>S130320</v>
          </cell>
        </row>
        <row r="2099">
          <cell r="B2099">
            <v>90000057032</v>
          </cell>
          <cell r="D2099" t="str">
            <v xml:space="preserve"> VECUMNIEKU VIDUSSKOLA </v>
          </cell>
          <cell r="E2099" t="str">
            <v>S130320</v>
          </cell>
          <cell r="F2099">
            <v>409594</v>
          </cell>
          <cell r="H2099">
            <v>8531</v>
          </cell>
          <cell r="I2099" t="str">
            <v>S130320</v>
          </cell>
        </row>
        <row r="2100">
          <cell r="B2100">
            <v>90000015560</v>
          </cell>
          <cell r="D2100" t="str">
            <v xml:space="preserve"> VENTA  Kuldīgas novada sociālās aprūpes centrs</v>
          </cell>
          <cell r="E2100" t="str">
            <v>S130320</v>
          </cell>
          <cell r="F2100">
            <v>620201</v>
          </cell>
          <cell r="H2100">
            <v>8730</v>
          </cell>
          <cell r="I2100" t="str">
            <v>S130320</v>
          </cell>
        </row>
        <row r="2101">
          <cell r="B2101">
            <v>90001156891</v>
          </cell>
          <cell r="D2101" t="str">
            <v xml:space="preserve"> VENTSPILS BIBLIOTĒKA  Ventspils pilsētas pašvaldības iestāde</v>
          </cell>
          <cell r="E2101" t="str">
            <v>S130320</v>
          </cell>
          <cell r="F2101">
            <v>270000</v>
          </cell>
          <cell r="H2101">
            <v>9101</v>
          </cell>
          <cell r="I2101" t="str">
            <v>S130320</v>
          </cell>
        </row>
        <row r="2102">
          <cell r="B2102">
            <v>90001517332</v>
          </cell>
          <cell r="D2102" t="str">
            <v xml:space="preserve"> VENTSPILS DIGITĀLAIS CENTRS  Ventspils pilsētas pašvaldības iestāde</v>
          </cell>
          <cell r="E2102" t="str">
            <v>S130320</v>
          </cell>
          <cell r="F2102">
            <v>270000</v>
          </cell>
          <cell r="H2102">
            <v>6312</v>
          </cell>
          <cell r="I2102" t="str">
            <v>S130320</v>
          </cell>
        </row>
        <row r="2103">
          <cell r="B2103">
            <v>90001156887</v>
          </cell>
          <cell r="D2103" t="str">
            <v xml:space="preserve"> VENTSPILS MUZEJS </v>
          </cell>
          <cell r="E2103" t="str">
            <v>S130320</v>
          </cell>
          <cell r="F2103">
            <v>270000</v>
          </cell>
          <cell r="H2103">
            <v>9102</v>
          </cell>
          <cell r="I2103" t="str">
            <v>S130320</v>
          </cell>
        </row>
        <row r="2104">
          <cell r="B2104">
            <v>90009236485</v>
          </cell>
          <cell r="D2104" t="str">
            <v xml:space="preserve"> VENTSPILS NOVADA SOCIĀLAIS DIENESTS </v>
          </cell>
          <cell r="E2104" t="str">
            <v>S130320</v>
          </cell>
          <cell r="F2104">
            <v>270000</v>
          </cell>
          <cell r="H2104">
            <v>8899</v>
          </cell>
          <cell r="I2104" t="str">
            <v>S130320</v>
          </cell>
        </row>
        <row r="2105">
          <cell r="B2105">
            <v>90000531682</v>
          </cell>
          <cell r="D2105" t="str">
            <v xml:space="preserve"> VENTSPILS NOVADA VĒLĒŠANU KOMISIJA </v>
          </cell>
          <cell r="E2105" t="str">
            <v>S130320</v>
          </cell>
          <cell r="F2105">
            <v>270000</v>
          </cell>
          <cell r="H2105">
            <v>8411</v>
          </cell>
          <cell r="I2105" t="str">
            <v>S130320</v>
          </cell>
        </row>
        <row r="2106">
          <cell r="B2106">
            <v>90000052497</v>
          </cell>
          <cell r="D2106" t="str">
            <v xml:space="preserve"> VENTSPILS PILSĒTAS DOMES IZGLĪTĪBAS PĀRVALDE </v>
          </cell>
          <cell r="E2106" t="str">
            <v>S130320</v>
          </cell>
          <cell r="F2106">
            <v>270000</v>
          </cell>
          <cell r="H2106">
            <v>8531</v>
          </cell>
          <cell r="I2106" t="str">
            <v>S130320</v>
          </cell>
        </row>
        <row r="2107">
          <cell r="B2107">
            <v>90001156868</v>
          </cell>
          <cell r="C2107">
            <v>115686</v>
          </cell>
          <cell r="D2107" t="str">
            <v xml:space="preserve"> VENTSPILS PILSĒTAS DOMES KULTŪRAS CENTRS </v>
          </cell>
          <cell r="E2107" t="str">
            <v>S130320</v>
          </cell>
          <cell r="F2107">
            <v>270000</v>
          </cell>
          <cell r="H2107">
            <v>9004</v>
          </cell>
          <cell r="I2107" t="str">
            <v>S130320</v>
          </cell>
        </row>
        <row r="2108">
          <cell r="B2108">
            <v>90000052533</v>
          </cell>
          <cell r="D2108" t="str">
            <v xml:space="preserve"> VENTSPILS PILSĒTAS DOMES SOCIĀLAIS DIENESTS </v>
          </cell>
          <cell r="E2108" t="str">
            <v>S130320</v>
          </cell>
          <cell r="F2108">
            <v>270000</v>
          </cell>
          <cell r="H2108">
            <v>8810</v>
          </cell>
          <cell r="I2108" t="str">
            <v>S130320</v>
          </cell>
        </row>
        <row r="2109">
          <cell r="B2109">
            <v>90000079631</v>
          </cell>
          <cell r="D2109" t="str">
            <v xml:space="preserve"> VENTSPILS PILSĒTAS DOMES SPORTA PĀRVALDE </v>
          </cell>
          <cell r="E2109" t="str">
            <v>S130320</v>
          </cell>
          <cell r="F2109">
            <v>270000</v>
          </cell>
          <cell r="H2109">
            <v>8412</v>
          </cell>
          <cell r="I2109" t="str">
            <v>S130320</v>
          </cell>
        </row>
        <row r="2110">
          <cell r="B2110">
            <v>90000079665</v>
          </cell>
          <cell r="D2110" t="str">
            <v xml:space="preserve"> VENTSPILS PILSĒTAS PAŠVALDĪBAS POLICIJA </v>
          </cell>
          <cell r="E2110" t="str">
            <v>S130320</v>
          </cell>
          <cell r="F2110">
            <v>270000</v>
          </cell>
          <cell r="H2110">
            <v>8424</v>
          </cell>
          <cell r="I2110" t="str">
            <v>S130320</v>
          </cell>
        </row>
        <row r="2111">
          <cell r="B2111">
            <v>90001356234</v>
          </cell>
          <cell r="C2111">
            <v>0</v>
          </cell>
          <cell r="D2111" t="str">
            <v xml:space="preserve"> VENTSPILS PILSĒTAS SABIEDRISKO PAKALPOJUMU REGULATORS </v>
          </cell>
          <cell r="E2111" t="str">
            <v>S130320</v>
          </cell>
          <cell r="F2111">
            <v>270000</v>
          </cell>
          <cell r="G2111">
            <v>0</v>
          </cell>
          <cell r="H2111">
            <v>8413</v>
          </cell>
          <cell r="I2111" t="str">
            <v>S130320</v>
          </cell>
        </row>
        <row r="2112">
          <cell r="B2112">
            <v>90000545409</v>
          </cell>
          <cell r="D2112" t="str">
            <v xml:space="preserve"> VENTSPILS VĒLĒŠANU KOMISIJA </v>
          </cell>
          <cell r="E2112" t="str">
            <v>S130320</v>
          </cell>
          <cell r="F2112">
            <v>270000</v>
          </cell>
          <cell r="H2112">
            <v>8411</v>
          </cell>
          <cell r="I2112" t="str">
            <v>S130320</v>
          </cell>
        </row>
        <row r="2113">
          <cell r="B2113">
            <v>90002278929</v>
          </cell>
          <cell r="C2113">
            <v>0</v>
          </cell>
          <cell r="D2113" t="str">
            <v xml:space="preserve"> VESELAVAS SPECIĀLĀ PIRMSSKOLAS IZGLĪTĪBAS IESTĀDE </v>
          </cell>
          <cell r="E2113" t="str">
            <v>S130320</v>
          </cell>
          <cell r="F2113">
            <v>427394</v>
          </cell>
          <cell r="G2113">
            <v>0</v>
          </cell>
          <cell r="H2113">
            <v>8510</v>
          </cell>
          <cell r="I2113" t="str">
            <v>S130320</v>
          </cell>
        </row>
        <row r="2114">
          <cell r="B2114">
            <v>90009226858</v>
          </cell>
          <cell r="D2114" t="str">
            <v xml:space="preserve"> VESELĪBAS UN SOCIĀLO PAKALPOJUMU CENTRS DAGDA  Dagdas nov. pašvaldības iestāde</v>
          </cell>
          <cell r="E2114" t="str">
            <v>S130320</v>
          </cell>
          <cell r="F2114">
            <v>601009</v>
          </cell>
          <cell r="H2114">
            <v>8730</v>
          </cell>
          <cell r="I2114" t="str">
            <v>S130320</v>
          </cell>
        </row>
        <row r="2115">
          <cell r="B2115">
            <v>90009364988</v>
          </cell>
          <cell r="D2115" t="str">
            <v xml:space="preserve"> VIESĪTES NOVADA VĒLĒŠANU KOMISIJA </v>
          </cell>
          <cell r="E2115" t="str">
            <v>S130320</v>
          </cell>
          <cell r="F2115">
            <v>561815</v>
          </cell>
          <cell r="H2115">
            <v>8411</v>
          </cell>
          <cell r="I2115" t="str">
            <v>S130320</v>
          </cell>
        </row>
        <row r="2116">
          <cell r="B2116">
            <v>90000036026</v>
          </cell>
          <cell r="D2116" t="str">
            <v xml:space="preserve"> VIĻA PLŪDOŅA KULDĪGAS ĢIMNĀZIJA </v>
          </cell>
          <cell r="E2116" t="str">
            <v>S130320</v>
          </cell>
          <cell r="F2116">
            <v>620201</v>
          </cell>
          <cell r="H2116">
            <v>8531</v>
          </cell>
          <cell r="I2116" t="str">
            <v>S130320</v>
          </cell>
        </row>
        <row r="2117">
          <cell r="B2117">
            <v>90009061372</v>
          </cell>
          <cell r="D2117" t="str">
            <v xml:space="preserve"> VIĻAKAS NOVADA VĒLĒŠANU KOMISIJA </v>
          </cell>
          <cell r="E2117" t="str">
            <v>S130320</v>
          </cell>
          <cell r="F2117">
            <v>381615</v>
          </cell>
          <cell r="H2117">
            <v>8411</v>
          </cell>
          <cell r="I2117" t="str">
            <v>S130320</v>
          </cell>
        </row>
        <row r="2118">
          <cell r="B2118">
            <v>90009068489</v>
          </cell>
          <cell r="D2118" t="str">
            <v xml:space="preserve"> VIĻĀNU NOVADA VĒLĒŠANU KOMISIJA </v>
          </cell>
          <cell r="E2118" t="str">
            <v>S130320</v>
          </cell>
          <cell r="F2118">
            <v>781817</v>
          </cell>
          <cell r="H2118">
            <v>8411</v>
          </cell>
          <cell r="I2118" t="str">
            <v>S130320</v>
          </cell>
        </row>
        <row r="2119">
          <cell r="B2119">
            <v>90000037271</v>
          </cell>
          <cell r="D2119" t="str">
            <v xml:space="preserve"> VILGĀLES PAMATSKOLA </v>
          </cell>
          <cell r="E2119" t="str">
            <v>S130320</v>
          </cell>
          <cell r="F2119">
            <v>620260</v>
          </cell>
          <cell r="H2119">
            <v>8531</v>
          </cell>
          <cell r="I2119" t="str">
            <v>S130320</v>
          </cell>
        </row>
        <row r="2120">
          <cell r="B2120">
            <v>90000035798</v>
          </cell>
          <cell r="D2120" t="str">
            <v xml:space="preserve"> VIREŠU PAGASTA PĀRVALDE </v>
          </cell>
          <cell r="E2120" t="str">
            <v>S130320</v>
          </cell>
          <cell r="F2120">
            <v>360890</v>
          </cell>
          <cell r="H2120">
            <v>8411</v>
          </cell>
          <cell r="I2120" t="str">
            <v>S130320</v>
          </cell>
        </row>
        <row r="2121">
          <cell r="B2121">
            <v>90002044615</v>
          </cell>
          <cell r="D2121" t="str">
            <v xml:space="preserve"> VIŠĶI  pašvaldības aģentūra</v>
          </cell>
          <cell r="E2121" t="str">
            <v>S130320</v>
          </cell>
          <cell r="F2121">
            <v>440298</v>
          </cell>
          <cell r="H2121">
            <v>3530</v>
          </cell>
          <cell r="I2121" t="str">
            <v>S130320</v>
          </cell>
        </row>
        <row r="2122">
          <cell r="B2122">
            <v>90000073624</v>
          </cell>
          <cell r="D2122" t="str">
            <v xml:space="preserve"> VIŠĶU PAGASTA PĀRVALDE </v>
          </cell>
          <cell r="E2122" t="str">
            <v>S130320</v>
          </cell>
          <cell r="F2122">
            <v>440298</v>
          </cell>
          <cell r="H2122">
            <v>8411</v>
          </cell>
          <cell r="I2122" t="str">
            <v>S130320</v>
          </cell>
        </row>
        <row r="2123">
          <cell r="B2123">
            <v>90000048330</v>
          </cell>
          <cell r="D2123" t="str">
            <v xml:space="preserve"> VIŠĶU SOCIĀLĀS APRŪPES CENTRS </v>
          </cell>
          <cell r="E2123" t="str">
            <v>S130320</v>
          </cell>
          <cell r="F2123">
            <v>440298</v>
          </cell>
          <cell r="H2123">
            <v>8730</v>
          </cell>
          <cell r="I2123" t="str">
            <v>S130320</v>
          </cell>
        </row>
        <row r="2124">
          <cell r="B2124">
            <v>90000046931</v>
          </cell>
          <cell r="D2124" t="str">
            <v xml:space="preserve"> VISPĀRĒJA TIPA PANSIONĀTS DERPELE  Bauskas novada pašvaldības iestāde</v>
          </cell>
          <cell r="E2124" t="str">
            <v>S130320</v>
          </cell>
          <cell r="F2124">
            <v>400252</v>
          </cell>
          <cell r="H2124">
            <v>8730</v>
          </cell>
          <cell r="I2124" t="str">
            <v>S130320</v>
          </cell>
        </row>
        <row r="2125">
          <cell r="B2125">
            <v>90009737220</v>
          </cell>
          <cell r="D2125" t="str">
            <v xml:space="preserve"> VISPĀRĒJĀS UN PROFESIONĀLĀS IZGLĪTĪBAS PĀRVALDE </v>
          </cell>
          <cell r="E2125" t="str">
            <v>S130320</v>
          </cell>
          <cell r="F2125">
            <v>50000</v>
          </cell>
          <cell r="H2125">
            <v>8510</v>
          </cell>
          <cell r="I2125" t="str">
            <v>S130320</v>
          </cell>
        </row>
        <row r="2126">
          <cell r="B2126">
            <v>90009166756</v>
          </cell>
          <cell r="D2126" t="str">
            <v xml:space="preserve"> Z. A. MEIEROVICA KABILES PAMATSKOLA </v>
          </cell>
          <cell r="E2126" t="str">
            <v>S130320</v>
          </cell>
          <cell r="F2126">
            <v>620258</v>
          </cell>
          <cell r="H2126">
            <v>8531</v>
          </cell>
          <cell r="I2126" t="str">
            <v>S130320</v>
          </cell>
        </row>
        <row r="2127">
          <cell r="B2127">
            <v>90000057140</v>
          </cell>
          <cell r="D2127" t="str">
            <v xml:space="preserve"> ZĀLĪTES SPECIĀLĀ INTERNĀTPAMATSKOLA </v>
          </cell>
          <cell r="E2127" t="str">
            <v>S130320</v>
          </cell>
          <cell r="F2127">
            <v>406400</v>
          </cell>
          <cell r="H2127">
            <v>8531</v>
          </cell>
          <cell r="I2127" t="str">
            <v>S130320</v>
          </cell>
        </row>
        <row r="2128">
          <cell r="B2128">
            <v>90000052124</v>
          </cell>
          <cell r="D2128" t="str">
            <v xml:space="preserve"> ZAŅAS PAGASTA PĀRVALDE </v>
          </cell>
          <cell r="E2128" t="str">
            <v>S130320</v>
          </cell>
          <cell r="F2128">
            <v>840294</v>
          </cell>
          <cell r="H2128">
            <v>8411</v>
          </cell>
          <cell r="I2128" t="str">
            <v>S130320</v>
          </cell>
        </row>
        <row r="2129">
          <cell r="B2129">
            <v>90009138019</v>
          </cell>
          <cell r="D2129" t="str">
            <v xml:space="preserve"> ZANTES ĢIMENES KRĪZES CENTRS </v>
          </cell>
          <cell r="E2129" t="str">
            <v>S130320</v>
          </cell>
          <cell r="F2129">
            <v>901292</v>
          </cell>
          <cell r="H2129">
            <v>8790</v>
          </cell>
          <cell r="I2129" t="str">
            <v>S130320</v>
          </cell>
        </row>
        <row r="2130">
          <cell r="B2130">
            <v>90009191683</v>
          </cell>
          <cell r="D2130" t="str">
            <v xml:space="preserve"> ZEMENĪTE  Pūres pirmsskolas izglītības iestāde</v>
          </cell>
          <cell r="E2130" t="str">
            <v>S130320</v>
          </cell>
          <cell r="F2130">
            <v>900274</v>
          </cell>
          <cell r="H2130">
            <v>8510</v>
          </cell>
          <cell r="I2130" t="str">
            <v>S130320</v>
          </cell>
        </row>
        <row r="2131">
          <cell r="B2131">
            <v>90002314238</v>
          </cell>
          <cell r="D2131" t="str">
            <v xml:space="preserve"> ZEMGALES INFO  Jelgavas pilsētas pašvaldības iestāde</v>
          </cell>
          <cell r="E2131" t="str">
            <v>S130320</v>
          </cell>
          <cell r="F2131">
            <v>90000</v>
          </cell>
          <cell r="H2131">
            <v>6391</v>
          </cell>
          <cell r="I2131" t="str">
            <v>S130320</v>
          </cell>
        </row>
        <row r="2132">
          <cell r="B2132">
            <v>90000358168</v>
          </cell>
          <cell r="D2132" t="str">
            <v xml:space="preserve"> ZEMGALES REĢIONA KOMPETENČU ATTĪSTĪBAS CENTRS </v>
          </cell>
          <cell r="E2132" t="str">
            <v>S130320</v>
          </cell>
          <cell r="F2132">
            <v>90000</v>
          </cell>
          <cell r="H2132">
            <v>8559</v>
          </cell>
          <cell r="I2132" t="str">
            <v>S130320</v>
          </cell>
        </row>
        <row r="2133">
          <cell r="B2133">
            <v>90001637062</v>
          </cell>
          <cell r="D2133" t="str">
            <v xml:space="preserve"> ZEMGALES VIDUSSKOLA </v>
          </cell>
          <cell r="E2133" t="str">
            <v>S130320</v>
          </cell>
          <cell r="F2133">
            <v>900280</v>
          </cell>
          <cell r="H2133">
            <v>8531</v>
          </cell>
          <cell r="I2133" t="str">
            <v>S130320</v>
          </cell>
        </row>
        <row r="2134">
          <cell r="B2134">
            <v>90000031955</v>
          </cell>
          <cell r="C2134">
            <v>0</v>
          </cell>
          <cell r="D2134" t="str">
            <v xml:space="preserve"> ZEMĪTES PAMATSKOLA </v>
          </cell>
          <cell r="E2134" t="str">
            <v>S130320</v>
          </cell>
          <cell r="F2134">
            <v>901294</v>
          </cell>
          <cell r="G2134">
            <v>0</v>
          </cell>
          <cell r="H2134">
            <v>8531</v>
          </cell>
          <cell r="I2134" t="str">
            <v>S130320</v>
          </cell>
        </row>
        <row r="2135">
          <cell r="B2135">
            <v>90009577081</v>
          </cell>
          <cell r="D2135" t="str">
            <v xml:space="preserve"> ZIEMEĻLATGALES BIZNESA CENTRS  Balvu novada pašvaldības aģentūra</v>
          </cell>
          <cell r="E2135" t="str">
            <v>S130320</v>
          </cell>
          <cell r="F2135">
            <v>380201</v>
          </cell>
          <cell r="H2135">
            <v>8413</v>
          </cell>
          <cell r="I2135" t="str">
            <v>S130320</v>
          </cell>
        </row>
        <row r="2136">
          <cell r="B2136">
            <v>90000023765</v>
          </cell>
          <cell r="D2136" t="str">
            <v xml:space="preserve"> ZĪLE  Olaines pirmsskolas izglītības iestāde</v>
          </cell>
          <cell r="E2136" t="str">
            <v>S130320</v>
          </cell>
          <cell r="F2136">
            <v>801009</v>
          </cell>
          <cell r="H2136">
            <v>8510</v>
          </cell>
          <cell r="I2136" t="str">
            <v>S130320</v>
          </cell>
        </row>
        <row r="2137">
          <cell r="B2137">
            <v>90000598321</v>
          </cell>
          <cell r="D2137" t="str">
            <v xml:space="preserve"> ZĪLĪTE  Bauskas novada pašvaldības pirmsskolas izglītības iestāde</v>
          </cell>
          <cell r="E2137" t="str">
            <v>S130320</v>
          </cell>
          <cell r="F2137">
            <v>400201</v>
          </cell>
          <cell r="H2137">
            <v>8510</v>
          </cell>
          <cell r="I2137" t="str">
            <v>S130320</v>
          </cell>
        </row>
        <row r="2138">
          <cell r="B2138">
            <v>90001638689</v>
          </cell>
          <cell r="C2138">
            <v>0</v>
          </cell>
          <cell r="D2138" t="str">
            <v xml:space="preserve"> ZĪĻUKS  pirmsskolas izglītības iestāde</v>
          </cell>
          <cell r="E2138" t="str">
            <v>S130320</v>
          </cell>
          <cell r="F2138">
            <v>901211</v>
          </cell>
          <cell r="G2138">
            <v>0</v>
          </cell>
          <cell r="H2138">
            <v>8510</v>
          </cell>
          <cell r="I2138" t="str">
            <v>S130320</v>
          </cell>
        </row>
        <row r="2139">
          <cell r="B2139">
            <v>90009260665</v>
          </cell>
          <cell r="D2139" t="str">
            <v xml:space="preserve"> ZILUPES NOVADA VĒLĒŠANU KOMISIJA </v>
          </cell>
          <cell r="E2139" t="str">
            <v>S130320</v>
          </cell>
          <cell r="F2139">
            <v>681817</v>
          </cell>
          <cell r="H2139">
            <v>8411</v>
          </cell>
          <cell r="I2139" t="str">
            <v>S130320</v>
          </cell>
        </row>
        <row r="2140">
          <cell r="B2140">
            <v>90000052016</v>
          </cell>
          <cell r="D2140" t="str">
            <v xml:space="preserve"> ZIRŅU PAGASTA PĀRVALDE </v>
          </cell>
          <cell r="E2140" t="str">
            <v>S130320</v>
          </cell>
          <cell r="F2140">
            <v>840296</v>
          </cell>
          <cell r="H2140">
            <v>8411</v>
          </cell>
          <cell r="I2140" t="str">
            <v>S130320</v>
          </cell>
        </row>
        <row r="2141">
          <cell r="B2141">
            <v>90000160230</v>
          </cell>
          <cell r="C2141">
            <v>0</v>
          </cell>
          <cell r="D2141" t="str">
            <v xml:space="preserve"> ZŪRU PAMATSKOLA </v>
          </cell>
          <cell r="E2141" t="str">
            <v>S130320</v>
          </cell>
          <cell r="F2141">
            <v>980284</v>
          </cell>
          <cell r="G2141">
            <v>0</v>
          </cell>
          <cell r="H2141">
            <v>8531</v>
          </cell>
          <cell r="I2141" t="str">
            <v>S130320</v>
          </cell>
        </row>
        <row r="2142">
          <cell r="B2142">
            <v>90002064984</v>
          </cell>
          <cell r="D2142" t="str">
            <v xml:space="preserve"> ZVAIGZNĪTE  Ķekavas novada pašvaldības pirmsskolas izglītības iestāde</v>
          </cell>
          <cell r="E2142" t="str">
            <v>S130320</v>
          </cell>
          <cell r="F2142">
            <v>800870</v>
          </cell>
          <cell r="H2142">
            <v>8510</v>
          </cell>
          <cell r="I2142" t="str">
            <v>S130320</v>
          </cell>
        </row>
        <row r="2143">
          <cell r="B2143">
            <v>90000026155</v>
          </cell>
          <cell r="C2143">
            <v>0</v>
          </cell>
          <cell r="D2143" t="str">
            <v xml:space="preserve"> ZVANIŅŠ  pirmsskolas izglītības iestāde</v>
          </cell>
          <cell r="E2143" t="str">
            <v>S130320</v>
          </cell>
          <cell r="F2143">
            <v>500244</v>
          </cell>
          <cell r="G2143">
            <v>0</v>
          </cell>
          <cell r="H2143">
            <v>8510</v>
          </cell>
          <cell r="I2143" t="str">
            <v>S130320</v>
          </cell>
        </row>
        <row r="2144">
          <cell r="B2144">
            <v>90009251357</v>
          </cell>
          <cell r="D2144" t="str">
            <v xml:space="preserve"> ZVANIŅŠ  pirmsskolas izglītības iestāde</v>
          </cell>
          <cell r="E2144" t="str">
            <v>S130320</v>
          </cell>
          <cell r="F2144">
            <v>130000</v>
          </cell>
          <cell r="H2144">
            <v>8510</v>
          </cell>
          <cell r="I2144" t="str">
            <v>S130320</v>
          </cell>
        </row>
        <row r="2145">
          <cell r="B2145">
            <v>90000051491</v>
          </cell>
          <cell r="D2145" t="str">
            <v xml:space="preserve"> ZVĀRDES PAGASTA PĀRVALDE </v>
          </cell>
          <cell r="E2145" t="str">
            <v>S130320</v>
          </cell>
          <cell r="F2145">
            <v>840298</v>
          </cell>
          <cell r="H2145">
            <v>8411</v>
          </cell>
          <cell r="I2145" t="str">
            <v>S130320</v>
          </cell>
        </row>
        <row r="2146">
          <cell r="B2146">
            <v>40003131022</v>
          </cell>
          <cell r="C2146">
            <v>313102</v>
          </cell>
          <cell r="D2146" t="str">
            <v xml:space="preserve">ĀDAŽU SLIMNĪCA  pašvaldības  </v>
          </cell>
          <cell r="E2146" t="str">
            <v>S130330</v>
          </cell>
          <cell r="F2146">
            <v>804400</v>
          </cell>
          <cell r="H2146">
            <v>8610</v>
          </cell>
          <cell r="I2146" t="str">
            <v>S130330</v>
          </cell>
        </row>
        <row r="2147">
          <cell r="B2147">
            <v>40003255337</v>
          </cell>
          <cell r="C2147">
            <v>325533</v>
          </cell>
          <cell r="D2147" t="str">
            <v xml:space="preserve">AIZKRAUKLES SLIMNĪCA   </v>
          </cell>
          <cell r="E2147" t="str">
            <v>S130330</v>
          </cell>
          <cell r="F2147">
            <v>320201</v>
          </cell>
          <cell r="H2147">
            <v>8610</v>
          </cell>
          <cell r="I2147" t="str">
            <v>S130330</v>
          </cell>
        </row>
        <row r="2148">
          <cell r="B2148">
            <v>40003331306</v>
          </cell>
          <cell r="C2148">
            <v>333130</v>
          </cell>
          <cell r="D2148" t="str">
            <v xml:space="preserve">AKNĪSTES VESELĪBAS UN SOCIĀLĀS APRŪPES CENTRS   </v>
          </cell>
          <cell r="E2148" t="str">
            <v>S130330</v>
          </cell>
          <cell r="F2148">
            <v>560805</v>
          </cell>
          <cell r="H2148">
            <v>8610</v>
          </cell>
          <cell r="I2148" t="str">
            <v>S130330</v>
          </cell>
        </row>
        <row r="2149">
          <cell r="B2149">
            <v>44103031378</v>
          </cell>
          <cell r="C2149">
            <v>410303137</v>
          </cell>
          <cell r="D2149" t="str">
            <v xml:space="preserve">ALOJAS VESELĪBAS APRŪPES CENTRS   </v>
          </cell>
          <cell r="E2149" t="str">
            <v>S130330</v>
          </cell>
          <cell r="F2149">
            <v>661007</v>
          </cell>
          <cell r="H2149">
            <v>8710</v>
          </cell>
          <cell r="I2149" t="str">
            <v>S130330</v>
          </cell>
        </row>
        <row r="2150">
          <cell r="B2150">
            <v>40003252612</v>
          </cell>
          <cell r="C2150">
            <v>325261</v>
          </cell>
          <cell r="D2150" t="str">
            <v xml:space="preserve">ALŪKSNES SLIMNĪCA   </v>
          </cell>
          <cell r="E2150" t="str">
            <v>S130330</v>
          </cell>
          <cell r="F2150">
            <v>360201</v>
          </cell>
          <cell r="H2150">
            <v>8610</v>
          </cell>
          <cell r="I2150" t="str">
            <v>S130330</v>
          </cell>
        </row>
        <row r="2151">
          <cell r="B2151">
            <v>40003357894</v>
          </cell>
          <cell r="C2151">
            <v>335789</v>
          </cell>
          <cell r="D2151" t="str">
            <v xml:space="preserve">AUCES SLIMNĪCA  pašvaldības  </v>
          </cell>
          <cell r="E2151" t="str">
            <v>S130330</v>
          </cell>
          <cell r="F2151">
            <v>460805</v>
          </cell>
          <cell r="H2151">
            <v>8610</v>
          </cell>
          <cell r="I2151" t="str">
            <v>S130330</v>
          </cell>
        </row>
        <row r="2152">
          <cell r="B2152">
            <v>43603017682</v>
          </cell>
          <cell r="C2152">
            <v>360301768</v>
          </cell>
          <cell r="D2152" t="str">
            <v xml:space="preserve">BAUSKAS SLIMNĪCA   </v>
          </cell>
          <cell r="E2152" t="str">
            <v>S130330</v>
          </cell>
          <cell r="F2152">
            <v>400201</v>
          </cell>
          <cell r="H2152">
            <v>8621</v>
          </cell>
          <cell r="I2152" t="str">
            <v>S130330</v>
          </cell>
        </row>
        <row r="2153">
          <cell r="B2153">
            <v>40003299789</v>
          </cell>
          <cell r="C2153">
            <v>329978</v>
          </cell>
          <cell r="D2153" t="str">
            <v xml:space="preserve">BĒNES DOKTORĀTS   </v>
          </cell>
          <cell r="E2153" t="str">
            <v>S130330</v>
          </cell>
          <cell r="F2153">
            <v>460850</v>
          </cell>
          <cell r="H2153">
            <v>8621</v>
          </cell>
          <cell r="I2153" t="str">
            <v>S130330</v>
          </cell>
        </row>
        <row r="2154">
          <cell r="B2154">
            <v>40003257978</v>
          </cell>
          <cell r="C2154">
            <v>325797</v>
          </cell>
          <cell r="D2154" t="str">
            <v xml:space="preserve">BOLDERĀJAS POLIKLĪNIKA  Rīgas pašvaldības  </v>
          </cell>
          <cell r="E2154" t="str">
            <v>S130330</v>
          </cell>
          <cell r="F2154">
            <v>10000</v>
          </cell>
          <cell r="H2154">
            <v>8621</v>
          </cell>
          <cell r="I2154" t="str">
            <v>S130330</v>
          </cell>
        </row>
        <row r="2155">
          <cell r="B2155">
            <v>44103057729</v>
          </cell>
          <cell r="C2155">
            <v>410305772</v>
          </cell>
          <cell r="D2155" t="str">
            <v xml:space="preserve">CĒSU KLĪNIKA   </v>
          </cell>
          <cell r="E2155" t="str">
            <v>S130330</v>
          </cell>
          <cell r="F2155">
            <v>420201</v>
          </cell>
          <cell r="H2155">
            <v>8610</v>
          </cell>
          <cell r="I2155" t="str">
            <v>S130330</v>
          </cell>
        </row>
        <row r="2156">
          <cell r="B2156">
            <v>44103026682</v>
          </cell>
          <cell r="C2156">
            <v>410302668</v>
          </cell>
          <cell r="D2156" t="str">
            <v xml:space="preserve">CĒSU OLIMPISKAIS CENTRS   </v>
          </cell>
          <cell r="E2156" t="str">
            <v>S130330</v>
          </cell>
          <cell r="F2156">
            <v>420201</v>
          </cell>
          <cell r="H2156">
            <v>9311</v>
          </cell>
          <cell r="I2156" t="str">
            <v>S130330</v>
          </cell>
        </row>
        <row r="2157">
          <cell r="B2157">
            <v>41503021397</v>
          </cell>
          <cell r="C2157">
            <v>150302139</v>
          </cell>
          <cell r="D2157" t="str">
            <v xml:space="preserve">DAUGAVPILS BĒRNU VESELĪBAS CENTRS   </v>
          </cell>
          <cell r="E2157" t="str">
            <v>S130330</v>
          </cell>
          <cell r="F2157">
            <v>50000</v>
          </cell>
          <cell r="H2157">
            <v>8622</v>
          </cell>
          <cell r="I2157" t="str">
            <v>S130330</v>
          </cell>
        </row>
        <row r="2158">
          <cell r="B2158">
            <v>41503029600</v>
          </cell>
          <cell r="C2158">
            <v>150302960</v>
          </cell>
          <cell r="D2158" t="str">
            <v xml:space="preserve">DAUGAVPILS REĢIONĀLĀ SLIMNĪCA   </v>
          </cell>
          <cell r="E2158" t="str">
            <v>S130330</v>
          </cell>
          <cell r="F2158">
            <v>50000</v>
          </cell>
          <cell r="H2158">
            <v>8610</v>
          </cell>
          <cell r="I2158" t="str">
            <v>S130330</v>
          </cell>
        </row>
        <row r="2159">
          <cell r="B2159">
            <v>40003551323</v>
          </cell>
          <cell r="C2159">
            <v>355132</v>
          </cell>
          <cell r="D2159" t="str">
            <v xml:space="preserve">DOBELES UN APKĀRTNES SLIMNĪCA   </v>
          </cell>
          <cell r="E2159" t="str">
            <v>S130330</v>
          </cell>
          <cell r="F2159">
            <v>460201</v>
          </cell>
          <cell r="H2159">
            <v>8610</v>
          </cell>
          <cell r="I2159" t="str">
            <v>S130330</v>
          </cell>
        </row>
        <row r="2160">
          <cell r="B2160">
            <v>51203036041</v>
          </cell>
          <cell r="C2160">
            <v>120303604</v>
          </cell>
          <cell r="D2160" t="str">
            <v xml:space="preserve">DUNDAGAS VESELĪBAS CENTRS   </v>
          </cell>
          <cell r="E2160" t="str">
            <v>S130330</v>
          </cell>
          <cell r="F2160">
            <v>885150</v>
          </cell>
          <cell r="H2160">
            <v>8690</v>
          </cell>
          <cell r="I2160" t="str">
            <v>S130330</v>
          </cell>
        </row>
        <row r="2161">
          <cell r="B2161">
            <v>50003292941</v>
          </cell>
          <cell r="C2161">
            <v>329294</v>
          </cell>
          <cell r="D2161" t="str">
            <v xml:space="preserve">ĒRGĻU SLIMNĪCA  pašvaldības  </v>
          </cell>
          <cell r="E2161" t="str">
            <v>S130330</v>
          </cell>
          <cell r="F2161">
            <v>705554</v>
          </cell>
          <cell r="H2161">
            <v>8622</v>
          </cell>
          <cell r="I2161" t="str">
            <v>S130330</v>
          </cell>
        </row>
        <row r="2162">
          <cell r="B2162">
            <v>41503015297</v>
          </cell>
          <cell r="C2162">
            <v>150301529</v>
          </cell>
          <cell r="D2162" t="str">
            <v xml:space="preserve">GRĪVAS POLIKLĪNIKA   </v>
          </cell>
          <cell r="E2162" t="str">
            <v>S130330</v>
          </cell>
          <cell r="F2162">
            <v>50000</v>
          </cell>
          <cell r="H2162">
            <v>8621</v>
          </cell>
          <cell r="I2162" t="str">
            <v>S130330</v>
          </cell>
        </row>
        <row r="2163">
          <cell r="B2163">
            <v>43203003672</v>
          </cell>
          <cell r="C2163">
            <v>320300367</v>
          </cell>
          <cell r="D2163" t="str">
            <v xml:space="preserve">GULBENES AUTOBUSS   </v>
          </cell>
          <cell r="E2163" t="str">
            <v>S130330</v>
          </cell>
          <cell r="F2163">
            <v>500201</v>
          </cell>
          <cell r="H2163">
            <v>4931</v>
          </cell>
          <cell r="I2163" t="str">
            <v>S130330</v>
          </cell>
        </row>
        <row r="2164">
          <cell r="B2164">
            <v>40003168557</v>
          </cell>
          <cell r="C2164">
            <v>316855</v>
          </cell>
          <cell r="D2164" t="str">
            <v xml:space="preserve">IĻĢUCIEMA POLIKLĪNIKA  Rīgas pašvaldības  </v>
          </cell>
          <cell r="E2164" t="str">
            <v>S130330</v>
          </cell>
          <cell r="F2164">
            <v>10000</v>
          </cell>
          <cell r="H2164">
            <v>8621</v>
          </cell>
          <cell r="I2164" t="str">
            <v>S130330</v>
          </cell>
        </row>
        <row r="2165">
          <cell r="B2165">
            <v>40003219285</v>
          </cell>
          <cell r="C2165">
            <v>321928</v>
          </cell>
          <cell r="D2165" t="str">
            <v xml:space="preserve">IMANTA  veselības centrs, Rīgas pašvaldības  </v>
          </cell>
          <cell r="E2165" t="str">
            <v>S130330</v>
          </cell>
          <cell r="F2165">
            <v>10000</v>
          </cell>
          <cell r="H2165">
            <v>8621</v>
          </cell>
          <cell r="I2165" t="str">
            <v>S130330</v>
          </cell>
        </row>
        <row r="2166">
          <cell r="B2166">
            <v>40003249082</v>
          </cell>
          <cell r="C2166">
            <v>324908</v>
          </cell>
          <cell r="D2166" t="str">
            <v xml:space="preserve">IRLAVAS SARKANĀ KRUSTA SLIMNĪCA   </v>
          </cell>
          <cell r="E2166" t="str">
            <v>S130330</v>
          </cell>
          <cell r="F2166">
            <v>900254</v>
          </cell>
          <cell r="H2166">
            <v>8610</v>
          </cell>
          <cell r="I2166" t="str">
            <v>S130330</v>
          </cell>
        </row>
        <row r="2167">
          <cell r="B2167">
            <v>42103024397</v>
          </cell>
          <cell r="C2167">
            <v>210302439</v>
          </cell>
          <cell r="D2167" t="str">
            <v xml:space="preserve">JAUNLIEPĀJAS PRIMĀRĀS VESELĪBAS APRŪPES CENTRS   </v>
          </cell>
          <cell r="E2167" t="str">
            <v>S130330</v>
          </cell>
          <cell r="F2167">
            <v>170000</v>
          </cell>
          <cell r="H2167">
            <v>8621</v>
          </cell>
          <cell r="I2167" t="str">
            <v>S130330</v>
          </cell>
        </row>
        <row r="2168">
          <cell r="B2168">
            <v>40003299967</v>
          </cell>
          <cell r="C2168">
            <v>329996</v>
          </cell>
          <cell r="D2168" t="str">
            <v xml:space="preserve">JAUNPIEBALGAS PAŠVALDĪBAS AMBULANCE   </v>
          </cell>
          <cell r="E2168" t="str">
            <v>S130330</v>
          </cell>
          <cell r="F2168">
            <v>425756</v>
          </cell>
          <cell r="H2168">
            <v>8623</v>
          </cell>
          <cell r="I2168" t="str">
            <v>S130330</v>
          </cell>
        </row>
        <row r="2169">
          <cell r="B2169">
            <v>50003356621</v>
          </cell>
          <cell r="C2169">
            <v>335662</v>
          </cell>
          <cell r="D2169" t="str">
            <v xml:space="preserve">JĒKABPILS REĢIONĀLĀ SLIMNĪCA   </v>
          </cell>
          <cell r="E2169" t="str">
            <v>S130330</v>
          </cell>
          <cell r="F2169">
            <v>110000</v>
          </cell>
          <cell r="H2169">
            <v>8610</v>
          </cell>
          <cell r="I2169" t="str">
            <v>S130330</v>
          </cell>
        </row>
        <row r="2170">
          <cell r="B2170">
            <v>41703007038</v>
          </cell>
          <cell r="C2170">
            <v>170300703</v>
          </cell>
          <cell r="D2170" t="str">
            <v xml:space="preserve">JELGAVAS PILSĒTAS SLIMNĪCA   </v>
          </cell>
          <cell r="E2170" t="str">
            <v>S130330</v>
          </cell>
          <cell r="F2170">
            <v>90000</v>
          </cell>
          <cell r="H2170">
            <v>8610</v>
          </cell>
          <cell r="I2170" t="str">
            <v>S130330</v>
          </cell>
        </row>
        <row r="2171">
          <cell r="B2171">
            <v>41703007095</v>
          </cell>
          <cell r="C2171">
            <v>170300709</v>
          </cell>
          <cell r="D2171" t="str">
            <v xml:space="preserve">JELGAVAS POLIKLĪNIKA   </v>
          </cell>
          <cell r="E2171" t="str">
            <v>S130330</v>
          </cell>
          <cell r="F2171">
            <v>90000</v>
          </cell>
          <cell r="H2171">
            <v>8621</v>
          </cell>
          <cell r="I2171" t="str">
            <v>S130330</v>
          </cell>
        </row>
        <row r="2172">
          <cell r="B2172">
            <v>40003279496</v>
          </cell>
          <cell r="C2172">
            <v>327949</v>
          </cell>
          <cell r="D2172" t="str">
            <v xml:space="preserve">JŪRMALAS ĀTRĀ PALĪDZĪBA  pašvaldības  </v>
          </cell>
          <cell r="E2172" t="str">
            <v>S130330</v>
          </cell>
          <cell r="F2172">
            <v>130000</v>
          </cell>
          <cell r="H2172">
            <v>8425</v>
          </cell>
          <cell r="I2172" t="str">
            <v>S130330</v>
          </cell>
        </row>
        <row r="2173">
          <cell r="B2173">
            <v>40003220000</v>
          </cell>
          <cell r="C2173">
            <v>322000</v>
          </cell>
          <cell r="D2173" t="str">
            <v xml:space="preserve">JŪRMALAS SLIMNĪCA   </v>
          </cell>
          <cell r="E2173" t="str">
            <v>S130330</v>
          </cell>
          <cell r="F2173">
            <v>130000</v>
          </cell>
          <cell r="H2173">
            <v>8610</v>
          </cell>
          <cell r="I2173" t="str">
            <v>S130330</v>
          </cell>
        </row>
        <row r="2174">
          <cell r="B2174">
            <v>40003257732</v>
          </cell>
          <cell r="C2174">
            <v>325773</v>
          </cell>
          <cell r="D2174" t="str">
            <v xml:space="preserve">KĀRSAVAS SLIMNĪCA   </v>
          </cell>
          <cell r="E2174" t="str">
            <v>S130330</v>
          </cell>
          <cell r="F2174">
            <v>681009</v>
          </cell>
          <cell r="H2174">
            <v>8610</v>
          </cell>
          <cell r="I2174" t="str">
            <v>S130330</v>
          </cell>
        </row>
        <row r="2175">
          <cell r="B2175">
            <v>40003219995</v>
          </cell>
          <cell r="C2175">
            <v>321999</v>
          </cell>
          <cell r="D2175" t="str">
            <v xml:space="preserve">KAUGURU VESELĪBAS CENTRS  pašvaldības  </v>
          </cell>
          <cell r="E2175" t="str">
            <v>S130330</v>
          </cell>
          <cell r="F2175">
            <v>130000</v>
          </cell>
          <cell r="H2175">
            <v>8621</v>
          </cell>
          <cell r="I2175" t="str">
            <v>S130330</v>
          </cell>
        </row>
        <row r="2176">
          <cell r="B2176">
            <v>40003240933</v>
          </cell>
          <cell r="C2176">
            <v>324093</v>
          </cell>
          <cell r="D2176" t="str">
            <v xml:space="preserve">ĶENGARAGS  bērnu veselības centrs, pašvaldības  </v>
          </cell>
          <cell r="E2176" t="str">
            <v>S130330</v>
          </cell>
          <cell r="F2176">
            <v>10000</v>
          </cell>
          <cell r="H2176">
            <v>8621</v>
          </cell>
          <cell r="I2176" t="str">
            <v>S130330</v>
          </cell>
        </row>
        <row r="2177">
          <cell r="B2177">
            <v>41503032140</v>
          </cell>
          <cell r="C2177">
            <v>150303214</v>
          </cell>
          <cell r="D2177" t="str">
            <v xml:space="preserve">KRĀSLAVAS SLIMNĪCA   </v>
          </cell>
          <cell r="E2177" t="str">
            <v>S130330</v>
          </cell>
          <cell r="F2177">
            <v>600201</v>
          </cell>
          <cell r="H2177">
            <v>8610</v>
          </cell>
          <cell r="I2177" t="str">
            <v>S130330</v>
          </cell>
        </row>
        <row r="2178">
          <cell r="B2178">
            <v>40003171701</v>
          </cell>
          <cell r="C2178">
            <v>317170</v>
          </cell>
          <cell r="D2178" t="str">
            <v xml:space="preserve">KRIMULDAS DOKTORĀTS   </v>
          </cell>
          <cell r="E2178" t="str">
            <v>S130330</v>
          </cell>
          <cell r="F2178">
            <v>806968</v>
          </cell>
          <cell r="H2178">
            <v>8621</v>
          </cell>
          <cell r="I2178" t="str">
            <v>S130330</v>
          </cell>
        </row>
        <row r="2179">
          <cell r="B2179">
            <v>50003197651</v>
          </cell>
          <cell r="C2179">
            <v>319765</v>
          </cell>
          <cell r="D2179" t="str">
            <v xml:space="preserve">KULDĪGAS SLIMNĪCA   </v>
          </cell>
          <cell r="E2179" t="str">
            <v>S130330</v>
          </cell>
          <cell r="F2179">
            <v>620201</v>
          </cell>
          <cell r="H2179">
            <v>8610</v>
          </cell>
          <cell r="I2179" t="str">
            <v>S130330</v>
          </cell>
        </row>
        <row r="2180">
          <cell r="B2180">
            <v>52103024331</v>
          </cell>
          <cell r="C2180">
            <v>210302433</v>
          </cell>
          <cell r="D2180" t="str">
            <v xml:space="preserve">LIEPĀJAS LEĻĻU TEĀTRIS  pašvaldības  </v>
          </cell>
          <cell r="E2180" t="str">
            <v>S130330</v>
          </cell>
          <cell r="F2180">
            <v>170000</v>
          </cell>
          <cell r="H2180">
            <v>9329</v>
          </cell>
          <cell r="I2180" t="str">
            <v>S130330</v>
          </cell>
        </row>
        <row r="2181">
          <cell r="B2181">
            <v>42103030247</v>
          </cell>
          <cell r="C2181">
            <v>210303024</v>
          </cell>
          <cell r="D2181" t="str">
            <v xml:space="preserve">LIEPĀJAS OLIMPISKAIS CENTRS   </v>
          </cell>
          <cell r="E2181" t="str">
            <v>S130330</v>
          </cell>
          <cell r="F2181">
            <v>170000</v>
          </cell>
          <cell r="H2181">
            <v>9312</v>
          </cell>
          <cell r="I2181" t="str">
            <v>S130330</v>
          </cell>
        </row>
        <row r="2182">
          <cell r="B2182">
            <v>40003302839</v>
          </cell>
          <cell r="C2182">
            <v>330283</v>
          </cell>
          <cell r="D2182" t="str">
            <v xml:space="preserve">LIEPĀJAS REĢIONA TŪRISMA INFORMĀCIJAS BIROJS   </v>
          </cell>
          <cell r="E2182" t="str">
            <v>S130330</v>
          </cell>
          <cell r="F2182">
            <v>170000</v>
          </cell>
          <cell r="H2182">
            <v>7990</v>
          </cell>
          <cell r="I2182" t="str">
            <v>S130330</v>
          </cell>
        </row>
        <row r="2183">
          <cell r="B2183">
            <v>42103041306</v>
          </cell>
          <cell r="C2183">
            <v>210304130</v>
          </cell>
          <cell r="D2183" t="str">
            <v xml:space="preserve">LIEPĀJAS REĢIONĀLĀ SLIMNĪCA   </v>
          </cell>
          <cell r="E2183" t="str">
            <v>S130330</v>
          </cell>
          <cell r="F2183">
            <v>170000</v>
          </cell>
          <cell r="H2183">
            <v>8610</v>
          </cell>
          <cell r="I2183" t="str">
            <v>S130330</v>
          </cell>
        </row>
        <row r="2184">
          <cell r="B2184">
            <v>42103019377</v>
          </cell>
          <cell r="C2184">
            <v>210301937</v>
          </cell>
          <cell r="D2184" t="str">
            <v xml:space="preserve">LIEPĀJAS TEĀTRIS   </v>
          </cell>
          <cell r="E2184" t="str">
            <v>S130330</v>
          </cell>
          <cell r="F2184">
            <v>170000</v>
          </cell>
          <cell r="H2184">
            <v>9001</v>
          </cell>
          <cell r="I2184" t="str">
            <v>S130330</v>
          </cell>
        </row>
        <row r="2185">
          <cell r="B2185">
            <v>40003273506</v>
          </cell>
          <cell r="C2185">
            <v>327350</v>
          </cell>
          <cell r="D2185" t="str">
            <v xml:space="preserve">LĪGATNE  rehabilitācijas centrs,  </v>
          </cell>
          <cell r="E2185" t="str">
            <v>S130330</v>
          </cell>
          <cell r="F2185">
            <v>421262</v>
          </cell>
          <cell r="H2185">
            <v>8610</v>
          </cell>
          <cell r="I2185" t="str">
            <v>S130330</v>
          </cell>
        </row>
        <row r="2186">
          <cell r="B2186">
            <v>40003361616</v>
          </cell>
          <cell r="C2186">
            <v>336161</v>
          </cell>
          <cell r="D2186" t="str">
            <v xml:space="preserve">LIMBAŽU SLIMNĪCA   </v>
          </cell>
          <cell r="E2186" t="str">
            <v>S130330</v>
          </cell>
          <cell r="F2186">
            <v>660201</v>
          </cell>
          <cell r="H2186">
            <v>8622</v>
          </cell>
          <cell r="I2186" t="str">
            <v>S130330</v>
          </cell>
        </row>
        <row r="2187">
          <cell r="B2187">
            <v>40003231451</v>
          </cell>
          <cell r="C2187">
            <v>323145</v>
          </cell>
          <cell r="D2187" t="str">
            <v xml:space="preserve">LĪVĀNU SLIMNĪCA  Līvānu novada domes pašvaldības  </v>
          </cell>
          <cell r="E2187" t="str">
            <v>S130330</v>
          </cell>
          <cell r="F2187">
            <v>761211</v>
          </cell>
          <cell r="H2187">
            <v>8610</v>
          </cell>
          <cell r="I2187" t="str">
            <v>S130330</v>
          </cell>
        </row>
        <row r="2188">
          <cell r="B2188">
            <v>40003258973</v>
          </cell>
          <cell r="C2188">
            <v>325897</v>
          </cell>
          <cell r="D2188" t="str">
            <v xml:space="preserve">LUDZAS RAJONA SLIMNĪCA   </v>
          </cell>
          <cell r="E2188" t="str">
            <v>S130330</v>
          </cell>
          <cell r="F2188">
            <v>680201</v>
          </cell>
          <cell r="H2188">
            <v>8610</v>
          </cell>
          <cell r="I2188" t="str">
            <v>S130330</v>
          </cell>
        </row>
        <row r="2189">
          <cell r="B2189">
            <v>40003356507</v>
          </cell>
          <cell r="C2189">
            <v>335650</v>
          </cell>
          <cell r="D2189" t="str">
            <v xml:space="preserve">MADONAS SLIMNĪCA  Madonas novada pašvaldības  </v>
          </cell>
          <cell r="E2189" t="str">
            <v>S130330</v>
          </cell>
          <cell r="F2189">
            <v>700201</v>
          </cell>
          <cell r="H2189">
            <v>8610</v>
          </cell>
          <cell r="I2189" t="str">
            <v>S130330</v>
          </cell>
        </row>
        <row r="2190">
          <cell r="B2190">
            <v>40003261206</v>
          </cell>
          <cell r="C2190">
            <v>326120</v>
          </cell>
          <cell r="D2190" t="str">
            <v xml:space="preserve">MAZSALACAS SLIMNĪCA   </v>
          </cell>
          <cell r="E2190" t="str">
            <v>S130330</v>
          </cell>
          <cell r="F2190">
            <v>961011</v>
          </cell>
          <cell r="H2190">
            <v>8610</v>
          </cell>
          <cell r="I2190" t="str">
            <v>S130330</v>
          </cell>
        </row>
        <row r="2191">
          <cell r="B2191">
            <v>40003222317</v>
          </cell>
          <cell r="C2191">
            <v>322231</v>
          </cell>
          <cell r="D2191" t="str">
            <v xml:space="preserve">OGRES RAJONA SLIMNĪCA   </v>
          </cell>
          <cell r="E2191" t="str">
            <v>S130330</v>
          </cell>
          <cell r="F2191">
            <v>740201</v>
          </cell>
          <cell r="H2191">
            <v>8610</v>
          </cell>
          <cell r="I2191" t="str">
            <v>S130330</v>
          </cell>
        </row>
        <row r="2192">
          <cell r="B2192">
            <v>40003122655</v>
          </cell>
          <cell r="C2192">
            <v>312265</v>
          </cell>
          <cell r="D2192" t="str">
            <v xml:space="preserve">OLAINES VESELĪBAS CENTRS   </v>
          </cell>
          <cell r="E2192" t="str">
            <v>S130330</v>
          </cell>
          <cell r="F2192">
            <v>801009</v>
          </cell>
          <cell r="H2192">
            <v>8621</v>
          </cell>
          <cell r="I2192" t="str">
            <v>S130330</v>
          </cell>
        </row>
        <row r="2193">
          <cell r="B2193">
            <v>44103021789</v>
          </cell>
          <cell r="C2193">
            <v>410302178</v>
          </cell>
          <cell r="D2193" t="str">
            <v xml:space="preserve">OLIMPISKAIS CENTRS LIMBAŽI   </v>
          </cell>
          <cell r="E2193" t="str">
            <v>S130330</v>
          </cell>
          <cell r="F2193">
            <v>660201</v>
          </cell>
          <cell r="H2193">
            <v>9311</v>
          </cell>
          <cell r="I2193" t="str">
            <v>S130330</v>
          </cell>
        </row>
        <row r="2194">
          <cell r="B2194">
            <v>41703007451</v>
          </cell>
          <cell r="C2194">
            <v>170300745</v>
          </cell>
          <cell r="D2194" t="str">
            <v xml:space="preserve">OPTIMA 1  medicīnas sabiedrība,  </v>
          </cell>
          <cell r="E2194" t="str">
            <v>S130330</v>
          </cell>
          <cell r="F2194">
            <v>90000</v>
          </cell>
          <cell r="H2194">
            <v>8621</v>
          </cell>
          <cell r="I2194" t="str">
            <v>S130330</v>
          </cell>
        </row>
        <row r="2195">
          <cell r="B2195">
            <v>42103018367</v>
          </cell>
          <cell r="C2195">
            <v>210301836</v>
          </cell>
          <cell r="D2195" t="str">
            <v xml:space="preserve">PANSIONĀTS ROKAIŽI   </v>
          </cell>
          <cell r="E2195" t="str">
            <v>S130330</v>
          </cell>
          <cell r="F2195">
            <v>640668</v>
          </cell>
          <cell r="H2195">
            <v>8730</v>
          </cell>
          <cell r="I2195" t="str">
            <v>S130330</v>
          </cell>
        </row>
        <row r="2196">
          <cell r="B2196">
            <v>40003244761</v>
          </cell>
          <cell r="C2196">
            <v>324476</v>
          </cell>
          <cell r="D2196" t="str">
            <v xml:space="preserve">PREIĻU SLIMNĪCA   </v>
          </cell>
          <cell r="E2196" t="str">
            <v>S130330</v>
          </cell>
          <cell r="F2196">
            <v>760201</v>
          </cell>
          <cell r="H2196">
            <v>8610</v>
          </cell>
          <cell r="I2196" t="str">
            <v>S130330</v>
          </cell>
        </row>
        <row r="2197">
          <cell r="B2197">
            <v>40003218218</v>
          </cell>
          <cell r="C2197">
            <v>321821</v>
          </cell>
          <cell r="D2197" t="str">
            <v>PRIEKULES SLIMNĪCA</v>
          </cell>
          <cell r="E2197" t="str">
            <v>S130330</v>
          </cell>
          <cell r="F2197">
            <v>641615</v>
          </cell>
          <cell r="H2197">
            <v>8610</v>
          </cell>
          <cell r="I2197" t="str">
            <v>S130330</v>
          </cell>
        </row>
        <row r="2198">
          <cell r="B2198">
            <v>40003439283</v>
          </cell>
          <cell r="C2198">
            <v>343928</v>
          </cell>
          <cell r="D2198" t="str">
            <v xml:space="preserve">PVAC ZIEPNIEKKALNS  Rīgas pašvaldības  </v>
          </cell>
          <cell r="E2198" t="str">
            <v>S130330</v>
          </cell>
          <cell r="F2198">
            <v>10000</v>
          </cell>
          <cell r="H2198">
            <v>8621</v>
          </cell>
          <cell r="I2198" t="str">
            <v>S130330</v>
          </cell>
        </row>
        <row r="2199">
          <cell r="B2199">
            <v>40003275348</v>
          </cell>
          <cell r="C2199">
            <v>327534</v>
          </cell>
          <cell r="D2199" t="str">
            <v xml:space="preserve">REHABILITĀCIJAS CENTRS "RĀZNA"   </v>
          </cell>
          <cell r="E2199" t="str">
            <v>S130330</v>
          </cell>
          <cell r="F2199">
            <v>780268</v>
          </cell>
          <cell r="H2199">
            <v>8610</v>
          </cell>
          <cell r="I2199" t="str">
            <v>S130330</v>
          </cell>
        </row>
        <row r="2200">
          <cell r="B2200">
            <v>40003223971</v>
          </cell>
          <cell r="C2200">
            <v>322397</v>
          </cell>
          <cell r="D2200" t="str">
            <v xml:space="preserve">RĒZEKNES SLIMNĪCA   </v>
          </cell>
          <cell r="E2200" t="str">
            <v>S130330</v>
          </cell>
          <cell r="F2200">
            <v>210000</v>
          </cell>
          <cell r="H2200">
            <v>8610</v>
          </cell>
          <cell r="I2200" t="str">
            <v>S130330</v>
          </cell>
        </row>
        <row r="2201">
          <cell r="B2201">
            <v>40003280048</v>
          </cell>
          <cell r="C2201">
            <v>328004</v>
          </cell>
          <cell r="D2201" t="str">
            <v xml:space="preserve">RĒZEKNES VESELĪBAS APRŪPES CENTRS   </v>
          </cell>
          <cell r="E2201" t="str">
            <v>S130330</v>
          </cell>
          <cell r="F2201">
            <v>210000</v>
          </cell>
          <cell r="H2201">
            <v>8621</v>
          </cell>
          <cell r="I2201" t="str">
            <v>S130330</v>
          </cell>
        </row>
        <row r="2202">
          <cell r="B2202">
            <v>40003439279</v>
          </cell>
          <cell r="C2202">
            <v>343927</v>
          </cell>
          <cell r="D2202" t="str">
            <v xml:space="preserve">RĪGAS 1.SLIMNĪCA  Rīgas pašvaldības  </v>
          </cell>
          <cell r="E2202" t="str">
            <v>S130330</v>
          </cell>
          <cell r="F2202">
            <v>10000</v>
          </cell>
          <cell r="H2202">
            <v>8610</v>
          </cell>
          <cell r="I2202" t="str">
            <v>S130330</v>
          </cell>
        </row>
        <row r="2203">
          <cell r="B2203">
            <v>40003184960</v>
          </cell>
          <cell r="C2203">
            <v>318496</v>
          </cell>
          <cell r="D2203" t="str">
            <v xml:space="preserve">RĪGAS 2. SLIMNĪCA  Rīgas pašvaldības  </v>
          </cell>
          <cell r="E2203" t="str">
            <v>S130330</v>
          </cell>
          <cell r="F2203">
            <v>10000</v>
          </cell>
          <cell r="H2203">
            <v>8610</v>
          </cell>
          <cell r="I2203" t="str">
            <v>S130330</v>
          </cell>
        </row>
        <row r="2204">
          <cell r="B2204">
            <v>40003194600</v>
          </cell>
          <cell r="C2204">
            <v>319460</v>
          </cell>
          <cell r="D2204" t="str">
            <v xml:space="preserve">RĪGAS DZEMDĪBU NAMS  Rīgas pašvaldības  </v>
          </cell>
          <cell r="E2204" t="str">
            <v>S130330</v>
          </cell>
          <cell r="F2204">
            <v>10000</v>
          </cell>
          <cell r="H2204">
            <v>8610</v>
          </cell>
          <cell r="I2204" t="str">
            <v>S130330</v>
          </cell>
        </row>
        <row r="2205">
          <cell r="B2205">
            <v>40103032521</v>
          </cell>
          <cell r="C2205">
            <v>10303252</v>
          </cell>
          <cell r="D2205" t="str">
            <v xml:space="preserve">RĪGAS NACIONĀLAIS ZOOLOĢISKAIS DĀRZS  pašvaldības  </v>
          </cell>
          <cell r="E2205" t="str">
            <v>S130330</v>
          </cell>
          <cell r="F2205">
            <v>10000</v>
          </cell>
          <cell r="H2205">
            <v>9104</v>
          </cell>
          <cell r="I2205" t="str">
            <v>S130330</v>
          </cell>
        </row>
        <row r="2206">
          <cell r="B2206">
            <v>40003124730</v>
          </cell>
          <cell r="C2206">
            <v>312473</v>
          </cell>
          <cell r="D2206" t="str">
            <v xml:space="preserve">RĪGAS RAJONA SLIMNĪCA   </v>
          </cell>
          <cell r="E2206" t="str">
            <v>S130330</v>
          </cell>
          <cell r="F2206">
            <v>801615</v>
          </cell>
          <cell r="H2206">
            <v>8610</v>
          </cell>
          <cell r="I2206" t="str">
            <v>S130330</v>
          </cell>
        </row>
        <row r="2207">
          <cell r="B2207">
            <v>40003207873</v>
          </cell>
          <cell r="C2207">
            <v>320787</v>
          </cell>
          <cell r="D2207" t="str">
            <v xml:space="preserve">SALASPILS VESELĪBAS CENTRS   </v>
          </cell>
          <cell r="E2207" t="str">
            <v>S130330</v>
          </cell>
          <cell r="F2207">
            <v>801211</v>
          </cell>
          <cell r="H2207">
            <v>8621</v>
          </cell>
          <cell r="I2207" t="str">
            <v>S130330</v>
          </cell>
        </row>
        <row r="2208">
          <cell r="B2208">
            <v>40003187473</v>
          </cell>
          <cell r="C2208">
            <v>318747</v>
          </cell>
          <cell r="D2208" t="str">
            <v xml:space="preserve">SALDUS MEDICĪNAS CENTRS   </v>
          </cell>
          <cell r="E2208" t="str">
            <v>S130330</v>
          </cell>
          <cell r="F2208">
            <v>840201</v>
          </cell>
          <cell r="H2208">
            <v>8610</v>
          </cell>
          <cell r="I2208" t="str">
            <v>S130330</v>
          </cell>
        </row>
        <row r="2209">
          <cell r="B2209">
            <v>40003189328</v>
          </cell>
          <cell r="C2209">
            <v>318932</v>
          </cell>
          <cell r="D2209" t="str">
            <v xml:space="preserve">SARKANĀ KRUSTA SMILTENES SLIMNĪCA   </v>
          </cell>
          <cell r="E2209" t="str">
            <v>S130330</v>
          </cell>
          <cell r="F2209">
            <v>941615</v>
          </cell>
          <cell r="H2209">
            <v>8621</v>
          </cell>
          <cell r="I2209" t="str">
            <v>S130330</v>
          </cell>
        </row>
        <row r="2210">
          <cell r="B2210">
            <v>40003124779</v>
          </cell>
          <cell r="C2210">
            <v>312477</v>
          </cell>
          <cell r="D2210" t="str">
            <v xml:space="preserve">SAULKRASTU SLIMNĪCA  pašvaldības  </v>
          </cell>
          <cell r="E2210" t="str">
            <v>S130330</v>
          </cell>
          <cell r="F2210">
            <v>801413</v>
          </cell>
          <cell r="H2210">
            <v>8610</v>
          </cell>
          <cell r="I2210" t="str">
            <v>S130330</v>
          </cell>
        </row>
        <row r="2211">
          <cell r="B2211">
            <v>40003275352</v>
          </cell>
          <cell r="C2211">
            <v>327535</v>
          </cell>
          <cell r="D2211" t="str">
            <v xml:space="preserve">TĒRVETE  rehabilitācijas centrs,  </v>
          </cell>
          <cell r="E2211" t="str">
            <v>S130330</v>
          </cell>
          <cell r="F2211">
            <v>468988</v>
          </cell>
          <cell r="H2211">
            <v>8610</v>
          </cell>
          <cell r="I2211" t="str">
            <v>S130330</v>
          </cell>
        </row>
        <row r="2212">
          <cell r="B2212">
            <v>40003177193</v>
          </cell>
          <cell r="C2212">
            <v>317719</v>
          </cell>
          <cell r="D2212" t="str">
            <v xml:space="preserve">TORŅAKALNA POLIKLĪNIKA  Rīgas pašvaldības  </v>
          </cell>
          <cell r="E2212" t="str">
            <v>S130330</v>
          </cell>
          <cell r="F2212">
            <v>10000</v>
          </cell>
          <cell r="H2212">
            <v>8621</v>
          </cell>
          <cell r="I2212" t="str">
            <v>S130330</v>
          </cell>
        </row>
        <row r="2213">
          <cell r="B2213">
            <v>40103431587</v>
          </cell>
          <cell r="C2213">
            <v>10343158</v>
          </cell>
          <cell r="D2213" t="str">
            <v xml:space="preserve">TUKUMA LEDUS HALLE  pašvaldības  </v>
          </cell>
          <cell r="E2213" t="str">
            <v>S130330</v>
          </cell>
          <cell r="F2213">
            <v>900201</v>
          </cell>
          <cell r="H2213">
            <v>9311</v>
          </cell>
          <cell r="I2213" t="str">
            <v>S130330</v>
          </cell>
        </row>
        <row r="2214">
          <cell r="B2214">
            <v>40103233177</v>
          </cell>
          <cell r="C2214">
            <v>10323317</v>
          </cell>
          <cell r="D2214" t="str">
            <v xml:space="preserve">TUKUMA SLIMNĪCA   </v>
          </cell>
          <cell r="E2214" t="str">
            <v>S130330</v>
          </cell>
          <cell r="F2214">
            <v>900201</v>
          </cell>
          <cell r="H2214">
            <v>8610</v>
          </cell>
          <cell r="I2214" t="str">
            <v>S130330</v>
          </cell>
        </row>
        <row r="2215">
          <cell r="B2215">
            <v>40003134298</v>
          </cell>
          <cell r="C2215">
            <v>313429</v>
          </cell>
          <cell r="D2215" t="str">
            <v xml:space="preserve">VANGAŽU AMBULANCE  pašvaldības  </v>
          </cell>
          <cell r="E2215" t="str">
            <v>S130330</v>
          </cell>
          <cell r="F2215">
            <v>801817</v>
          </cell>
          <cell r="H2215">
            <v>8621</v>
          </cell>
          <cell r="I2215" t="str">
            <v>S130330</v>
          </cell>
        </row>
        <row r="2216">
          <cell r="B2216">
            <v>40003365196</v>
          </cell>
          <cell r="C2216">
            <v>336519</v>
          </cell>
          <cell r="D2216" t="str">
            <v xml:space="preserve">VARAKĻĀNU VESELĪBAS APRŪPES CENTRS   </v>
          </cell>
          <cell r="E2216" t="str">
            <v>S130330</v>
          </cell>
          <cell r="F2216">
            <v>701817</v>
          </cell>
          <cell r="H2216">
            <v>8610</v>
          </cell>
          <cell r="I2216" t="str">
            <v>S130330</v>
          </cell>
        </row>
        <row r="2217">
          <cell r="B2217">
            <v>42103024382</v>
          </cell>
          <cell r="C2217">
            <v>210302438</v>
          </cell>
          <cell r="D2217" t="str">
            <v xml:space="preserve">VECLIEPĀJAS PRIMĀRĀS VESELĪBAS APRŪPES CENTRS  pašvaldības  </v>
          </cell>
          <cell r="E2217" t="str">
            <v>S130330</v>
          </cell>
          <cell r="F2217">
            <v>170000</v>
          </cell>
          <cell r="H2217">
            <v>8621</v>
          </cell>
          <cell r="I2217" t="str">
            <v>S130330</v>
          </cell>
        </row>
        <row r="2218">
          <cell r="B2218">
            <v>40003246298</v>
          </cell>
          <cell r="C2218">
            <v>324629</v>
          </cell>
          <cell r="D2218" t="str">
            <v xml:space="preserve">VENTSPILS POLIKLĪNIKA  pašvaldības  </v>
          </cell>
          <cell r="E2218" t="str">
            <v>S130330</v>
          </cell>
          <cell r="F2218">
            <v>270000</v>
          </cell>
          <cell r="H2218">
            <v>8621</v>
          </cell>
          <cell r="I2218" t="str">
            <v>S130330</v>
          </cell>
        </row>
        <row r="2219">
          <cell r="B2219">
            <v>40003245964</v>
          </cell>
          <cell r="C2219">
            <v>324596</v>
          </cell>
          <cell r="D2219" t="str">
            <v xml:space="preserve">VENTSPILS  olimpiskais centrs,  </v>
          </cell>
          <cell r="E2219" t="str">
            <v>S130330</v>
          </cell>
          <cell r="F2219">
            <v>270000</v>
          </cell>
          <cell r="H2219">
            <v>9311</v>
          </cell>
          <cell r="I2219" t="str">
            <v>S130330</v>
          </cell>
        </row>
        <row r="2220">
          <cell r="B2220">
            <v>41503014677</v>
          </cell>
          <cell r="C2220">
            <v>150301467</v>
          </cell>
          <cell r="D2220" t="str">
            <v xml:space="preserve">VESELĪBAS CENTRS ILŪKSTE   </v>
          </cell>
          <cell r="E2220" t="str">
            <v>S130330</v>
          </cell>
          <cell r="F2220">
            <v>440807</v>
          </cell>
          <cell r="H2220">
            <v>8622</v>
          </cell>
          <cell r="I2220" t="str">
            <v>S130330</v>
          </cell>
        </row>
        <row r="2221">
          <cell r="B2221">
            <v>41503024995</v>
          </cell>
          <cell r="C2221">
            <v>150302499</v>
          </cell>
          <cell r="D2221" t="str">
            <v xml:space="preserve">VESELĪBAS UN SOCIĀLĀS APRŪPES CENTRS SUBATE   </v>
          </cell>
          <cell r="E2221" t="str">
            <v>S130330</v>
          </cell>
          <cell r="F2221">
            <v>440815</v>
          </cell>
          <cell r="H2221">
            <v>8730</v>
          </cell>
          <cell r="I2221" t="str">
            <v>S130330</v>
          </cell>
        </row>
        <row r="2222">
          <cell r="B2222">
            <v>50003220021</v>
          </cell>
          <cell r="C2222">
            <v>322002</v>
          </cell>
          <cell r="D2222" t="str">
            <v xml:space="preserve">VESELĪBAS UN SOCIĀLĀS APRŪPES CENTRS-SLOKA  pašvaldības  </v>
          </cell>
          <cell r="E2222" t="str">
            <v>S130330</v>
          </cell>
          <cell r="F2222">
            <v>130000</v>
          </cell>
          <cell r="H2222">
            <v>8610</v>
          </cell>
          <cell r="I2222" t="str">
            <v>S130330</v>
          </cell>
        </row>
        <row r="2223">
          <cell r="B2223">
            <v>40003258333</v>
          </cell>
          <cell r="C2223">
            <v>325833</v>
          </cell>
          <cell r="D2223" t="str">
            <v xml:space="preserve">VIDZEMES SLIMNĪCA   </v>
          </cell>
          <cell r="E2223" t="str">
            <v>S130330</v>
          </cell>
          <cell r="F2223">
            <v>250000</v>
          </cell>
          <cell r="H2223">
            <v>8610</v>
          </cell>
          <cell r="I2223" t="str">
            <v>S130330</v>
          </cell>
        </row>
        <row r="2224">
          <cell r="B2224">
            <v>40003325367</v>
          </cell>
          <cell r="C2224">
            <v>332536</v>
          </cell>
          <cell r="D2224" t="str">
            <v xml:space="preserve">VIESĪTES VESELĪBAS UN SOCIĀLĀS APRŪPES CENTRS   </v>
          </cell>
          <cell r="E2224" t="str">
            <v>S130330</v>
          </cell>
          <cell r="F2224">
            <v>561815</v>
          </cell>
          <cell r="H2224">
            <v>8710</v>
          </cell>
          <cell r="I2224" t="str">
            <v>S130330</v>
          </cell>
        </row>
        <row r="2225">
          <cell r="B2225">
            <v>42403025230</v>
          </cell>
          <cell r="C2225">
            <v>240302523</v>
          </cell>
          <cell r="D2225" t="str">
            <v xml:space="preserve">VIĻAKAS VESELĪBAS APRŪPES CENTRS   </v>
          </cell>
          <cell r="E2225" t="str">
            <v>S130330</v>
          </cell>
          <cell r="F2225">
            <v>381615</v>
          </cell>
          <cell r="H2225">
            <v>8622</v>
          </cell>
          <cell r="I2225" t="str">
            <v>S130330</v>
          </cell>
        </row>
        <row r="2226">
          <cell r="B2226">
            <v>40003235190</v>
          </cell>
          <cell r="C2226">
            <v>323519</v>
          </cell>
          <cell r="D2226" t="str">
            <v xml:space="preserve">VIĻĀNU SLIMNĪCA   </v>
          </cell>
          <cell r="E2226" t="str">
            <v>S130330</v>
          </cell>
          <cell r="F2226">
            <v>781817</v>
          </cell>
          <cell r="H2226">
            <v>8610</v>
          </cell>
          <cell r="I2226" t="str">
            <v>S130330</v>
          </cell>
        </row>
        <row r="2227">
          <cell r="B2227">
            <v>40003321647</v>
          </cell>
          <cell r="C2227">
            <v>332164</v>
          </cell>
          <cell r="D2227" t="str">
            <v xml:space="preserve">ZEMGALES VESELĪBAS CENTRS   </v>
          </cell>
          <cell r="E2227" t="str">
            <v>S130330</v>
          </cell>
          <cell r="F2227">
            <v>90000</v>
          </cell>
          <cell r="H2227">
            <v>8622</v>
          </cell>
          <cell r="I2227" t="str">
            <v>S130330</v>
          </cell>
        </row>
        <row r="2228">
          <cell r="B2228">
            <v>40003246194</v>
          </cell>
          <cell r="C2228">
            <v>324619</v>
          </cell>
          <cell r="D2228" t="str">
            <v xml:space="preserve">ZIEMEĻKURZEMES REĢIONĀLĀ SLIMNĪCA   </v>
          </cell>
          <cell r="E2228" t="str">
            <v>S130330</v>
          </cell>
          <cell r="F2228">
            <v>270000</v>
          </cell>
          <cell r="H2228">
            <v>8610</v>
          </cell>
          <cell r="I2228" t="str">
            <v>S130330</v>
          </cell>
        </row>
        <row r="2229">
          <cell r="B2229">
            <v>40003257677</v>
          </cell>
          <cell r="C2229">
            <v>325767</v>
          </cell>
          <cell r="D2229" t="str">
            <v xml:space="preserve">ZILUPES VESELĪBAS UN SOCIĀLĀS APRŪPES CENTRS   </v>
          </cell>
          <cell r="E2229" t="str">
            <v>S130330</v>
          </cell>
          <cell r="F2229">
            <v>681817</v>
          </cell>
          <cell r="H2229">
            <v>8730</v>
          </cell>
          <cell r="I2229" t="str">
            <v>S130330</v>
          </cell>
        </row>
        <row r="2230">
          <cell r="B2230">
            <v>90001669496</v>
          </cell>
          <cell r="D2230" t="str">
            <v xml:space="preserve"> VALSTS SOCIĀLĀS APDROŠINĀŠANAS AĢENTŪRA </v>
          </cell>
          <cell r="E2230" t="str">
            <v>S130400</v>
          </cell>
          <cell r="F2230">
            <v>10000</v>
          </cell>
          <cell r="H2230">
            <v>8430</v>
          </cell>
          <cell r="I2230" t="str">
            <v>S130400</v>
          </cell>
        </row>
        <row r="2231">
          <cell r="B2231">
            <v>40008175095</v>
          </cell>
          <cell r="C2231" t="str">
            <v xml:space="preserve">000817509  </v>
          </cell>
          <cell r="D2231" t="str">
            <v xml:space="preserve"> "JAUNCELTNES" māja CEMPOS  biedrība</v>
          </cell>
          <cell r="E2231" t="str">
            <v>S150000</v>
          </cell>
          <cell r="F2231">
            <v>964746</v>
          </cell>
          <cell r="H2231">
            <v>6832</v>
          </cell>
          <cell r="I2231" t="str">
            <v>S150000</v>
          </cell>
        </row>
        <row r="2232">
          <cell r="B2232">
            <v>40008005773</v>
          </cell>
          <cell r="C2232" t="str">
            <v xml:space="preserve">000800577  </v>
          </cell>
          <cell r="D2232" t="str">
            <v xml:space="preserve"> 10X10  jauniešu klubs, biedrība</v>
          </cell>
          <cell r="E2232" t="str">
            <v>S150000</v>
          </cell>
          <cell r="F2232">
            <v>900201</v>
          </cell>
          <cell r="H2232">
            <v>9499</v>
          </cell>
          <cell r="I2232" t="str">
            <v>S150000</v>
          </cell>
        </row>
        <row r="2233">
          <cell r="B2233">
            <v>40008145902</v>
          </cell>
          <cell r="C2233" t="str">
            <v xml:space="preserve">000814590  </v>
          </cell>
          <cell r="D2233" t="str">
            <v xml:space="preserve"> 118A  biedrība</v>
          </cell>
          <cell r="E2233" t="str">
            <v>S150000</v>
          </cell>
          <cell r="F2233">
            <v>170000</v>
          </cell>
          <cell r="H2233">
            <v>6832</v>
          </cell>
          <cell r="I2233" t="str">
            <v>S150000</v>
          </cell>
        </row>
        <row r="2234">
          <cell r="B2234">
            <v>43603018739</v>
          </cell>
          <cell r="C2234" t="str">
            <v xml:space="preserve">360301873  </v>
          </cell>
          <cell r="D2234" t="str">
            <v xml:space="preserve"> 12 KAIMIŅI  dzīvokļu īpašnieku koop.sabiedrība</v>
          </cell>
          <cell r="E2234" t="str">
            <v>S150000</v>
          </cell>
          <cell r="F2234">
            <v>400201</v>
          </cell>
          <cell r="H2234">
            <v>6832</v>
          </cell>
          <cell r="I2234" t="str">
            <v>S150000</v>
          </cell>
        </row>
        <row r="2235">
          <cell r="B2235">
            <v>40008172173</v>
          </cell>
          <cell r="C2235" t="str">
            <v xml:space="preserve">000817217  </v>
          </cell>
          <cell r="D2235" t="str">
            <v xml:space="preserve"> 12 KALNIEŠI  biedrība</v>
          </cell>
          <cell r="E2235" t="str">
            <v>S150000</v>
          </cell>
          <cell r="F2235">
            <v>700201</v>
          </cell>
          <cell r="H2235">
            <v>9499</v>
          </cell>
          <cell r="I2235" t="str">
            <v>S150000</v>
          </cell>
        </row>
        <row r="2236">
          <cell r="B2236">
            <v>40008152247</v>
          </cell>
          <cell r="C2236" t="str">
            <v xml:space="preserve">000815224  </v>
          </cell>
          <cell r="D2236" t="str">
            <v xml:space="preserve"> 13. JANVĀRIS  biedrība</v>
          </cell>
          <cell r="E2236" t="str">
            <v>S150000</v>
          </cell>
          <cell r="F2236">
            <v>10000</v>
          </cell>
          <cell r="H2236">
            <v>9499</v>
          </cell>
          <cell r="I2236" t="str">
            <v>S150000</v>
          </cell>
        </row>
        <row r="2237">
          <cell r="B2237">
            <v>40008074830</v>
          </cell>
          <cell r="C2237" t="str">
            <v xml:space="preserve">000807483  </v>
          </cell>
          <cell r="D2237" t="str">
            <v xml:space="preserve"> 13. PIRMDIENA  jauniešu klubs, biedrība</v>
          </cell>
          <cell r="E2237" t="str">
            <v>S150000</v>
          </cell>
          <cell r="F2237">
            <v>110000</v>
          </cell>
          <cell r="H2237">
            <v>9499</v>
          </cell>
          <cell r="I2237" t="str">
            <v>S150000</v>
          </cell>
        </row>
        <row r="2238">
          <cell r="B2238">
            <v>40008108516</v>
          </cell>
          <cell r="C2238" t="str">
            <v xml:space="preserve">000810851  </v>
          </cell>
          <cell r="D2238" t="str">
            <v xml:space="preserve"> 130.LATV.STRĒLNIEKU KORP.UN LATV.PARTIZĀNU BRIGĀŽU SALDUS RAJ.VETERĀNU BIEDR. </v>
          </cell>
          <cell r="E2238" t="str">
            <v>S150000</v>
          </cell>
          <cell r="F2238">
            <v>840201</v>
          </cell>
          <cell r="H2238">
            <v>9499</v>
          </cell>
          <cell r="I2238" t="str">
            <v>S150000</v>
          </cell>
        </row>
        <row r="2239">
          <cell r="B2239">
            <v>40008006764</v>
          </cell>
          <cell r="C2239" t="str">
            <v xml:space="preserve">000800676  </v>
          </cell>
          <cell r="D2239" t="str">
            <v xml:space="preserve"> 130.LATVIEŠU STRĒLNIEKU KORPUSA UN LATVIEŠU PARTIZĀNU BRIG. VETERĀNU BIEDRĪBA </v>
          </cell>
          <cell r="E2239" t="str">
            <v>S150000</v>
          </cell>
          <cell r="F2239">
            <v>10000</v>
          </cell>
          <cell r="H2239">
            <v>9499</v>
          </cell>
          <cell r="I2239" t="str">
            <v>S150000</v>
          </cell>
        </row>
        <row r="2240">
          <cell r="B2240">
            <v>40008133424</v>
          </cell>
          <cell r="C2240" t="str">
            <v xml:space="preserve">000813342  </v>
          </cell>
          <cell r="D2240" t="str">
            <v xml:space="preserve"> 14.ROBEŽA  dzīvojamu māju apsaimniekotāju biedrība</v>
          </cell>
          <cell r="E2240" t="str">
            <v>S150000</v>
          </cell>
          <cell r="F2240">
            <v>780276</v>
          </cell>
          <cell r="H2240">
            <v>6832</v>
          </cell>
          <cell r="I2240" t="str">
            <v>S150000</v>
          </cell>
        </row>
        <row r="2241">
          <cell r="B2241">
            <v>40008130413</v>
          </cell>
          <cell r="C2241" t="str">
            <v xml:space="preserve">000813041  </v>
          </cell>
          <cell r="D2241" t="str">
            <v xml:space="preserve"> 155  biedrība</v>
          </cell>
          <cell r="E2241" t="str">
            <v>S150000</v>
          </cell>
          <cell r="F2241">
            <v>801231</v>
          </cell>
          <cell r="H2241">
            <v>9499</v>
          </cell>
          <cell r="I2241" t="str">
            <v>S150000</v>
          </cell>
        </row>
        <row r="2242">
          <cell r="B2242">
            <v>40008153276</v>
          </cell>
          <cell r="C2242" t="str">
            <v xml:space="preserve">000815327  </v>
          </cell>
          <cell r="D2242" t="str">
            <v xml:space="preserve"> 15AB  biedrība</v>
          </cell>
          <cell r="E2242" t="str">
            <v>S150000</v>
          </cell>
          <cell r="F2242">
            <v>801615</v>
          </cell>
          <cell r="H2242">
            <v>6832</v>
          </cell>
          <cell r="I2242" t="str">
            <v>S150000</v>
          </cell>
        </row>
        <row r="2243">
          <cell r="B2243">
            <v>40008152923</v>
          </cell>
          <cell r="C2243" t="str">
            <v xml:space="preserve">000815292  </v>
          </cell>
          <cell r="D2243" t="str">
            <v xml:space="preserve"> 16 NAMS  biedrība</v>
          </cell>
          <cell r="E2243" t="str">
            <v>S150000</v>
          </cell>
          <cell r="F2243">
            <v>880201</v>
          </cell>
          <cell r="H2243">
            <v>6832</v>
          </cell>
          <cell r="I2243" t="str">
            <v>S150000</v>
          </cell>
        </row>
        <row r="2244">
          <cell r="B2244">
            <v>40008181941</v>
          </cell>
          <cell r="C2244" t="str">
            <v xml:space="preserve">000818194  </v>
          </cell>
          <cell r="D2244" t="str">
            <v xml:space="preserve"> 18 LODZIŅI  biedrība</v>
          </cell>
          <cell r="E2244" t="str">
            <v>S150000</v>
          </cell>
          <cell r="F2244">
            <v>681094</v>
          </cell>
          <cell r="H2244">
            <v>9499</v>
          </cell>
          <cell r="I2244" t="str">
            <v>S150000</v>
          </cell>
        </row>
        <row r="2245">
          <cell r="B2245">
            <v>40008021212</v>
          </cell>
          <cell r="C2245" t="str">
            <v xml:space="preserve">000802121  </v>
          </cell>
          <cell r="D2245" t="str">
            <v xml:space="preserve"> 1991.GADA BARIKĀŽU DALĪBNIEKU BIEDRĪBA  </v>
          </cell>
          <cell r="E2245" t="str">
            <v>S150000</v>
          </cell>
          <cell r="F2245">
            <v>10000</v>
          </cell>
          <cell r="H2245">
            <v>9499</v>
          </cell>
          <cell r="I2245" t="str">
            <v>S150000</v>
          </cell>
        </row>
        <row r="2246">
          <cell r="B2246">
            <v>40008089018</v>
          </cell>
          <cell r="C2246" t="str">
            <v xml:space="preserve">000808901  </v>
          </cell>
          <cell r="D2246" t="str">
            <v xml:space="preserve"> 1991.GADA BARIKĀŽU DALĪBNIEKU MĀRUPES BIEDRĪBA  </v>
          </cell>
          <cell r="E2246" t="str">
            <v>S150000</v>
          </cell>
          <cell r="F2246">
            <v>807600</v>
          </cell>
          <cell r="H2246">
            <v>9499</v>
          </cell>
          <cell r="I2246" t="str">
            <v>S150000</v>
          </cell>
        </row>
        <row r="2247">
          <cell r="B2247">
            <v>50008153371</v>
          </cell>
          <cell r="C2247" t="str">
            <v xml:space="preserve">000815337  </v>
          </cell>
          <cell r="D2247" t="str">
            <v xml:space="preserve"> 1994  sporta klubs, biedrība</v>
          </cell>
          <cell r="E2247" t="str">
            <v>S150000</v>
          </cell>
          <cell r="F2247">
            <v>409594</v>
          </cell>
          <cell r="H2247">
            <v>9312</v>
          </cell>
          <cell r="I2247" t="str">
            <v>S150000</v>
          </cell>
        </row>
        <row r="2248">
          <cell r="B2248">
            <v>40008129289</v>
          </cell>
          <cell r="C2248" t="str">
            <v xml:space="preserve">000812928  </v>
          </cell>
          <cell r="D2248" t="str">
            <v xml:space="preserve"> 2 BRĀĻI  biedrība</v>
          </cell>
          <cell r="E2248" t="str">
            <v>S150000</v>
          </cell>
          <cell r="F2248">
            <v>170000</v>
          </cell>
          <cell r="H2248">
            <v>9499</v>
          </cell>
          <cell r="I2248" t="str">
            <v>S150000</v>
          </cell>
        </row>
        <row r="2249">
          <cell r="B2249">
            <v>40008158004</v>
          </cell>
          <cell r="C2249" t="str">
            <v xml:space="preserve">000815800  </v>
          </cell>
          <cell r="D2249" t="str">
            <v xml:space="preserve"> 2. IESPĒJA  biedrība</v>
          </cell>
          <cell r="E2249" t="str">
            <v>S150000</v>
          </cell>
          <cell r="F2249">
            <v>170000</v>
          </cell>
          <cell r="H2249">
            <v>9499</v>
          </cell>
          <cell r="I2249" t="str">
            <v>S150000</v>
          </cell>
        </row>
        <row r="2250">
          <cell r="B2250">
            <v>40008153789</v>
          </cell>
          <cell r="C2250" t="str">
            <v xml:space="preserve">000815378  </v>
          </cell>
          <cell r="D2250" t="str">
            <v xml:space="preserve"> 21. GADSIMTA SKOLA  biedrība</v>
          </cell>
          <cell r="E2250" t="str">
            <v>S150000</v>
          </cell>
          <cell r="F2250">
            <v>130000</v>
          </cell>
          <cell r="H2250">
            <v>9499</v>
          </cell>
          <cell r="I2250" t="str">
            <v>S150000</v>
          </cell>
        </row>
        <row r="2251">
          <cell r="B2251">
            <v>44103023493</v>
          </cell>
          <cell r="C2251" t="str">
            <v xml:space="preserve">410302349  </v>
          </cell>
          <cell r="D2251" t="str">
            <v xml:space="preserve"> 34 RUBEŅI  dzīvokļu īpašnieku koop.sabiedrība</v>
          </cell>
          <cell r="E2251" t="str">
            <v>S150000</v>
          </cell>
          <cell r="F2251">
            <v>250000</v>
          </cell>
          <cell r="H2251">
            <v>6832</v>
          </cell>
          <cell r="I2251" t="str">
            <v>S150000</v>
          </cell>
        </row>
        <row r="2252">
          <cell r="B2252">
            <v>40008169756</v>
          </cell>
          <cell r="C2252" t="str">
            <v xml:space="preserve">000816975  </v>
          </cell>
          <cell r="D2252" t="str">
            <v xml:space="preserve"> 3NITY  biedrība</v>
          </cell>
          <cell r="E2252" t="str">
            <v>S150000</v>
          </cell>
          <cell r="F2252">
            <v>800870</v>
          </cell>
          <cell r="H2252">
            <v>9499</v>
          </cell>
          <cell r="I2252" t="str">
            <v>S150000</v>
          </cell>
        </row>
        <row r="2253">
          <cell r="B2253">
            <v>50008181341</v>
          </cell>
          <cell r="C2253" t="str">
            <v xml:space="preserve">000818134  </v>
          </cell>
          <cell r="D2253" t="str">
            <v xml:space="preserve"> 4 ANIMA  biedrība</v>
          </cell>
          <cell r="E2253" t="str">
            <v>S150000</v>
          </cell>
          <cell r="F2253">
            <v>10000</v>
          </cell>
          <cell r="H2253">
            <v>9499</v>
          </cell>
          <cell r="I2253" t="str">
            <v>S150000</v>
          </cell>
        </row>
        <row r="2254">
          <cell r="B2254">
            <v>40008168888</v>
          </cell>
          <cell r="C2254" t="str">
            <v xml:space="preserve">000816888  </v>
          </cell>
          <cell r="D2254" t="str">
            <v xml:space="preserve"> 4 SEKUNDES  sporta biedrība</v>
          </cell>
          <cell r="E2254" t="str">
            <v>S150000</v>
          </cell>
          <cell r="F2254">
            <v>941615</v>
          </cell>
          <cell r="H2254">
            <v>9319</v>
          </cell>
          <cell r="I2254" t="str">
            <v>S150000</v>
          </cell>
        </row>
        <row r="2255">
          <cell r="B2255">
            <v>40008036415</v>
          </cell>
          <cell r="C2255" t="str">
            <v xml:space="preserve">000803641  </v>
          </cell>
          <cell r="D2255" t="str">
            <v xml:space="preserve"> 4.MAIJA DEKLARĀCIJAS KLUBS  biedrība</v>
          </cell>
          <cell r="E2255" t="str">
            <v>S150000</v>
          </cell>
          <cell r="F2255">
            <v>10000</v>
          </cell>
          <cell r="H2255">
            <v>9499</v>
          </cell>
          <cell r="I2255" t="str">
            <v>S150000</v>
          </cell>
        </row>
        <row r="2256">
          <cell r="B2256">
            <v>50008185521</v>
          </cell>
          <cell r="C2256" t="str">
            <v xml:space="preserve">000818552  </v>
          </cell>
          <cell r="D2256" t="str">
            <v xml:space="preserve"> 49. PIRMSSKOLAS IZGLĪTĪBAS IESTĀDES ATBALSTA BIEDRĪBA </v>
          </cell>
          <cell r="E2256" t="str">
            <v>S150000</v>
          </cell>
          <cell r="F2256">
            <v>806000</v>
          </cell>
          <cell r="H2256">
            <v>9499</v>
          </cell>
          <cell r="I2256" t="str">
            <v>S150000</v>
          </cell>
        </row>
        <row r="2257">
          <cell r="B2257">
            <v>40008127095</v>
          </cell>
          <cell r="C2257" t="str">
            <v xml:space="preserve">000812709  </v>
          </cell>
          <cell r="D2257" t="str">
            <v xml:space="preserve"> 49CC  biedrība</v>
          </cell>
          <cell r="E2257" t="str">
            <v>S150000</v>
          </cell>
          <cell r="F2257">
            <v>10000</v>
          </cell>
          <cell r="H2257">
            <v>9499</v>
          </cell>
          <cell r="I2257" t="str">
            <v>S150000</v>
          </cell>
        </row>
        <row r="2258">
          <cell r="B2258">
            <v>40008185318</v>
          </cell>
          <cell r="C2258" t="str">
            <v xml:space="preserve">000818531  </v>
          </cell>
          <cell r="D2258" t="str">
            <v xml:space="preserve"> 4X4 CENTRS  biedrība</v>
          </cell>
          <cell r="E2258" t="str">
            <v>S150000</v>
          </cell>
          <cell r="F2258">
            <v>10000</v>
          </cell>
          <cell r="H2258">
            <v>9329</v>
          </cell>
          <cell r="I2258" t="str">
            <v>S150000</v>
          </cell>
        </row>
        <row r="2259">
          <cell r="B2259">
            <v>40008141629</v>
          </cell>
          <cell r="C2259" t="str">
            <v xml:space="preserve">000814162  </v>
          </cell>
          <cell r="D2259" t="str">
            <v xml:space="preserve"> 4X4 KLUBS  biedrība</v>
          </cell>
          <cell r="E2259" t="str">
            <v>S150000</v>
          </cell>
          <cell r="F2259">
            <v>10000</v>
          </cell>
          <cell r="H2259">
            <v>9499</v>
          </cell>
          <cell r="I2259" t="str">
            <v>S150000</v>
          </cell>
        </row>
        <row r="2260">
          <cell r="B2260">
            <v>40008071533</v>
          </cell>
          <cell r="C2260" t="str">
            <v xml:space="preserve">000807153  </v>
          </cell>
          <cell r="D2260" t="str">
            <v xml:space="preserve"> 4X4 MOTOSPORTS  biedrība</v>
          </cell>
          <cell r="E2260" t="str">
            <v>S150000</v>
          </cell>
          <cell r="F2260">
            <v>500201</v>
          </cell>
          <cell r="H2260">
            <v>9312</v>
          </cell>
          <cell r="I2260" t="str">
            <v>S150000</v>
          </cell>
        </row>
        <row r="2261">
          <cell r="B2261">
            <v>40008050156</v>
          </cell>
          <cell r="C2261" t="str">
            <v xml:space="preserve">000805015  </v>
          </cell>
          <cell r="D2261" t="str">
            <v xml:space="preserve"> 5-ATĀ!  pūtēju kvintets, biedrība</v>
          </cell>
          <cell r="E2261" t="str">
            <v>S150000</v>
          </cell>
          <cell r="F2261">
            <v>10000</v>
          </cell>
          <cell r="H2261">
            <v>9001</v>
          </cell>
          <cell r="I2261" t="str">
            <v>S150000</v>
          </cell>
        </row>
        <row r="2262">
          <cell r="B2262">
            <v>50008153831</v>
          </cell>
          <cell r="C2262" t="str">
            <v xml:space="preserve">000815383  </v>
          </cell>
          <cell r="D2262" t="str">
            <v xml:space="preserve"> 52 FRANKI  biedrība</v>
          </cell>
          <cell r="E2262" t="str">
            <v>S150000</v>
          </cell>
          <cell r="F2262">
            <v>500201</v>
          </cell>
          <cell r="H2262">
            <v>9499</v>
          </cell>
          <cell r="I2262" t="str">
            <v>S150000</v>
          </cell>
        </row>
        <row r="2263">
          <cell r="B2263">
            <v>40008164481</v>
          </cell>
          <cell r="C2263" t="str">
            <v xml:space="preserve">000816448  </v>
          </cell>
          <cell r="D2263" t="str">
            <v xml:space="preserve"> 7 BALLES  biedrība</v>
          </cell>
          <cell r="E2263" t="str">
            <v>S150000</v>
          </cell>
          <cell r="F2263">
            <v>905756</v>
          </cell>
          <cell r="H2263">
            <v>9499</v>
          </cell>
          <cell r="I2263" t="str">
            <v>S150000</v>
          </cell>
        </row>
        <row r="2264">
          <cell r="B2264">
            <v>40008095866</v>
          </cell>
          <cell r="C2264" t="str">
            <v xml:space="preserve">000809586  </v>
          </cell>
          <cell r="D2264" t="str">
            <v xml:space="preserve"> 7. AVĒNIJA  biedrība</v>
          </cell>
          <cell r="E2264" t="str">
            <v>S150000</v>
          </cell>
          <cell r="F2264">
            <v>621282</v>
          </cell>
          <cell r="H2264">
            <v>6832</v>
          </cell>
          <cell r="I2264" t="str">
            <v>S150000</v>
          </cell>
        </row>
        <row r="2265">
          <cell r="B2265">
            <v>40003146140</v>
          </cell>
          <cell r="C2265" t="str">
            <v xml:space="preserve">000314614  </v>
          </cell>
          <cell r="D2265" t="str">
            <v xml:space="preserve"> 78 B  dzīvokļu īpašnieku koop.sabiedrība</v>
          </cell>
          <cell r="E2265" t="str">
            <v>S150000</v>
          </cell>
          <cell r="F2265">
            <v>10000</v>
          </cell>
          <cell r="H2265">
            <v>6832</v>
          </cell>
          <cell r="I2265" t="str">
            <v>S150000</v>
          </cell>
        </row>
        <row r="2266">
          <cell r="B2266">
            <v>40103234882</v>
          </cell>
          <cell r="C2266" t="str">
            <v xml:space="preserve">010323488  </v>
          </cell>
          <cell r="D2266" t="str">
            <v xml:space="preserve"> 8 VĪTOLI  dzīvokļu īpašnieku koop. sabiedrība</v>
          </cell>
          <cell r="E2266" t="str">
            <v>S150000</v>
          </cell>
          <cell r="F2266">
            <v>801211</v>
          </cell>
          <cell r="H2266">
            <v>6832</v>
          </cell>
          <cell r="I2266" t="str">
            <v>S150000</v>
          </cell>
        </row>
        <row r="2267">
          <cell r="B2267">
            <v>40008179699</v>
          </cell>
          <cell r="C2267" t="str">
            <v xml:space="preserve">000817969  </v>
          </cell>
          <cell r="D2267" t="str">
            <v xml:space="preserve"> 8. MĀJA  biedrība</v>
          </cell>
          <cell r="E2267" t="str">
            <v>S150000</v>
          </cell>
          <cell r="F2267">
            <v>10000</v>
          </cell>
          <cell r="H2267">
            <v>9499</v>
          </cell>
          <cell r="I2267" t="str">
            <v>S150000</v>
          </cell>
        </row>
        <row r="2268">
          <cell r="B2268">
            <v>40008040389</v>
          </cell>
          <cell r="C2268" t="str">
            <v xml:space="preserve">000804038  </v>
          </cell>
          <cell r="D2268" t="str">
            <v xml:space="preserve"> 88.BĒRNUDĀRZA ATBALSTA FONDS </v>
          </cell>
          <cell r="E2268" t="str">
            <v>S150000</v>
          </cell>
          <cell r="F2268">
            <v>10000</v>
          </cell>
          <cell r="H2268">
            <v>9499</v>
          </cell>
          <cell r="I2268" t="str">
            <v>S150000</v>
          </cell>
        </row>
        <row r="2269">
          <cell r="B2269">
            <v>40008064917</v>
          </cell>
          <cell r="C2269" t="str">
            <v xml:space="preserve">000806491  </v>
          </cell>
          <cell r="D2269" t="str">
            <v xml:space="preserve"> 99 GAISA BALONI  sporta klubs, biedrība</v>
          </cell>
          <cell r="E2269" t="str">
            <v>S150000</v>
          </cell>
          <cell r="F2269">
            <v>806000</v>
          </cell>
          <cell r="H2269">
            <v>9312</v>
          </cell>
          <cell r="I2269" t="str">
            <v>S150000</v>
          </cell>
        </row>
        <row r="2270">
          <cell r="B2270">
            <v>40008128724</v>
          </cell>
          <cell r="C2270" t="str">
            <v xml:space="preserve">000812872  </v>
          </cell>
          <cell r="D2270" t="str">
            <v xml:space="preserve"> 9MAIJS.LV  biedrība</v>
          </cell>
          <cell r="E2270" t="str">
            <v>S150000</v>
          </cell>
          <cell r="F2270">
            <v>10000</v>
          </cell>
          <cell r="H2270">
            <v>9499</v>
          </cell>
          <cell r="I2270" t="str">
            <v>S150000</v>
          </cell>
        </row>
        <row r="2271">
          <cell r="B2271">
            <v>40008108520</v>
          </cell>
          <cell r="C2271" t="str">
            <v xml:space="preserve">000810852  </v>
          </cell>
          <cell r="D2271" t="str">
            <v xml:space="preserve"> A 41 IECAVA  dzīvokļu īpašnieku biedrība</v>
          </cell>
          <cell r="E2271" t="str">
            <v>S150000</v>
          </cell>
          <cell r="F2271">
            <v>406400</v>
          </cell>
          <cell r="H2271">
            <v>6832</v>
          </cell>
          <cell r="I2271" t="str">
            <v>S150000</v>
          </cell>
        </row>
        <row r="2272">
          <cell r="B2272">
            <v>40008114122</v>
          </cell>
          <cell r="C2272" t="str">
            <v xml:space="preserve">000811412  </v>
          </cell>
          <cell r="D2272" t="str">
            <v xml:space="preserve"> A-Z BOULINGS  biedrība</v>
          </cell>
          <cell r="E2272" t="str">
            <v>S150000</v>
          </cell>
          <cell r="F2272">
            <v>90000</v>
          </cell>
          <cell r="H2272">
            <v>9499</v>
          </cell>
          <cell r="I2272" t="str">
            <v>S150000</v>
          </cell>
        </row>
        <row r="2273">
          <cell r="B2273">
            <v>40008153825</v>
          </cell>
          <cell r="C2273" t="str">
            <v xml:space="preserve">000815382  </v>
          </cell>
          <cell r="D2273" t="str">
            <v xml:space="preserve"> A-Z  biedrība</v>
          </cell>
          <cell r="E2273" t="str">
            <v>S150000</v>
          </cell>
          <cell r="F2273">
            <v>780278</v>
          </cell>
          <cell r="H2273">
            <v>9499</v>
          </cell>
          <cell r="I2273" t="str">
            <v>S150000</v>
          </cell>
        </row>
        <row r="2274">
          <cell r="B2274">
            <v>40103187535</v>
          </cell>
          <cell r="C2274" t="str">
            <v xml:space="preserve">010318753  </v>
          </cell>
          <cell r="D2274" t="str">
            <v xml:space="preserve"> A. ČAKA 68 UN 70  dzīvokļu īpašnieku koop. sabiedrība</v>
          </cell>
          <cell r="E2274" t="str">
            <v>S150000</v>
          </cell>
          <cell r="F2274">
            <v>10000</v>
          </cell>
          <cell r="H2274">
            <v>6832</v>
          </cell>
          <cell r="I2274" t="str">
            <v>S150000</v>
          </cell>
        </row>
        <row r="2275">
          <cell r="B2275">
            <v>40008172262</v>
          </cell>
          <cell r="C2275" t="str">
            <v xml:space="preserve">000817226  </v>
          </cell>
          <cell r="D2275" t="str">
            <v xml:space="preserve"> A.BOGINIČA DEJU SKOLA  biedrība</v>
          </cell>
          <cell r="E2275" t="str">
            <v>S150000</v>
          </cell>
          <cell r="F2275">
            <v>50000</v>
          </cell>
          <cell r="H2275">
            <v>8552</v>
          </cell>
          <cell r="I2275" t="str">
            <v>S150000</v>
          </cell>
        </row>
        <row r="2276">
          <cell r="B2276">
            <v>40008121798</v>
          </cell>
          <cell r="C2276" t="str">
            <v xml:space="preserve">000812179  </v>
          </cell>
          <cell r="D2276" t="str">
            <v xml:space="preserve"> A.ČAKA 132  biedrība</v>
          </cell>
          <cell r="E2276" t="str">
            <v>S150000</v>
          </cell>
          <cell r="F2276">
            <v>10000</v>
          </cell>
          <cell r="H2276">
            <v>6832</v>
          </cell>
          <cell r="I2276" t="str">
            <v>S150000</v>
          </cell>
        </row>
        <row r="2277">
          <cell r="B2277">
            <v>40008114279</v>
          </cell>
          <cell r="C2277" t="str">
            <v xml:space="preserve">000811427  </v>
          </cell>
          <cell r="D2277" t="str">
            <v xml:space="preserve"> A.DEGLAVA 104  biedrība</v>
          </cell>
          <cell r="E2277" t="str">
            <v>S150000</v>
          </cell>
          <cell r="F2277">
            <v>10000</v>
          </cell>
          <cell r="H2277">
            <v>6832</v>
          </cell>
          <cell r="I2277" t="str">
            <v>S150000</v>
          </cell>
        </row>
        <row r="2278">
          <cell r="B2278">
            <v>40008164091</v>
          </cell>
          <cell r="C2278" t="str">
            <v xml:space="preserve">000816409  </v>
          </cell>
          <cell r="D2278" t="str">
            <v xml:space="preserve"> A.Š.K.  klubs, biedrība</v>
          </cell>
          <cell r="E2278" t="str">
            <v>S150000</v>
          </cell>
          <cell r="F2278">
            <v>320201</v>
          </cell>
          <cell r="H2278">
            <v>9499</v>
          </cell>
          <cell r="I2278" t="str">
            <v>S150000</v>
          </cell>
        </row>
        <row r="2279">
          <cell r="B2279">
            <v>40008085321</v>
          </cell>
          <cell r="C2279" t="str">
            <v xml:space="preserve">000808532  </v>
          </cell>
          <cell r="D2279" t="str">
            <v xml:space="preserve"> A/S "LATVIJAS BALZAMS" ARODBIEDRĪBA </v>
          </cell>
          <cell r="E2279" t="str">
            <v>S150000</v>
          </cell>
          <cell r="F2279">
            <v>10000</v>
          </cell>
          <cell r="H2279">
            <v>9420</v>
          </cell>
          <cell r="I2279" t="str">
            <v>S150000</v>
          </cell>
        </row>
        <row r="2280">
          <cell r="B2280">
            <v>90000225912</v>
          </cell>
          <cell r="D2280" t="str">
            <v xml:space="preserve"> A/S "LATVIJAS GĀZE" FILIĀLES "GĀZES TRANSPORTS" ARODBIEDRĪBA </v>
          </cell>
          <cell r="E2280" t="str">
            <v>S150000</v>
          </cell>
          <cell r="F2280">
            <v>10000</v>
          </cell>
          <cell r="H2280">
            <v>9420</v>
          </cell>
          <cell r="I2280" t="str">
            <v>S150000</v>
          </cell>
        </row>
        <row r="2281">
          <cell r="B2281">
            <v>90000098416</v>
          </cell>
          <cell r="D2281" t="str">
            <v xml:space="preserve"> A/S "OLAINFARM" ARODORGANIZĀCIJA </v>
          </cell>
          <cell r="E2281" t="str">
            <v>S150000</v>
          </cell>
          <cell r="F2281">
            <v>801009</v>
          </cell>
          <cell r="H2281">
            <v>9420</v>
          </cell>
          <cell r="I2281" t="str">
            <v>S150000</v>
          </cell>
        </row>
        <row r="2282">
          <cell r="B2282">
            <v>90000380667</v>
          </cell>
          <cell r="D2282" t="str">
            <v xml:space="preserve"> A/S "VALMIERAS STIKLA ŠĶIEDRA" ARODORGANIZĀCIJA </v>
          </cell>
          <cell r="E2282" t="str">
            <v>S150000</v>
          </cell>
          <cell r="F2282">
            <v>250000</v>
          </cell>
          <cell r="H2282">
            <v>9420</v>
          </cell>
          <cell r="I2282" t="str">
            <v>S150000</v>
          </cell>
        </row>
        <row r="2283">
          <cell r="B2283">
            <v>90000463761</v>
          </cell>
          <cell r="D2283" t="str">
            <v xml:space="preserve"> A/S "VENTAMONJAKS" ARODORGANIZĀCIJA </v>
          </cell>
          <cell r="E2283" t="str">
            <v>S150000</v>
          </cell>
          <cell r="F2283">
            <v>270000</v>
          </cell>
          <cell r="H2283">
            <v>9420</v>
          </cell>
          <cell r="I2283" t="str">
            <v>S150000</v>
          </cell>
        </row>
        <row r="2284">
          <cell r="B2284">
            <v>90000446117</v>
          </cell>
          <cell r="D2284" t="str">
            <v xml:space="preserve"> A/S PUTNU FABRIKA "ĶEKAVA" ARODORGANIZĀCIJA </v>
          </cell>
          <cell r="E2284" t="str">
            <v>S150000</v>
          </cell>
          <cell r="F2284">
            <v>800870</v>
          </cell>
          <cell r="H2284">
            <v>9420</v>
          </cell>
          <cell r="I2284" t="str">
            <v>S150000</v>
          </cell>
        </row>
        <row r="2285">
          <cell r="B2285">
            <v>40008099938</v>
          </cell>
          <cell r="C2285" t="str">
            <v xml:space="preserve">000809993  </v>
          </cell>
          <cell r="D2285" t="str">
            <v xml:space="preserve"> A2  biedrība</v>
          </cell>
          <cell r="E2285" t="str">
            <v>S150000</v>
          </cell>
          <cell r="F2285">
            <v>801615</v>
          </cell>
          <cell r="H2285">
            <v>8551</v>
          </cell>
          <cell r="I2285" t="str">
            <v>S150000</v>
          </cell>
        </row>
        <row r="2286">
          <cell r="B2286">
            <v>40008120538</v>
          </cell>
          <cell r="C2286" t="str">
            <v xml:space="preserve">000812053  </v>
          </cell>
          <cell r="D2286" t="str">
            <v xml:space="preserve"> A28  biedrība</v>
          </cell>
          <cell r="E2286" t="str">
            <v>S150000</v>
          </cell>
          <cell r="F2286">
            <v>90000</v>
          </cell>
          <cell r="H2286">
            <v>6832</v>
          </cell>
          <cell r="I2286" t="str">
            <v>S150000</v>
          </cell>
        </row>
        <row r="2287">
          <cell r="B2287">
            <v>50008105371</v>
          </cell>
          <cell r="C2287" t="str">
            <v xml:space="preserve">000810537  </v>
          </cell>
          <cell r="D2287" t="str">
            <v xml:space="preserve"> AAJ-SAULRĪTI  biedrība</v>
          </cell>
          <cell r="E2287" t="str">
            <v>S150000</v>
          </cell>
          <cell r="F2287">
            <v>427582</v>
          </cell>
          <cell r="H2287">
            <v>9499</v>
          </cell>
          <cell r="I2287" t="str">
            <v>S150000</v>
          </cell>
        </row>
        <row r="2288">
          <cell r="B2288">
            <v>40008089395</v>
          </cell>
          <cell r="C2288" t="str">
            <v xml:space="preserve">000808939  </v>
          </cell>
          <cell r="D2288" t="str">
            <v xml:space="preserve"> AB WATER SPORTS  biedrība</v>
          </cell>
          <cell r="E2288" t="str">
            <v>S150000</v>
          </cell>
          <cell r="F2288">
            <v>10000</v>
          </cell>
          <cell r="H2288">
            <v>9499</v>
          </cell>
          <cell r="I2288" t="str">
            <v>S150000</v>
          </cell>
        </row>
        <row r="2289">
          <cell r="B2289">
            <v>50008142151</v>
          </cell>
          <cell r="C2289" t="str">
            <v xml:space="preserve">000814215  </v>
          </cell>
          <cell r="D2289" t="str">
            <v xml:space="preserve"> AB60  biedrība</v>
          </cell>
          <cell r="E2289" t="str">
            <v>S150000</v>
          </cell>
          <cell r="F2289">
            <v>10000</v>
          </cell>
          <cell r="H2289">
            <v>6832</v>
          </cell>
          <cell r="I2289" t="str">
            <v>S150000</v>
          </cell>
        </row>
        <row r="2290">
          <cell r="B2290">
            <v>40008179241</v>
          </cell>
          <cell r="C2290" t="str">
            <v xml:space="preserve">000817924  </v>
          </cell>
          <cell r="D2290" t="str">
            <v xml:space="preserve"> ABAS MĀJAS  biedrība</v>
          </cell>
          <cell r="E2290" t="str">
            <v>S150000</v>
          </cell>
          <cell r="F2290">
            <v>429392</v>
          </cell>
          <cell r="H2290">
            <v>9499</v>
          </cell>
          <cell r="I2290" t="str">
            <v>S150000</v>
          </cell>
        </row>
        <row r="2291">
          <cell r="B2291">
            <v>40003416045</v>
          </cell>
          <cell r="C2291" t="str">
            <v xml:space="preserve">000341604  </v>
          </cell>
          <cell r="D2291" t="str">
            <v xml:space="preserve"> ABAVA 6  dzīvokļu īpašnieku koop.sabiedrība</v>
          </cell>
          <cell r="E2291" t="str">
            <v>S150000</v>
          </cell>
          <cell r="F2291">
            <v>130000</v>
          </cell>
          <cell r="H2291">
            <v>6832</v>
          </cell>
          <cell r="I2291" t="str">
            <v>S150000</v>
          </cell>
        </row>
        <row r="2292">
          <cell r="B2292">
            <v>50008011771</v>
          </cell>
          <cell r="C2292" t="str">
            <v xml:space="preserve">000801177  </v>
          </cell>
          <cell r="D2292" t="str">
            <v xml:space="preserve"> ABAVA  mednieku klubs, biedrība</v>
          </cell>
          <cell r="E2292" t="str">
            <v>S150000</v>
          </cell>
          <cell r="F2292">
            <v>620280</v>
          </cell>
          <cell r="H2292">
            <v>9319</v>
          </cell>
          <cell r="I2292" t="str">
            <v>S150000</v>
          </cell>
        </row>
        <row r="2293">
          <cell r="B2293">
            <v>40008129575</v>
          </cell>
          <cell r="C2293" t="str">
            <v xml:space="preserve">000812957  </v>
          </cell>
          <cell r="D2293" t="str">
            <v xml:space="preserve"> ABAVA-1  biedrība</v>
          </cell>
          <cell r="E2293" t="str">
            <v>S150000</v>
          </cell>
          <cell r="F2293">
            <v>901211</v>
          </cell>
          <cell r="H2293">
            <v>5221</v>
          </cell>
          <cell r="I2293" t="str">
            <v>S150000</v>
          </cell>
        </row>
        <row r="2294">
          <cell r="B2294">
            <v>50008072441</v>
          </cell>
          <cell r="C2294" t="str">
            <v xml:space="preserve">000807244  </v>
          </cell>
          <cell r="D2294" t="str">
            <v xml:space="preserve"> ABAVAS IELEJAS ATTĪSTĪBAS CENTRS  biedrība</v>
          </cell>
          <cell r="E2294" t="str">
            <v>S150000</v>
          </cell>
          <cell r="F2294">
            <v>901211</v>
          </cell>
          <cell r="H2294">
            <v>9499</v>
          </cell>
          <cell r="I2294" t="str">
            <v>S150000</v>
          </cell>
        </row>
        <row r="2295">
          <cell r="B2295">
            <v>40008070720</v>
          </cell>
          <cell r="C2295" t="str">
            <v xml:space="preserve">000807072  </v>
          </cell>
          <cell r="D2295" t="str">
            <v xml:space="preserve"> ABAVAS MEDĪBU KLUBS  biedrība</v>
          </cell>
          <cell r="E2295" t="str">
            <v>S150000</v>
          </cell>
          <cell r="F2295">
            <v>900268</v>
          </cell>
          <cell r="H2295">
            <v>9319</v>
          </cell>
          <cell r="I2295" t="str">
            <v>S150000</v>
          </cell>
        </row>
        <row r="2296">
          <cell r="B2296">
            <v>40008013569</v>
          </cell>
          <cell r="C2296" t="str">
            <v xml:space="preserve">000801356  </v>
          </cell>
          <cell r="D2296" t="str">
            <v xml:space="preserve"> ABAVMUIŽA  biedrība</v>
          </cell>
          <cell r="E2296" t="str">
            <v>S150000</v>
          </cell>
          <cell r="F2296">
            <v>10000</v>
          </cell>
          <cell r="H2296">
            <v>9319</v>
          </cell>
          <cell r="I2296" t="str">
            <v>S150000</v>
          </cell>
        </row>
        <row r="2297">
          <cell r="B2297">
            <v>44103036074</v>
          </cell>
          <cell r="C2297" t="str">
            <v xml:space="preserve">410303607  </v>
          </cell>
          <cell r="D2297" t="str">
            <v xml:space="preserve"> ABC PROJEKTS  lauksaimniecības pakalpojumu koop.sabiedrība</v>
          </cell>
          <cell r="E2297" t="str">
            <v>S150000</v>
          </cell>
          <cell r="F2297">
            <v>620296</v>
          </cell>
          <cell r="H2297">
            <v>162</v>
          </cell>
          <cell r="I2297" t="str">
            <v>S150000</v>
          </cell>
        </row>
        <row r="2298">
          <cell r="B2298">
            <v>40008121321</v>
          </cell>
          <cell r="C2298" t="str">
            <v xml:space="preserve">000812132  </v>
          </cell>
          <cell r="D2298" t="str">
            <v xml:space="preserve"> ĀBECĪTIS  bērnudārza atbalsta fonds</v>
          </cell>
          <cell r="E2298" t="str">
            <v>S150000</v>
          </cell>
          <cell r="F2298">
            <v>10000</v>
          </cell>
          <cell r="H2298">
            <v>9499</v>
          </cell>
          <cell r="I2298" t="str">
            <v>S150000</v>
          </cell>
        </row>
        <row r="2299">
          <cell r="B2299">
            <v>50008151351</v>
          </cell>
          <cell r="C2299" t="str">
            <v xml:space="preserve">000815135  </v>
          </cell>
          <cell r="D2299" t="str">
            <v xml:space="preserve"> ĀBEĻDĀRZS  biedrība</v>
          </cell>
          <cell r="E2299" t="str">
            <v>S150000</v>
          </cell>
          <cell r="F2299">
            <v>321442</v>
          </cell>
          <cell r="H2299">
            <v>9499</v>
          </cell>
          <cell r="I2299" t="str">
            <v>S150000</v>
          </cell>
        </row>
        <row r="2300">
          <cell r="B2300">
            <v>40003305426</v>
          </cell>
          <cell r="C2300" t="str">
            <v xml:space="preserve">000330542  </v>
          </cell>
          <cell r="D2300" t="str">
            <v xml:space="preserve"> ĀBELE O  dārzkopības koop.sabiedrība</v>
          </cell>
          <cell r="E2300" t="str">
            <v>S150000</v>
          </cell>
          <cell r="F2300">
            <v>801080</v>
          </cell>
          <cell r="H2300">
            <v>9499</v>
          </cell>
          <cell r="I2300" t="str">
            <v>S150000</v>
          </cell>
        </row>
        <row r="2301">
          <cell r="B2301">
            <v>42103007293</v>
          </cell>
          <cell r="C2301" t="str">
            <v xml:space="preserve">210300729  </v>
          </cell>
          <cell r="D2301" t="str">
            <v xml:space="preserve"> ĀBELE  dzīvokļu īpašnieku koop.sabiedrība</v>
          </cell>
          <cell r="E2301" t="str">
            <v>S150000</v>
          </cell>
          <cell r="F2301">
            <v>170000</v>
          </cell>
          <cell r="H2301">
            <v>6832</v>
          </cell>
          <cell r="I2301" t="str">
            <v>S150000</v>
          </cell>
        </row>
        <row r="2302">
          <cell r="B2302">
            <v>40008167469</v>
          </cell>
          <cell r="C2302" t="str">
            <v xml:space="preserve">000816746  </v>
          </cell>
          <cell r="D2302" t="str">
            <v xml:space="preserve"> ĀBELE  lauku ģimeņu biedrība</v>
          </cell>
          <cell r="E2302" t="str">
            <v>S150000</v>
          </cell>
          <cell r="F2302">
            <v>780262</v>
          </cell>
          <cell r="H2302">
            <v>9499</v>
          </cell>
          <cell r="I2302" t="str">
            <v>S150000</v>
          </cell>
        </row>
        <row r="2303">
          <cell r="B2303">
            <v>40008143244</v>
          </cell>
          <cell r="C2303" t="str">
            <v xml:space="preserve">000814324  </v>
          </cell>
          <cell r="D2303" t="str">
            <v xml:space="preserve"> ĀBELE  Tomes sieviešu klubs, biedrība</v>
          </cell>
          <cell r="E2303" t="str">
            <v>S150000</v>
          </cell>
          <cell r="F2303">
            <v>741029</v>
          </cell>
          <cell r="H2303">
            <v>9499</v>
          </cell>
          <cell r="I2303" t="str">
            <v>S150000</v>
          </cell>
        </row>
        <row r="2304">
          <cell r="B2304">
            <v>40103061785</v>
          </cell>
          <cell r="C2304" t="str">
            <v xml:space="preserve">010306178  </v>
          </cell>
          <cell r="D2304" t="str">
            <v xml:space="preserve"> ĀBELĪTE  dārzkopības koop.sabiedrība</v>
          </cell>
          <cell r="E2304" t="str">
            <v>S150000</v>
          </cell>
          <cell r="F2304">
            <v>809200</v>
          </cell>
          <cell r="H2304">
            <v>9499</v>
          </cell>
          <cell r="I2304" t="str">
            <v>S150000</v>
          </cell>
        </row>
        <row r="2305">
          <cell r="B2305">
            <v>40008158080</v>
          </cell>
          <cell r="C2305" t="str">
            <v xml:space="preserve">000815808  </v>
          </cell>
          <cell r="D2305" t="str">
            <v xml:space="preserve"> ĀBEĻU 13/19  dzīvokļu īpašnieku biedrība</v>
          </cell>
          <cell r="E2305" t="str">
            <v>S150000</v>
          </cell>
          <cell r="F2305">
            <v>660264</v>
          </cell>
          <cell r="H2305">
            <v>6832</v>
          </cell>
          <cell r="I2305" t="str">
            <v>S150000</v>
          </cell>
        </row>
        <row r="2306">
          <cell r="B2306">
            <v>40008157367</v>
          </cell>
          <cell r="C2306" t="str">
            <v xml:space="preserve">000815736  </v>
          </cell>
          <cell r="D2306" t="str">
            <v xml:space="preserve"> ĀBEĻZIEDS  personības attīstības centrs, biedrība</v>
          </cell>
          <cell r="E2306" t="str">
            <v>S150000</v>
          </cell>
          <cell r="F2306">
            <v>10000</v>
          </cell>
          <cell r="H2306">
            <v>9499</v>
          </cell>
          <cell r="I2306" t="str">
            <v>S150000</v>
          </cell>
        </row>
        <row r="2307">
          <cell r="B2307">
            <v>40008108111</v>
          </cell>
          <cell r="C2307" t="str">
            <v xml:space="preserve">000810811  </v>
          </cell>
          <cell r="D2307" t="str">
            <v xml:space="preserve"> ABLV CHARITABLE FOUNDATION  nodibinājums</v>
          </cell>
          <cell r="E2307" t="str">
            <v>S150000</v>
          </cell>
          <cell r="F2307">
            <v>10000</v>
          </cell>
          <cell r="H2307">
            <v>9499</v>
          </cell>
          <cell r="I2307" t="str">
            <v>S150000</v>
          </cell>
        </row>
        <row r="2308">
          <cell r="B2308">
            <v>40008169741</v>
          </cell>
          <cell r="C2308" t="str">
            <v xml:space="preserve">000816974  </v>
          </cell>
          <cell r="D2308" t="str">
            <v xml:space="preserve"> ĀBOLĪT`S  veselības veicināšanas biedrība</v>
          </cell>
          <cell r="E2308" t="str">
            <v>S150000</v>
          </cell>
          <cell r="F2308">
            <v>170000</v>
          </cell>
          <cell r="H2308">
            <v>8690</v>
          </cell>
          <cell r="I2308" t="str">
            <v>S150000</v>
          </cell>
        </row>
        <row r="2309">
          <cell r="B2309">
            <v>40008141559</v>
          </cell>
          <cell r="C2309" t="str">
            <v xml:space="preserve">000814155  </v>
          </cell>
          <cell r="D2309" t="str">
            <v xml:space="preserve"> ABRA  biedrība</v>
          </cell>
          <cell r="E2309" t="str">
            <v>S150000</v>
          </cell>
          <cell r="F2309">
            <v>566946</v>
          </cell>
          <cell r="H2309">
            <v>9499</v>
          </cell>
          <cell r="I2309" t="str">
            <v>S150000</v>
          </cell>
        </row>
        <row r="2310">
          <cell r="B2310">
            <v>40008109390</v>
          </cell>
          <cell r="C2310" t="str">
            <v xml:space="preserve">000810939  </v>
          </cell>
          <cell r="D2310" t="str">
            <v xml:space="preserve"> ABSINTE  sabiedrības veselības un sociālā atbalsta biedrība</v>
          </cell>
          <cell r="E2310" t="str">
            <v>S150000</v>
          </cell>
          <cell r="F2310">
            <v>648552</v>
          </cell>
          <cell r="H2310">
            <v>8899</v>
          </cell>
          <cell r="I2310" t="str">
            <v>S150000</v>
          </cell>
        </row>
        <row r="2311">
          <cell r="B2311">
            <v>40008108075</v>
          </cell>
          <cell r="C2311" t="str">
            <v xml:space="preserve">000810807  </v>
          </cell>
          <cell r="D2311" t="str">
            <v xml:space="preserve"> ABULAS LAUKU PARTNERĪBA  biedrība</v>
          </cell>
          <cell r="E2311" t="str">
            <v>S150000</v>
          </cell>
          <cell r="F2311">
            <v>941646</v>
          </cell>
          <cell r="H2311">
            <v>9499</v>
          </cell>
          <cell r="I2311" t="str">
            <v>S150000</v>
          </cell>
        </row>
        <row r="2312">
          <cell r="B2312">
            <v>40008142982</v>
          </cell>
          <cell r="C2312" t="str">
            <v xml:space="preserve">000814298  </v>
          </cell>
          <cell r="D2312" t="str">
            <v xml:space="preserve"> AC SPORTS  biedrība</v>
          </cell>
          <cell r="E2312" t="str">
            <v>S150000</v>
          </cell>
          <cell r="F2312">
            <v>700242</v>
          </cell>
          <cell r="H2312">
            <v>9499</v>
          </cell>
          <cell r="I2312" t="str">
            <v>S150000</v>
          </cell>
        </row>
        <row r="2313">
          <cell r="B2313">
            <v>50008153121</v>
          </cell>
          <cell r="C2313" t="str">
            <v xml:space="preserve">000815312  </v>
          </cell>
          <cell r="D2313" t="str">
            <v xml:space="preserve"> ACADEM FOOTBALL CLUB  biedrība</v>
          </cell>
          <cell r="E2313" t="str">
            <v>S150000</v>
          </cell>
          <cell r="F2313">
            <v>10000</v>
          </cell>
          <cell r="H2313">
            <v>9312</v>
          </cell>
          <cell r="I2313" t="str">
            <v>S150000</v>
          </cell>
        </row>
        <row r="2314">
          <cell r="B2314">
            <v>50008128321</v>
          </cell>
          <cell r="C2314" t="str">
            <v xml:space="preserve">000812832  </v>
          </cell>
          <cell r="D2314" t="str">
            <v xml:space="preserve"> ACCIPE!  biedrība</v>
          </cell>
          <cell r="E2314" t="str">
            <v>S150000</v>
          </cell>
          <cell r="F2314">
            <v>270000</v>
          </cell>
          <cell r="H2314">
            <v>9499</v>
          </cell>
          <cell r="I2314" t="str">
            <v>S150000</v>
          </cell>
        </row>
        <row r="2315">
          <cell r="B2315">
            <v>40103097956</v>
          </cell>
          <cell r="C2315" t="str">
            <v xml:space="preserve">010309795  </v>
          </cell>
          <cell r="D2315" t="str">
            <v xml:space="preserve"> ACONE  garāžu īpašnieku koop.sabiedrība</v>
          </cell>
          <cell r="E2315" t="str">
            <v>S150000</v>
          </cell>
          <cell r="F2315">
            <v>801231</v>
          </cell>
          <cell r="H2315">
            <v>5221</v>
          </cell>
          <cell r="I2315" t="str">
            <v>S150000</v>
          </cell>
        </row>
        <row r="2316">
          <cell r="B2316">
            <v>40008122401</v>
          </cell>
          <cell r="C2316" t="str">
            <v xml:space="preserve">000812240  </v>
          </cell>
          <cell r="D2316" t="str">
            <v xml:space="preserve"> ACREC  biedrība</v>
          </cell>
          <cell r="E2316" t="str">
            <v>S150000</v>
          </cell>
          <cell r="F2316">
            <v>10000</v>
          </cell>
          <cell r="H2316">
            <v>9499</v>
          </cell>
          <cell r="I2316" t="str">
            <v>S150000</v>
          </cell>
        </row>
        <row r="2317">
          <cell r="B2317">
            <v>40008137888</v>
          </cell>
          <cell r="C2317" t="str">
            <v xml:space="preserve">000813788  </v>
          </cell>
          <cell r="D2317" t="str">
            <v xml:space="preserve"> ACTIVATOR.LV  biedrība</v>
          </cell>
          <cell r="E2317" t="str">
            <v>S150000</v>
          </cell>
          <cell r="F2317">
            <v>10000</v>
          </cell>
          <cell r="H2317">
            <v>9499</v>
          </cell>
          <cell r="I2317" t="str">
            <v>S150000</v>
          </cell>
        </row>
        <row r="2318">
          <cell r="B2318">
            <v>40008079293</v>
          </cell>
          <cell r="C2318" t="str">
            <v xml:space="preserve">000807929  </v>
          </cell>
          <cell r="D2318" t="str">
            <v xml:space="preserve"> ACTIVE AND HEALTHY LIFE FOR CHILDREN  biedrība</v>
          </cell>
          <cell r="E2318" t="str">
            <v>S150000</v>
          </cell>
          <cell r="F2318">
            <v>10000</v>
          </cell>
          <cell r="H2318">
            <v>9312</v>
          </cell>
          <cell r="I2318" t="str">
            <v>S150000</v>
          </cell>
        </row>
        <row r="2319">
          <cell r="B2319">
            <v>40008182843</v>
          </cell>
          <cell r="C2319" t="str">
            <v xml:space="preserve">000818284  </v>
          </cell>
          <cell r="D2319" t="str">
            <v xml:space="preserve"> ACTIVE PLUS  biedrība</v>
          </cell>
          <cell r="E2319" t="str">
            <v>S150000</v>
          </cell>
          <cell r="F2319">
            <v>10000</v>
          </cell>
          <cell r="H2319">
            <v>9499</v>
          </cell>
          <cell r="I2319" t="str">
            <v>S150000</v>
          </cell>
        </row>
        <row r="2320">
          <cell r="B2320">
            <v>40008160865</v>
          </cell>
          <cell r="C2320" t="str">
            <v xml:space="preserve">000816086  </v>
          </cell>
          <cell r="D2320" t="str">
            <v xml:space="preserve"> AD OPUS  sociālā atbalsta, apmācības un informācijas centrs</v>
          </cell>
          <cell r="E2320" t="str">
            <v>S150000</v>
          </cell>
          <cell r="F2320">
            <v>801615</v>
          </cell>
          <cell r="H2320">
            <v>8899</v>
          </cell>
          <cell r="I2320" t="str">
            <v>S150000</v>
          </cell>
        </row>
        <row r="2321">
          <cell r="B2321">
            <v>40008163787</v>
          </cell>
          <cell r="C2321" t="str">
            <v xml:space="preserve">000816378  </v>
          </cell>
          <cell r="D2321" t="str">
            <v xml:space="preserve"> AD RACING TEAM  biedrība</v>
          </cell>
          <cell r="E2321" t="str">
            <v>S150000</v>
          </cell>
          <cell r="F2321">
            <v>10000</v>
          </cell>
          <cell r="H2321">
            <v>9499</v>
          </cell>
          <cell r="I2321" t="str">
            <v>S150000</v>
          </cell>
        </row>
        <row r="2322">
          <cell r="B2322">
            <v>40008065768</v>
          </cell>
          <cell r="C2322" t="str">
            <v xml:space="preserve">000806576  </v>
          </cell>
          <cell r="D2322" t="str">
            <v xml:space="preserve"> ADAGIO  gaisa kuģotāju klubs, biedrība</v>
          </cell>
          <cell r="E2322" t="str">
            <v>S150000</v>
          </cell>
          <cell r="F2322">
            <v>10000</v>
          </cell>
          <cell r="H2322">
            <v>9499</v>
          </cell>
          <cell r="I2322" t="str">
            <v>S150000</v>
          </cell>
        </row>
        <row r="2323">
          <cell r="B2323">
            <v>44103022214</v>
          </cell>
          <cell r="C2323" t="str">
            <v xml:space="preserve">410302221  </v>
          </cell>
          <cell r="D2323" t="str">
            <v xml:space="preserve"> ADARA  biedrība</v>
          </cell>
          <cell r="E2323" t="str">
            <v>S150000</v>
          </cell>
          <cell r="F2323">
            <v>250000</v>
          </cell>
          <cell r="H2323">
            <v>6832</v>
          </cell>
          <cell r="I2323" t="str">
            <v>S150000</v>
          </cell>
        </row>
        <row r="2324">
          <cell r="B2324">
            <v>40008093032</v>
          </cell>
          <cell r="C2324" t="str">
            <v xml:space="preserve">000809303  </v>
          </cell>
          <cell r="D2324" t="str">
            <v xml:space="preserve"> ĀDAŽI CENTRS  biedrība</v>
          </cell>
          <cell r="E2324" t="str">
            <v>S150000</v>
          </cell>
          <cell r="F2324">
            <v>804400</v>
          </cell>
          <cell r="H2324">
            <v>9499</v>
          </cell>
          <cell r="I2324" t="str">
            <v>S150000</v>
          </cell>
        </row>
        <row r="2325">
          <cell r="B2325">
            <v>50008100711</v>
          </cell>
          <cell r="C2325" t="str">
            <v xml:space="preserve">000810071  </v>
          </cell>
          <cell r="D2325" t="str">
            <v xml:space="preserve"> ĀDAŽI  futbola klubs, biedrība</v>
          </cell>
          <cell r="E2325" t="str">
            <v>S150000</v>
          </cell>
          <cell r="F2325">
            <v>804400</v>
          </cell>
          <cell r="H2325">
            <v>9312</v>
          </cell>
          <cell r="I2325" t="str">
            <v>S150000</v>
          </cell>
        </row>
        <row r="2326">
          <cell r="B2326">
            <v>40008041986</v>
          </cell>
          <cell r="C2326" t="str">
            <v xml:space="preserve">000804198  </v>
          </cell>
          <cell r="D2326" t="str">
            <v xml:space="preserve"> ĀDAŽU BRĪVĀS VALDORFA SKOLAS ATBALSTA BIEDRĪBA  </v>
          </cell>
          <cell r="E2326" t="str">
            <v>S150000</v>
          </cell>
          <cell r="F2326">
            <v>804400</v>
          </cell>
          <cell r="H2326">
            <v>9499</v>
          </cell>
          <cell r="I2326" t="str">
            <v>S150000</v>
          </cell>
        </row>
        <row r="2327">
          <cell r="B2327">
            <v>40008167524</v>
          </cell>
          <cell r="C2327" t="str">
            <v xml:space="preserve">000816752  </v>
          </cell>
          <cell r="D2327" t="str">
            <v xml:space="preserve"> ĀDAŽU FOTOGRĀFU BIEDRĪBA </v>
          </cell>
          <cell r="E2327" t="str">
            <v>S150000</v>
          </cell>
          <cell r="F2327">
            <v>804400</v>
          </cell>
          <cell r="H2327">
            <v>9499</v>
          </cell>
          <cell r="I2327" t="str">
            <v>S150000</v>
          </cell>
        </row>
        <row r="2328">
          <cell r="B2328">
            <v>40008098947</v>
          </cell>
          <cell r="C2328" t="str">
            <v xml:space="preserve">000809894  </v>
          </cell>
          <cell r="D2328" t="str">
            <v xml:space="preserve"> ĀDAŽU KARAVĪRU KLUBS  biedrība</v>
          </cell>
          <cell r="E2328" t="str">
            <v>S150000</v>
          </cell>
          <cell r="F2328">
            <v>804400</v>
          </cell>
          <cell r="H2328">
            <v>9499</v>
          </cell>
          <cell r="I2328" t="str">
            <v>S150000</v>
          </cell>
        </row>
        <row r="2329">
          <cell r="B2329">
            <v>40008180185</v>
          </cell>
          <cell r="C2329" t="str">
            <v xml:space="preserve">000818018  </v>
          </cell>
          <cell r="D2329" t="str">
            <v xml:space="preserve"> ĀDAŽU NOVADA PENSIONĀRU BIEDRĪBA </v>
          </cell>
          <cell r="E2329" t="str">
            <v>S150000</v>
          </cell>
          <cell r="F2329">
            <v>804400</v>
          </cell>
          <cell r="H2329">
            <v>9499</v>
          </cell>
          <cell r="I2329" t="str">
            <v>S150000</v>
          </cell>
        </row>
        <row r="2330">
          <cell r="B2330">
            <v>40008177240</v>
          </cell>
          <cell r="C2330" t="str">
            <v xml:space="preserve">000817724  </v>
          </cell>
          <cell r="D2330" t="str">
            <v xml:space="preserve"> ĀDAŽU VIDUSSKOLAS ATBALSTA BIEDRĪBA </v>
          </cell>
          <cell r="E2330" t="str">
            <v>S150000</v>
          </cell>
          <cell r="F2330">
            <v>804400</v>
          </cell>
          <cell r="H2330">
            <v>9499</v>
          </cell>
          <cell r="I2330" t="str">
            <v>S150000</v>
          </cell>
        </row>
        <row r="2331">
          <cell r="B2331">
            <v>45403014889</v>
          </cell>
          <cell r="C2331" t="str">
            <v xml:space="preserve">540301488  </v>
          </cell>
          <cell r="D2331" t="str">
            <v xml:space="preserve"> ADG  dzīvokļu īpašnieku koop.sabiedrība</v>
          </cell>
          <cell r="E2331" t="str">
            <v>S150000</v>
          </cell>
          <cell r="F2331">
            <v>321080</v>
          </cell>
          <cell r="H2331">
            <v>6820</v>
          </cell>
          <cell r="I2331" t="str">
            <v>S150000</v>
          </cell>
        </row>
        <row r="2332">
          <cell r="B2332">
            <v>40008018797</v>
          </cell>
          <cell r="C2332" t="str">
            <v xml:space="preserve">000801879  </v>
          </cell>
          <cell r="D2332" t="str">
            <v xml:space="preserve"> ADRA/LATVIJA  fonds</v>
          </cell>
          <cell r="E2332" t="str">
            <v>S150000</v>
          </cell>
          <cell r="F2332">
            <v>10000</v>
          </cell>
          <cell r="H2332">
            <v>9499</v>
          </cell>
          <cell r="I2332" t="str">
            <v>S150000</v>
          </cell>
        </row>
        <row r="2333">
          <cell r="B2333">
            <v>40008095739</v>
          </cell>
          <cell r="C2333" t="str">
            <v xml:space="preserve">000809573  </v>
          </cell>
          <cell r="D2333" t="str">
            <v xml:space="preserve"> ADRENALIN.LV  biedrība</v>
          </cell>
          <cell r="E2333" t="str">
            <v>S150000</v>
          </cell>
          <cell r="F2333">
            <v>10000</v>
          </cell>
          <cell r="H2333">
            <v>9499</v>
          </cell>
          <cell r="I2333" t="str">
            <v>S150000</v>
          </cell>
        </row>
        <row r="2334">
          <cell r="B2334">
            <v>40008093545</v>
          </cell>
          <cell r="C2334" t="str">
            <v xml:space="preserve">000809354  </v>
          </cell>
          <cell r="D2334" t="str">
            <v xml:space="preserve"> ADVOKĀTI  mednieku klubs, biedrība</v>
          </cell>
          <cell r="E2334" t="str">
            <v>S150000</v>
          </cell>
          <cell r="F2334">
            <v>10000</v>
          </cell>
          <cell r="H2334">
            <v>9319</v>
          </cell>
          <cell r="I2334" t="str">
            <v>S150000</v>
          </cell>
        </row>
        <row r="2335">
          <cell r="B2335">
            <v>50008144561</v>
          </cell>
          <cell r="C2335" t="str">
            <v xml:space="preserve">000814456  </v>
          </cell>
          <cell r="D2335" t="str">
            <v xml:space="preserve"> ADVOKĀTU ATBALSTA BIEDRĪBA </v>
          </cell>
          <cell r="E2335" t="str">
            <v>S150000</v>
          </cell>
          <cell r="F2335">
            <v>10000</v>
          </cell>
          <cell r="H2335">
            <v>9499</v>
          </cell>
          <cell r="I2335" t="str">
            <v>S150000</v>
          </cell>
        </row>
        <row r="2336">
          <cell r="B2336">
            <v>40008144983</v>
          </cell>
          <cell r="C2336" t="str">
            <v xml:space="preserve">000814498  </v>
          </cell>
          <cell r="D2336" t="str">
            <v xml:space="preserve"> AEGEE-OGRE  biedrība</v>
          </cell>
          <cell r="E2336" t="str">
            <v>S150000</v>
          </cell>
          <cell r="F2336">
            <v>740201</v>
          </cell>
          <cell r="H2336">
            <v>9499</v>
          </cell>
          <cell r="I2336" t="str">
            <v>S150000</v>
          </cell>
        </row>
        <row r="2337">
          <cell r="B2337">
            <v>40008056182</v>
          </cell>
          <cell r="C2337" t="str">
            <v xml:space="preserve">000805618  </v>
          </cell>
          <cell r="D2337" t="str">
            <v xml:space="preserve"> AEROKLUBS DELTA  biedrība</v>
          </cell>
          <cell r="E2337" t="str">
            <v>S150000</v>
          </cell>
          <cell r="F2337">
            <v>10000</v>
          </cell>
          <cell r="H2337">
            <v>9312</v>
          </cell>
          <cell r="I2337" t="str">
            <v>S150000</v>
          </cell>
        </row>
        <row r="2338">
          <cell r="B2338">
            <v>40008029729</v>
          </cell>
          <cell r="C2338" t="str">
            <v xml:space="preserve">000802972  </v>
          </cell>
          <cell r="D2338" t="str">
            <v xml:space="preserve"> AFANASIJA KUZMINA ŠAUŠANAS SPORTA KLUBS  biedrība</v>
          </cell>
          <cell r="E2338" t="str">
            <v>S150000</v>
          </cell>
          <cell r="F2338">
            <v>10000</v>
          </cell>
          <cell r="H2338">
            <v>9312</v>
          </cell>
          <cell r="I2338" t="str">
            <v>S150000</v>
          </cell>
        </row>
        <row r="2339">
          <cell r="B2339">
            <v>40008141737</v>
          </cell>
          <cell r="C2339" t="str">
            <v xml:space="preserve">000814173  </v>
          </cell>
          <cell r="D2339" t="str">
            <v xml:space="preserve"> AFLAMEUS  biedrība</v>
          </cell>
          <cell r="E2339" t="str">
            <v>S150000</v>
          </cell>
          <cell r="F2339">
            <v>321007</v>
          </cell>
          <cell r="H2339">
            <v>9499</v>
          </cell>
          <cell r="I2339" t="str">
            <v>S150000</v>
          </cell>
        </row>
        <row r="2340">
          <cell r="B2340">
            <v>40008077837</v>
          </cell>
          <cell r="C2340" t="str">
            <v xml:space="preserve">000807783  </v>
          </cell>
          <cell r="D2340" t="str">
            <v xml:space="preserve"> AFROLATVISKĀ ASOCIĀCIJA  biedrība</v>
          </cell>
          <cell r="E2340" t="str">
            <v>S150000</v>
          </cell>
          <cell r="F2340">
            <v>804400</v>
          </cell>
          <cell r="H2340">
            <v>9499</v>
          </cell>
          <cell r="I2340" t="str">
            <v>S150000</v>
          </cell>
        </row>
        <row r="2341">
          <cell r="B2341">
            <v>40008005650</v>
          </cell>
          <cell r="C2341" t="str">
            <v xml:space="preserve">000800565  </v>
          </cell>
          <cell r="D2341" t="str">
            <v xml:space="preserve"> AFS LATVIJA JAUNIEŠU APMAIŅAS PROGRAMMAS  biedrība</v>
          </cell>
          <cell r="E2341" t="str">
            <v>S150000</v>
          </cell>
          <cell r="F2341">
            <v>10000</v>
          </cell>
          <cell r="H2341">
            <v>9499</v>
          </cell>
          <cell r="I2341" t="str">
            <v>S150000</v>
          </cell>
        </row>
        <row r="2342">
          <cell r="B2342">
            <v>40008127235</v>
          </cell>
          <cell r="C2342" t="str">
            <v xml:space="preserve">000812723  </v>
          </cell>
          <cell r="D2342" t="str">
            <v xml:space="preserve"> AG SPORTA KLUBS  biedrība</v>
          </cell>
          <cell r="E2342" t="str">
            <v>S150000</v>
          </cell>
          <cell r="F2342">
            <v>10000</v>
          </cell>
          <cell r="H2342">
            <v>9312</v>
          </cell>
          <cell r="I2342" t="str">
            <v>S150000</v>
          </cell>
        </row>
        <row r="2343">
          <cell r="B2343">
            <v>40003582677</v>
          </cell>
          <cell r="C2343" t="str">
            <v xml:space="preserve">000358267  </v>
          </cell>
          <cell r="D2343" t="str">
            <v xml:space="preserve"> AGAPE LV  biedrība</v>
          </cell>
          <cell r="E2343" t="str">
            <v>S150000</v>
          </cell>
          <cell r="F2343">
            <v>10000</v>
          </cell>
          <cell r="H2343">
            <v>9491</v>
          </cell>
          <cell r="I2343" t="str">
            <v>S150000</v>
          </cell>
        </row>
        <row r="2344">
          <cell r="B2344">
            <v>40008058268</v>
          </cell>
          <cell r="C2344" t="str">
            <v xml:space="preserve">000805826  </v>
          </cell>
          <cell r="D2344" t="str">
            <v xml:space="preserve"> AGARSKA TRIĀLA KLUBS  biedrība</v>
          </cell>
          <cell r="E2344" t="str">
            <v>S150000</v>
          </cell>
          <cell r="F2344">
            <v>90000</v>
          </cell>
          <cell r="H2344">
            <v>9312</v>
          </cell>
          <cell r="I2344" t="str">
            <v>S150000</v>
          </cell>
        </row>
        <row r="2345">
          <cell r="B2345">
            <v>40008167172</v>
          </cell>
          <cell r="C2345" t="str">
            <v xml:space="preserve">000816717  </v>
          </cell>
          <cell r="D2345" t="str">
            <v xml:space="preserve"> AGATE  dienas aprūpes centrs, biedrība</v>
          </cell>
          <cell r="E2345" t="str">
            <v>S150000</v>
          </cell>
          <cell r="F2345">
            <v>10000</v>
          </cell>
          <cell r="H2345">
            <v>8810</v>
          </cell>
          <cell r="I2345" t="str">
            <v>S150000</v>
          </cell>
        </row>
        <row r="2346">
          <cell r="B2346">
            <v>40103108323</v>
          </cell>
          <cell r="C2346" t="str">
            <v xml:space="preserve">010310832  </v>
          </cell>
          <cell r="D2346" t="str">
            <v xml:space="preserve"> ĀGENSKALNA PRIEDES  garāžu īpašnieku koop.sabiedrība</v>
          </cell>
          <cell r="E2346" t="str">
            <v>S150000</v>
          </cell>
          <cell r="F2346">
            <v>10000</v>
          </cell>
          <cell r="H2346">
            <v>5221</v>
          </cell>
          <cell r="I2346" t="str">
            <v>S150000</v>
          </cell>
        </row>
        <row r="2347">
          <cell r="B2347">
            <v>40008150710</v>
          </cell>
          <cell r="C2347" t="str">
            <v xml:space="preserve">000815071  </v>
          </cell>
          <cell r="D2347" t="str">
            <v xml:space="preserve"> AGLONA-FATIMA  biedrība</v>
          </cell>
          <cell r="E2347" t="str">
            <v>S150000</v>
          </cell>
          <cell r="F2347">
            <v>604342</v>
          </cell>
          <cell r="H2347">
            <v>9499</v>
          </cell>
          <cell r="I2347" t="str">
            <v>S150000</v>
          </cell>
        </row>
        <row r="2348">
          <cell r="B2348">
            <v>40008109174</v>
          </cell>
          <cell r="C2348" t="str">
            <v xml:space="preserve">000810917  </v>
          </cell>
          <cell r="D2348" t="str">
            <v xml:space="preserve"> AGRĀ RŪSA  biedrība</v>
          </cell>
          <cell r="E2348" t="str">
            <v>S150000</v>
          </cell>
          <cell r="F2348">
            <v>967190</v>
          </cell>
          <cell r="H2348">
            <v>9499</v>
          </cell>
          <cell r="I2348" t="str">
            <v>S150000</v>
          </cell>
        </row>
        <row r="2349">
          <cell r="B2349">
            <v>40008053754</v>
          </cell>
          <cell r="C2349" t="str">
            <v xml:space="preserve">000805375  </v>
          </cell>
          <cell r="D2349" t="str">
            <v xml:space="preserve"> AGRAS ROŽKALNES SLIDOŠANAS KLUBS  biedrība</v>
          </cell>
          <cell r="E2349" t="str">
            <v>S150000</v>
          </cell>
          <cell r="F2349">
            <v>10000</v>
          </cell>
          <cell r="H2349">
            <v>9312</v>
          </cell>
          <cell r="I2349" t="str">
            <v>S150000</v>
          </cell>
        </row>
        <row r="2350">
          <cell r="B2350">
            <v>40008112189</v>
          </cell>
          <cell r="C2350" t="str">
            <v xml:space="preserve">000811218  </v>
          </cell>
          <cell r="D2350" t="str">
            <v xml:space="preserve"> AGRITAS SKAISTUMA STUDIJA  biedrība</v>
          </cell>
          <cell r="E2350" t="str">
            <v>S150000</v>
          </cell>
          <cell r="F2350">
            <v>10000</v>
          </cell>
          <cell r="H2350">
            <v>9499</v>
          </cell>
          <cell r="I2350" t="str">
            <v>S150000</v>
          </cell>
        </row>
        <row r="2351">
          <cell r="B2351">
            <v>40008133123</v>
          </cell>
          <cell r="C2351" t="str">
            <v xml:space="preserve">000813312  </v>
          </cell>
          <cell r="D2351" t="str">
            <v xml:space="preserve"> AGRO CENTRS  nodibinājums</v>
          </cell>
          <cell r="E2351" t="str">
            <v>S150000</v>
          </cell>
          <cell r="F2351">
            <v>427372</v>
          </cell>
          <cell r="H2351">
            <v>9499</v>
          </cell>
          <cell r="I2351" t="str">
            <v>S150000</v>
          </cell>
        </row>
        <row r="2352">
          <cell r="B2352">
            <v>52103014441</v>
          </cell>
          <cell r="C2352" t="str">
            <v xml:space="preserve">210301444  </v>
          </cell>
          <cell r="D2352" t="str">
            <v xml:space="preserve"> AGRO  Liepājas rajona automobīļu garāžu īpašnieku koop.sabiedrība</v>
          </cell>
          <cell r="E2352" t="str">
            <v>S150000</v>
          </cell>
          <cell r="F2352">
            <v>170000</v>
          </cell>
          <cell r="H2352">
            <v>5221</v>
          </cell>
          <cell r="I2352" t="str">
            <v>S150000</v>
          </cell>
        </row>
        <row r="2353">
          <cell r="B2353">
            <v>45903000950</v>
          </cell>
          <cell r="C2353" t="str">
            <v xml:space="preserve">590300095  </v>
          </cell>
          <cell r="D2353" t="str">
            <v xml:space="preserve"> AGROMEH  koop.sabiedrība</v>
          </cell>
          <cell r="E2353" t="str">
            <v>S150000</v>
          </cell>
          <cell r="F2353">
            <v>600296</v>
          </cell>
          <cell r="H2353">
            <v>161</v>
          </cell>
          <cell r="I2353" t="str">
            <v>S150000</v>
          </cell>
        </row>
        <row r="2354">
          <cell r="B2354">
            <v>40008158057</v>
          </cell>
          <cell r="C2354" t="str">
            <v xml:space="preserve">000815805  </v>
          </cell>
          <cell r="D2354" t="str">
            <v xml:space="preserve"> AGUA!  biedrība</v>
          </cell>
          <cell r="E2354" t="str">
            <v>S150000</v>
          </cell>
          <cell r="F2354">
            <v>10000</v>
          </cell>
          <cell r="H2354">
            <v>9499</v>
          </cell>
          <cell r="I2354" t="str">
            <v>S150000</v>
          </cell>
        </row>
        <row r="2355">
          <cell r="B2355">
            <v>40008076668</v>
          </cell>
          <cell r="C2355" t="str">
            <v xml:space="preserve">000807666  </v>
          </cell>
          <cell r="D2355" t="str">
            <v xml:space="preserve"> AICINĀJUMS TEV  biedrība</v>
          </cell>
          <cell r="E2355" t="str">
            <v>S150000</v>
          </cell>
          <cell r="F2355">
            <v>801615</v>
          </cell>
          <cell r="H2355">
            <v>8899</v>
          </cell>
          <cell r="I2355" t="str">
            <v>S150000</v>
          </cell>
        </row>
        <row r="2356">
          <cell r="B2356">
            <v>40008101378</v>
          </cell>
          <cell r="C2356" t="str">
            <v xml:space="preserve">000810137  </v>
          </cell>
          <cell r="D2356" t="str">
            <v xml:space="preserve"> AICINĀJUMS  biedrība</v>
          </cell>
          <cell r="E2356" t="str">
            <v>S150000</v>
          </cell>
          <cell r="F2356">
            <v>381682</v>
          </cell>
          <cell r="H2356">
            <v>9499</v>
          </cell>
          <cell r="I2356" t="str">
            <v>S150000</v>
          </cell>
        </row>
        <row r="2357">
          <cell r="B2357">
            <v>40008162550</v>
          </cell>
          <cell r="C2357" t="str">
            <v xml:space="preserve">000816255  </v>
          </cell>
          <cell r="D2357" t="str">
            <v xml:space="preserve"> AĪDA  biedrība</v>
          </cell>
          <cell r="E2357" t="str">
            <v>S150000</v>
          </cell>
          <cell r="F2357">
            <v>800870</v>
          </cell>
          <cell r="H2357">
            <v>9499</v>
          </cell>
          <cell r="I2357" t="str">
            <v>S150000</v>
          </cell>
        </row>
        <row r="2358">
          <cell r="B2358">
            <v>40008011002</v>
          </cell>
          <cell r="C2358" t="str">
            <v xml:space="preserve">000801100  </v>
          </cell>
          <cell r="D2358" t="str">
            <v xml:space="preserve"> AIESEC LATVIJA  biedrība</v>
          </cell>
          <cell r="E2358" t="str">
            <v>S150000</v>
          </cell>
          <cell r="F2358">
            <v>10000</v>
          </cell>
          <cell r="H2358">
            <v>9499</v>
          </cell>
          <cell r="I2358" t="str">
            <v>S150000</v>
          </cell>
        </row>
        <row r="2359">
          <cell r="B2359">
            <v>40008056568</v>
          </cell>
          <cell r="C2359" t="str">
            <v xml:space="preserve">000805656  </v>
          </cell>
          <cell r="D2359" t="str">
            <v xml:space="preserve"> AIGARA FADEJEVA AĢENTŪRA  biedrība</v>
          </cell>
          <cell r="E2359" t="str">
            <v>S150000</v>
          </cell>
          <cell r="F2359">
            <v>10000</v>
          </cell>
          <cell r="H2359">
            <v>9312</v>
          </cell>
          <cell r="I2359" t="str">
            <v>S150000</v>
          </cell>
        </row>
        <row r="2360">
          <cell r="B2360">
            <v>40008061145</v>
          </cell>
          <cell r="C2360" t="str">
            <v xml:space="preserve">000806114  </v>
          </cell>
          <cell r="D2360" t="str">
            <v xml:space="preserve"> AIKIDO KULTŪRAS FEDERĀCIJA  biedrība</v>
          </cell>
          <cell r="E2360" t="str">
            <v>S150000</v>
          </cell>
          <cell r="F2360">
            <v>10000</v>
          </cell>
          <cell r="H2360">
            <v>9499</v>
          </cell>
          <cell r="I2360" t="str">
            <v>S150000</v>
          </cell>
        </row>
        <row r="2361">
          <cell r="B2361">
            <v>40008167952</v>
          </cell>
          <cell r="C2361" t="str">
            <v xml:space="preserve">000816795  </v>
          </cell>
          <cell r="D2361" t="str">
            <v xml:space="preserve"> AIM  biedrība</v>
          </cell>
          <cell r="E2361" t="str">
            <v>S150000</v>
          </cell>
          <cell r="F2361">
            <v>170000</v>
          </cell>
          <cell r="H2361">
            <v>9499</v>
          </cell>
          <cell r="I2361" t="str">
            <v>S150000</v>
          </cell>
        </row>
        <row r="2362">
          <cell r="B2362">
            <v>40008137962</v>
          </cell>
          <cell r="C2362" t="str">
            <v xml:space="preserve">000813796  </v>
          </cell>
          <cell r="D2362" t="str">
            <v xml:space="preserve"> AINAVAS  biedrība</v>
          </cell>
          <cell r="E2362" t="str">
            <v>S150000</v>
          </cell>
          <cell r="F2362">
            <v>806000</v>
          </cell>
          <cell r="H2362">
            <v>9499</v>
          </cell>
          <cell r="I2362" t="str">
            <v>S150000</v>
          </cell>
        </row>
        <row r="2363">
          <cell r="B2363">
            <v>40008153149</v>
          </cell>
          <cell r="C2363" t="str">
            <v xml:space="preserve">000815314  </v>
          </cell>
          <cell r="D2363" t="str">
            <v xml:space="preserve"> AINAŽI  biedrība</v>
          </cell>
          <cell r="E2363" t="str">
            <v>S150000</v>
          </cell>
          <cell r="F2363">
            <v>661405</v>
          </cell>
          <cell r="H2363">
            <v>9499</v>
          </cell>
          <cell r="I2363" t="str">
            <v>S150000</v>
          </cell>
        </row>
        <row r="2364">
          <cell r="B2364">
            <v>50008040291</v>
          </cell>
          <cell r="C2364" t="str">
            <v xml:space="preserve">000804029  </v>
          </cell>
          <cell r="D2364" t="str">
            <v xml:space="preserve"> AINAŽI  Limbažu rajona mednieku kolektīvs, biedrība</v>
          </cell>
          <cell r="E2364" t="str">
            <v>S150000</v>
          </cell>
          <cell r="F2364">
            <v>661405</v>
          </cell>
          <cell r="H2364">
            <v>9319</v>
          </cell>
          <cell r="I2364" t="str">
            <v>S150000</v>
          </cell>
        </row>
        <row r="2365">
          <cell r="B2365">
            <v>40008132166</v>
          </cell>
          <cell r="C2365" t="str">
            <v xml:space="preserve">000813216  </v>
          </cell>
          <cell r="D2365" t="str">
            <v xml:space="preserve"> AINAŽU BRĪVPRĀTĪGO UGUNSDZĒSĒJU BIEDRĪBA </v>
          </cell>
          <cell r="E2365" t="str">
            <v>S150000</v>
          </cell>
          <cell r="F2365">
            <v>661405</v>
          </cell>
          <cell r="H2365">
            <v>8425</v>
          </cell>
          <cell r="I2365" t="str">
            <v>S150000</v>
          </cell>
        </row>
        <row r="2366">
          <cell r="B2366">
            <v>40008104887</v>
          </cell>
          <cell r="C2366" t="str">
            <v xml:space="preserve">000810488  </v>
          </cell>
          <cell r="D2366" t="str">
            <v xml:space="preserve"> AISBERGS 06  sporta klubs, biedrība</v>
          </cell>
          <cell r="E2366" t="str">
            <v>S150000</v>
          </cell>
          <cell r="F2366">
            <v>420201</v>
          </cell>
          <cell r="H2366">
            <v>9312</v>
          </cell>
          <cell r="I2366" t="str">
            <v>S150000</v>
          </cell>
        </row>
        <row r="2367">
          <cell r="B2367">
            <v>40008051062</v>
          </cell>
          <cell r="C2367" t="str">
            <v xml:space="preserve">000805106  </v>
          </cell>
          <cell r="D2367" t="str">
            <v xml:space="preserve"> AISTERES MEDNIEKU KLUBS  biedrība</v>
          </cell>
          <cell r="E2367" t="str">
            <v>S150000</v>
          </cell>
          <cell r="F2367">
            <v>170000</v>
          </cell>
          <cell r="H2367">
            <v>9319</v>
          </cell>
          <cell r="I2367" t="str">
            <v>S150000</v>
          </cell>
        </row>
        <row r="2368">
          <cell r="B2368">
            <v>40008157780</v>
          </cell>
          <cell r="C2368" t="str">
            <v xml:space="preserve">000815778  </v>
          </cell>
          <cell r="D2368" t="str">
            <v xml:space="preserve"> AIVIEKSTES OZOLI  biedrība</v>
          </cell>
          <cell r="E2368" t="str">
            <v>S150000</v>
          </cell>
          <cell r="F2368">
            <v>701413</v>
          </cell>
          <cell r="H2368">
            <v>9499</v>
          </cell>
          <cell r="I2368" t="str">
            <v>S150000</v>
          </cell>
        </row>
        <row r="2369">
          <cell r="B2369">
            <v>40008125056</v>
          </cell>
          <cell r="C2369" t="str">
            <v xml:space="preserve">000812505  </v>
          </cell>
          <cell r="D2369" t="str">
            <v xml:space="preserve"> AIVIEKSTES OZOLS  biedrība</v>
          </cell>
          <cell r="E2369" t="str">
            <v>S150000</v>
          </cell>
          <cell r="F2369">
            <v>10000</v>
          </cell>
          <cell r="H2369">
            <v>9499</v>
          </cell>
          <cell r="I2369" t="str">
            <v>S150000</v>
          </cell>
        </row>
        <row r="2370">
          <cell r="B2370">
            <v>43603010627</v>
          </cell>
          <cell r="C2370" t="str">
            <v xml:space="preserve">360301062  </v>
          </cell>
          <cell r="D2370" t="str">
            <v xml:space="preserve"> AIVĪTES  dzīvokļu īpašnieku koop. sabiedrība</v>
          </cell>
          <cell r="E2370" t="str">
            <v>S150000</v>
          </cell>
          <cell r="F2370">
            <v>400250</v>
          </cell>
          <cell r="H2370">
            <v>6832</v>
          </cell>
          <cell r="I2370" t="str">
            <v>S150000</v>
          </cell>
        </row>
        <row r="2371">
          <cell r="B2371">
            <v>40008108501</v>
          </cell>
          <cell r="C2371" t="str">
            <v xml:space="preserve">000810850  </v>
          </cell>
          <cell r="D2371" t="str">
            <v xml:space="preserve"> AIVO MOTO CENTRS  biedrība</v>
          </cell>
          <cell r="E2371" t="str">
            <v>S150000</v>
          </cell>
          <cell r="F2371">
            <v>546744</v>
          </cell>
          <cell r="H2371">
            <v>9499</v>
          </cell>
          <cell r="I2371" t="str">
            <v>S150000</v>
          </cell>
        </row>
        <row r="2372">
          <cell r="B2372">
            <v>40008018301</v>
          </cell>
          <cell r="C2372" t="str">
            <v xml:space="preserve">000801830  </v>
          </cell>
          <cell r="D2372" t="str">
            <v xml:space="preserve"> AIZBILDNIS  biedrība</v>
          </cell>
          <cell r="E2372" t="str">
            <v>S150000</v>
          </cell>
          <cell r="F2372">
            <v>50000</v>
          </cell>
          <cell r="H2372">
            <v>9499</v>
          </cell>
          <cell r="I2372" t="str">
            <v>S150000</v>
          </cell>
        </row>
        <row r="2373">
          <cell r="B2373">
            <v>43603012863</v>
          </cell>
          <cell r="C2373" t="str">
            <v xml:space="preserve">360301286  </v>
          </cell>
          <cell r="D2373" t="str">
            <v xml:space="preserve"> AIZDEDZE 1  garāžu īpašnieku koop.sabiedrība</v>
          </cell>
          <cell r="E2373" t="str">
            <v>S150000</v>
          </cell>
          <cell r="F2373">
            <v>90000</v>
          </cell>
          <cell r="H2373">
            <v>5221</v>
          </cell>
          <cell r="I2373" t="str">
            <v>S150000</v>
          </cell>
        </row>
        <row r="2374">
          <cell r="B2374">
            <v>50008094241</v>
          </cell>
          <cell r="C2374" t="str">
            <v xml:space="preserve">000809424  </v>
          </cell>
          <cell r="D2374" t="str">
            <v xml:space="preserve"> AIZKALNE  sabiedriskais centrs, biedrība</v>
          </cell>
          <cell r="E2374" t="str">
            <v>S150000</v>
          </cell>
          <cell r="F2374">
            <v>760244</v>
          </cell>
          <cell r="H2374">
            <v>9499</v>
          </cell>
          <cell r="I2374" t="str">
            <v>S150000</v>
          </cell>
        </row>
        <row r="2375">
          <cell r="B2375">
            <v>40008100669</v>
          </cell>
          <cell r="C2375" t="str">
            <v xml:space="preserve">000810066  </v>
          </cell>
          <cell r="D2375" t="str">
            <v xml:space="preserve"> AIZKRAUKLE  futbola klubs, biedrība</v>
          </cell>
          <cell r="E2375" t="str">
            <v>S150000</v>
          </cell>
          <cell r="F2375">
            <v>320201</v>
          </cell>
          <cell r="H2375">
            <v>9312</v>
          </cell>
          <cell r="I2375" t="str">
            <v>S150000</v>
          </cell>
        </row>
        <row r="2376">
          <cell r="B2376">
            <v>40008067152</v>
          </cell>
          <cell r="C2376" t="str">
            <v xml:space="preserve">000806715  </v>
          </cell>
          <cell r="D2376" t="str">
            <v xml:space="preserve"> AIZKRAUKLE  mednieku klubs, biedrība</v>
          </cell>
          <cell r="E2376" t="str">
            <v>S150000</v>
          </cell>
          <cell r="F2376">
            <v>320201</v>
          </cell>
          <cell r="H2376">
            <v>9319</v>
          </cell>
          <cell r="I2376" t="str">
            <v>S150000</v>
          </cell>
        </row>
        <row r="2377">
          <cell r="B2377">
            <v>40008090483</v>
          </cell>
          <cell r="C2377" t="str">
            <v xml:space="preserve">000809048  </v>
          </cell>
          <cell r="D2377" t="str">
            <v xml:space="preserve"> AIZKRAUKLE  sporta klubs, biedrība</v>
          </cell>
          <cell r="E2377" t="str">
            <v>S150000</v>
          </cell>
          <cell r="F2377">
            <v>320201</v>
          </cell>
          <cell r="H2377">
            <v>9312</v>
          </cell>
          <cell r="I2377" t="str">
            <v>S150000</v>
          </cell>
        </row>
        <row r="2378">
          <cell r="B2378">
            <v>40008017058</v>
          </cell>
          <cell r="C2378" t="str">
            <v xml:space="preserve">000801705  </v>
          </cell>
          <cell r="D2378" t="str">
            <v xml:space="preserve"> AIZKRAUKLES LATVIEŠU BIEDRĪBA  </v>
          </cell>
          <cell r="E2378" t="str">
            <v>S150000</v>
          </cell>
          <cell r="F2378">
            <v>320201</v>
          </cell>
          <cell r="H2378">
            <v>9499</v>
          </cell>
          <cell r="I2378" t="str">
            <v>S150000</v>
          </cell>
        </row>
        <row r="2379">
          <cell r="B2379">
            <v>40008062225</v>
          </cell>
          <cell r="C2379" t="str">
            <v xml:space="preserve">000806222  </v>
          </cell>
          <cell r="D2379" t="str">
            <v xml:space="preserve"> AIZKRAUKLES PILSĒTAS PENSIONĀRU BIEDRĪBA </v>
          </cell>
          <cell r="E2379" t="str">
            <v>S150000</v>
          </cell>
          <cell r="F2379">
            <v>320201</v>
          </cell>
          <cell r="H2379">
            <v>9499</v>
          </cell>
          <cell r="I2379" t="str">
            <v>S150000</v>
          </cell>
        </row>
        <row r="2380">
          <cell r="B2380">
            <v>40008067059</v>
          </cell>
          <cell r="C2380" t="str">
            <v xml:space="preserve">000806705  </v>
          </cell>
          <cell r="D2380" t="str">
            <v xml:space="preserve"> AIZKRAUKLES PILSĒTAS un RAJONA BRĪVPRĀTĪGO UGUNSDZĒSĒJU BIEDRĪBA  </v>
          </cell>
          <cell r="E2380" t="str">
            <v>S150000</v>
          </cell>
          <cell r="F2380">
            <v>320201</v>
          </cell>
          <cell r="H2380">
            <v>8425</v>
          </cell>
          <cell r="I2380" t="str">
            <v>S150000</v>
          </cell>
        </row>
        <row r="2381">
          <cell r="B2381">
            <v>40008056888</v>
          </cell>
          <cell r="C2381" t="str">
            <v xml:space="preserve">000805688  </v>
          </cell>
          <cell r="D2381" t="str">
            <v xml:space="preserve"> AIZKRAUKLES PSIHOLOĢISKĀS PALĪDZĪBAS CENTRS  biedrība</v>
          </cell>
          <cell r="E2381" t="str">
            <v>S150000</v>
          </cell>
          <cell r="F2381">
            <v>320201</v>
          </cell>
          <cell r="H2381">
            <v>9499</v>
          </cell>
          <cell r="I2381" t="str">
            <v>S150000</v>
          </cell>
        </row>
        <row r="2382">
          <cell r="B2382">
            <v>40008066852</v>
          </cell>
          <cell r="C2382" t="str">
            <v xml:space="preserve">000806685  </v>
          </cell>
          <cell r="D2382" t="str">
            <v xml:space="preserve"> AIZKRAUKLES RAJONA PARTNERĪBA  biedrība</v>
          </cell>
          <cell r="E2382" t="str">
            <v>S150000</v>
          </cell>
          <cell r="F2382">
            <v>320201</v>
          </cell>
          <cell r="H2382">
            <v>9499</v>
          </cell>
          <cell r="I2382" t="str">
            <v>S150000</v>
          </cell>
        </row>
        <row r="2383">
          <cell r="B2383">
            <v>40008148665</v>
          </cell>
          <cell r="C2383" t="str">
            <v xml:space="preserve">000814866  </v>
          </cell>
          <cell r="D2383" t="str">
            <v xml:space="preserve"> AIZKRAUKLES REĢIONĀLĀ TAUTSKOLA  biedrība</v>
          </cell>
          <cell r="E2383" t="str">
            <v>S150000</v>
          </cell>
          <cell r="F2383">
            <v>320201</v>
          </cell>
          <cell r="H2383">
            <v>8559</v>
          </cell>
          <cell r="I2383" t="str">
            <v>S150000</v>
          </cell>
        </row>
        <row r="2384">
          <cell r="B2384">
            <v>40008169915</v>
          </cell>
          <cell r="C2384" t="str">
            <v xml:space="preserve">000816991  </v>
          </cell>
          <cell r="D2384" t="str">
            <v xml:space="preserve"> AIZKRAUKLĪTE PLUS  sporta un deju sabiedrība</v>
          </cell>
          <cell r="E2384" t="str">
            <v>S150000</v>
          </cell>
          <cell r="F2384">
            <v>320201</v>
          </cell>
          <cell r="H2384">
            <v>9499</v>
          </cell>
          <cell r="I2384" t="str">
            <v>S150000</v>
          </cell>
        </row>
        <row r="2385">
          <cell r="B2385">
            <v>40008018513</v>
          </cell>
          <cell r="C2385" t="str">
            <v xml:space="preserve">000801851  </v>
          </cell>
          <cell r="D2385" t="str">
            <v xml:space="preserve"> AIZPUTE  mednieku kolektīvs, biedrība</v>
          </cell>
          <cell r="E2385" t="str">
            <v>S150000</v>
          </cell>
          <cell r="F2385">
            <v>640672</v>
          </cell>
          <cell r="H2385">
            <v>9319</v>
          </cell>
          <cell r="I2385" t="str">
            <v>S150000</v>
          </cell>
        </row>
        <row r="2386">
          <cell r="B2386">
            <v>40008052617</v>
          </cell>
          <cell r="C2386" t="str">
            <v xml:space="preserve">000805261  </v>
          </cell>
          <cell r="D2386" t="str">
            <v xml:space="preserve"> AIZPUTES DIABĒTA UN INVALĪDU BIEDRĪBA </v>
          </cell>
          <cell r="E2386" t="str">
            <v>S150000</v>
          </cell>
          <cell r="F2386">
            <v>640605</v>
          </cell>
          <cell r="H2386">
            <v>9499</v>
          </cell>
          <cell r="I2386" t="str">
            <v>S150000</v>
          </cell>
        </row>
        <row r="2387">
          <cell r="B2387">
            <v>40003168862</v>
          </cell>
          <cell r="C2387" t="str">
            <v xml:space="preserve">000316886  </v>
          </cell>
          <cell r="D2387" t="str">
            <v xml:space="preserve"> AIZPUTES SAMARIETIS  biedrība</v>
          </cell>
          <cell r="E2387" t="str">
            <v>S150000</v>
          </cell>
          <cell r="F2387">
            <v>640605</v>
          </cell>
          <cell r="H2387">
            <v>8810</v>
          </cell>
          <cell r="I2387" t="str">
            <v>S150000</v>
          </cell>
        </row>
        <row r="2388">
          <cell r="B2388">
            <v>40008105399</v>
          </cell>
          <cell r="C2388" t="str">
            <v xml:space="preserve">000810539  </v>
          </cell>
          <cell r="D2388" t="str">
            <v xml:space="preserve"> AIZPUTNIEKS  biedrība</v>
          </cell>
          <cell r="E2388" t="str">
            <v>S150000</v>
          </cell>
          <cell r="F2388">
            <v>640605</v>
          </cell>
          <cell r="H2388">
            <v>9499</v>
          </cell>
          <cell r="I2388" t="str">
            <v>S150000</v>
          </cell>
        </row>
        <row r="2389">
          <cell r="B2389">
            <v>50008050961</v>
          </cell>
          <cell r="C2389" t="str">
            <v xml:space="preserve">000805096  </v>
          </cell>
          <cell r="D2389" t="str">
            <v xml:space="preserve"> AIZSTĀVIS  patērētāju interešu aizstāvības biedrība</v>
          </cell>
          <cell r="E2389" t="str">
            <v>S150000</v>
          </cell>
          <cell r="F2389">
            <v>420201</v>
          </cell>
          <cell r="H2389">
            <v>9499</v>
          </cell>
          <cell r="I2389" t="str">
            <v>S150000</v>
          </cell>
        </row>
        <row r="2390">
          <cell r="B2390">
            <v>43603012454</v>
          </cell>
          <cell r="C2390" t="str">
            <v xml:space="preserve">360301245  </v>
          </cell>
          <cell r="D2390" t="str">
            <v xml:space="preserve"> AIZUPE A  dzīvokļu īpašnieku koop.sabiedrība</v>
          </cell>
          <cell r="E2390" t="str">
            <v>S150000</v>
          </cell>
          <cell r="F2390">
            <v>400201</v>
          </cell>
          <cell r="H2390">
            <v>6832</v>
          </cell>
          <cell r="I2390" t="str">
            <v>S150000</v>
          </cell>
        </row>
        <row r="2391">
          <cell r="B2391">
            <v>40008175485</v>
          </cell>
          <cell r="C2391" t="str">
            <v xml:space="preserve">000817548  </v>
          </cell>
          <cell r="D2391" t="str">
            <v xml:space="preserve"> AIZUPES 5  biedrība</v>
          </cell>
          <cell r="E2391" t="str">
            <v>S150000</v>
          </cell>
          <cell r="F2391">
            <v>640668</v>
          </cell>
          <cell r="H2391">
            <v>9499</v>
          </cell>
          <cell r="I2391" t="str">
            <v>S150000</v>
          </cell>
        </row>
        <row r="2392">
          <cell r="B2392">
            <v>40008090905</v>
          </cell>
          <cell r="C2392" t="str">
            <v xml:space="preserve">000809090  </v>
          </cell>
          <cell r="D2392" t="str">
            <v xml:space="preserve"> AIZUPĪTE  skolas atbalsta biedrība</v>
          </cell>
          <cell r="E2392" t="str">
            <v>S150000</v>
          </cell>
          <cell r="F2392">
            <v>540262</v>
          </cell>
          <cell r="H2392">
            <v>9499</v>
          </cell>
          <cell r="I2392" t="str">
            <v>S150000</v>
          </cell>
        </row>
        <row r="2393">
          <cell r="B2393">
            <v>40008059672</v>
          </cell>
          <cell r="C2393" t="str">
            <v xml:space="preserve">000805967  </v>
          </cell>
          <cell r="D2393" t="str">
            <v xml:space="preserve"> AIZVĒJŠ  Zemgales priekšpilsētas invalīdu apvienība, biedrība</v>
          </cell>
          <cell r="E2393" t="str">
            <v>S150000</v>
          </cell>
          <cell r="F2393">
            <v>10000</v>
          </cell>
          <cell r="H2393">
            <v>9499</v>
          </cell>
          <cell r="I2393" t="str">
            <v>S150000</v>
          </cell>
        </row>
        <row r="2394">
          <cell r="B2394">
            <v>40008051077</v>
          </cell>
          <cell r="C2394" t="str">
            <v xml:space="preserve">000805107  </v>
          </cell>
          <cell r="D2394" t="str">
            <v xml:space="preserve"> AIZVĪĶU PARKS  biedrība</v>
          </cell>
          <cell r="E2394" t="str">
            <v>S150000</v>
          </cell>
          <cell r="F2394">
            <v>641658</v>
          </cell>
          <cell r="H2394">
            <v>9499</v>
          </cell>
          <cell r="I2394" t="str">
            <v>S150000</v>
          </cell>
        </row>
        <row r="2395">
          <cell r="B2395">
            <v>40008138991</v>
          </cell>
          <cell r="C2395" t="str">
            <v xml:space="preserve">000813899  </v>
          </cell>
          <cell r="D2395" t="str">
            <v xml:space="preserve"> AJ MOTORSPORTS  biedrība</v>
          </cell>
          <cell r="E2395" t="str">
            <v>S150000</v>
          </cell>
          <cell r="F2395">
            <v>130000</v>
          </cell>
          <cell r="H2395">
            <v>9312</v>
          </cell>
          <cell r="I2395" t="str">
            <v>S150000</v>
          </cell>
        </row>
        <row r="2396">
          <cell r="B2396">
            <v>40008144061</v>
          </cell>
          <cell r="C2396" t="str">
            <v xml:space="preserve">000814406  </v>
          </cell>
          <cell r="D2396" t="str">
            <v xml:space="preserve"> AJAGS LATVIJA  biedrība</v>
          </cell>
          <cell r="E2396" t="str">
            <v>S150000</v>
          </cell>
          <cell r="F2396">
            <v>10000</v>
          </cell>
          <cell r="H2396">
            <v>9499</v>
          </cell>
          <cell r="I2396" t="str">
            <v>S150000</v>
          </cell>
        </row>
        <row r="2397">
          <cell r="B2397">
            <v>40008083852</v>
          </cell>
          <cell r="C2397" t="str">
            <v xml:space="preserve">000808385  </v>
          </cell>
          <cell r="D2397" t="str">
            <v xml:space="preserve"> AKA JŪRMALĀ  fonds</v>
          </cell>
          <cell r="E2397" t="str">
            <v>S150000</v>
          </cell>
          <cell r="F2397">
            <v>130000</v>
          </cell>
          <cell r="H2397">
            <v>9499</v>
          </cell>
          <cell r="I2397" t="str">
            <v>S150000</v>
          </cell>
        </row>
        <row r="2398">
          <cell r="B2398">
            <v>40008080555</v>
          </cell>
          <cell r="C2398" t="str">
            <v xml:space="preserve">000808055  </v>
          </cell>
          <cell r="D2398" t="str">
            <v xml:space="preserve"> AKĀCIJA PLUS  biedrība</v>
          </cell>
          <cell r="E2398" t="str">
            <v>S150000</v>
          </cell>
          <cell r="F2398">
            <v>560274</v>
          </cell>
          <cell r="H2398">
            <v>9499</v>
          </cell>
          <cell r="I2398" t="str">
            <v>S150000</v>
          </cell>
        </row>
        <row r="2399">
          <cell r="B2399">
            <v>43603012685</v>
          </cell>
          <cell r="C2399" t="str">
            <v xml:space="preserve">360301268  </v>
          </cell>
          <cell r="D2399" t="str">
            <v xml:space="preserve"> AKADĒMIJA 74  automašīnu garāžu īpašnieku koop.sabiedrība</v>
          </cell>
          <cell r="E2399" t="str">
            <v>S150000</v>
          </cell>
          <cell r="F2399">
            <v>90000</v>
          </cell>
          <cell r="H2399">
            <v>5221</v>
          </cell>
          <cell r="I2399" t="str">
            <v>S150000</v>
          </cell>
        </row>
        <row r="2400">
          <cell r="B2400">
            <v>40008127057</v>
          </cell>
          <cell r="C2400" t="str">
            <v xml:space="preserve">000812705  </v>
          </cell>
          <cell r="D2400" t="str">
            <v xml:space="preserve"> AKADĒMISKĀ STUDENŠU VIENĪBA "LATVIETE"  biedrība</v>
          </cell>
          <cell r="E2400" t="str">
            <v>S150000</v>
          </cell>
          <cell r="F2400">
            <v>10000</v>
          </cell>
          <cell r="H2400">
            <v>9499</v>
          </cell>
          <cell r="I2400" t="str">
            <v>S150000</v>
          </cell>
        </row>
        <row r="2401">
          <cell r="B2401">
            <v>40003239385</v>
          </cell>
          <cell r="C2401" t="str">
            <v xml:space="preserve">000323938  </v>
          </cell>
          <cell r="D2401" t="str">
            <v xml:space="preserve"> AKADĒMISKAIS INFORMĀCIJAS CENTRS  nodibinājums</v>
          </cell>
          <cell r="E2401" t="str">
            <v>S150000</v>
          </cell>
          <cell r="F2401">
            <v>10000</v>
          </cell>
          <cell r="H2401">
            <v>7220</v>
          </cell>
          <cell r="I2401" t="str">
            <v>S150000</v>
          </cell>
        </row>
        <row r="2402">
          <cell r="B2402">
            <v>40008086219</v>
          </cell>
          <cell r="C2402" t="str">
            <v xml:space="preserve">000808621  </v>
          </cell>
          <cell r="D2402" t="str">
            <v xml:space="preserve"> AKADĒMISKAIS PARKS  biedrība</v>
          </cell>
          <cell r="E2402" t="str">
            <v>S150000</v>
          </cell>
          <cell r="F2402">
            <v>50000</v>
          </cell>
          <cell r="H2402">
            <v>9499</v>
          </cell>
          <cell r="I2402" t="str">
            <v>S150000</v>
          </cell>
        </row>
        <row r="2403">
          <cell r="B2403">
            <v>40008053843</v>
          </cell>
          <cell r="C2403" t="str">
            <v xml:space="preserve">000805384  </v>
          </cell>
          <cell r="D2403" t="str">
            <v xml:space="preserve"> AKADĒMISKĀS DZĪVES TĒVZEMES APGĀDS  biedrība</v>
          </cell>
          <cell r="E2403" t="str">
            <v>S150000</v>
          </cell>
          <cell r="F2403">
            <v>10000</v>
          </cell>
          <cell r="H2403">
            <v>9499</v>
          </cell>
          <cell r="I2403" t="str">
            <v>S150000</v>
          </cell>
        </row>
        <row r="2404">
          <cell r="B2404">
            <v>40008060370</v>
          </cell>
          <cell r="C2404" t="str">
            <v xml:space="preserve">000806037  </v>
          </cell>
          <cell r="D2404" t="str">
            <v xml:space="preserve"> AKCENTS  lauku sieviešu klubs</v>
          </cell>
          <cell r="E2404" t="str">
            <v>S150000</v>
          </cell>
          <cell r="F2404">
            <v>400260</v>
          </cell>
          <cell r="H2404">
            <v>9499</v>
          </cell>
          <cell r="I2404" t="str">
            <v>S150000</v>
          </cell>
        </row>
        <row r="2405">
          <cell r="B2405">
            <v>90001799576</v>
          </cell>
          <cell r="D2405" t="str">
            <v xml:space="preserve"> AKCIJU SABIEDRĪBAS "ALDARIS" ARODORGANIZĀCIJA </v>
          </cell>
          <cell r="E2405" t="str">
            <v>S150000</v>
          </cell>
          <cell r="F2405">
            <v>10000</v>
          </cell>
          <cell r="H2405">
            <v>9420</v>
          </cell>
          <cell r="I2405" t="str">
            <v>S150000</v>
          </cell>
        </row>
        <row r="2406">
          <cell r="B2406">
            <v>40008077998</v>
          </cell>
          <cell r="C2406" t="str">
            <v xml:space="preserve">000807799  </v>
          </cell>
          <cell r="D2406" t="str">
            <v xml:space="preserve"> AKMEŅDZIRAS AB  dārzkopības biedrība</v>
          </cell>
          <cell r="E2406" t="str">
            <v>S150000</v>
          </cell>
          <cell r="F2406">
            <v>980266</v>
          </cell>
          <cell r="H2406">
            <v>9499</v>
          </cell>
          <cell r="I2406" t="str">
            <v>S150000</v>
          </cell>
        </row>
        <row r="2407">
          <cell r="B2407">
            <v>40008029574</v>
          </cell>
          <cell r="C2407" t="str">
            <v xml:space="preserve">000802957  </v>
          </cell>
          <cell r="D2407" t="str">
            <v xml:space="preserve"> AKMEŅDZIRAS  mednieku klubs, biedrība</v>
          </cell>
          <cell r="E2407" t="str">
            <v>S150000</v>
          </cell>
          <cell r="F2407">
            <v>270000</v>
          </cell>
          <cell r="H2407">
            <v>9319</v>
          </cell>
          <cell r="I2407" t="str">
            <v>S150000</v>
          </cell>
        </row>
        <row r="2408">
          <cell r="B2408">
            <v>40008100527</v>
          </cell>
          <cell r="C2408" t="str">
            <v xml:space="preserve">000810052  </v>
          </cell>
          <cell r="D2408" t="str">
            <v xml:space="preserve"> AKMEŅRAGS  mednieku klubs, biedrība</v>
          </cell>
          <cell r="E2408" t="str">
            <v>S150000</v>
          </cell>
          <cell r="F2408">
            <v>170000</v>
          </cell>
          <cell r="H2408">
            <v>9319</v>
          </cell>
          <cell r="I2408" t="str">
            <v>S150000</v>
          </cell>
        </row>
        <row r="2409">
          <cell r="B2409">
            <v>40008086736</v>
          </cell>
          <cell r="C2409" t="str">
            <v xml:space="preserve">000808673  </v>
          </cell>
          <cell r="D2409" t="str">
            <v xml:space="preserve"> AKMEŅRŪCIS  mednieku klubs, biedrība</v>
          </cell>
          <cell r="E2409" t="str">
            <v>S150000</v>
          </cell>
          <cell r="F2409">
            <v>500268</v>
          </cell>
          <cell r="H2409">
            <v>9319</v>
          </cell>
          <cell r="I2409" t="str">
            <v>S150000</v>
          </cell>
        </row>
        <row r="2410">
          <cell r="B2410">
            <v>50008171521</v>
          </cell>
          <cell r="C2410" t="str">
            <v xml:space="preserve">000817152  </v>
          </cell>
          <cell r="D2410" t="str">
            <v xml:space="preserve"> AKMENS 6  dzīvokļu īpašnieku biedrība</v>
          </cell>
          <cell r="E2410" t="str">
            <v>S150000</v>
          </cell>
          <cell r="F2410">
            <v>420201</v>
          </cell>
          <cell r="H2410">
            <v>6832</v>
          </cell>
          <cell r="I2410" t="str">
            <v>S150000</v>
          </cell>
        </row>
        <row r="2411">
          <cell r="B2411">
            <v>40008143827</v>
          </cell>
          <cell r="C2411" t="str">
            <v xml:space="preserve">000814382  </v>
          </cell>
          <cell r="D2411" t="str">
            <v xml:space="preserve"> AKMEŅU PARKS "VAIDAVAS"  biedrība</v>
          </cell>
          <cell r="E2411" t="str">
            <v>S150000</v>
          </cell>
          <cell r="F2411">
            <v>701458</v>
          </cell>
          <cell r="H2411">
            <v>9499</v>
          </cell>
          <cell r="I2411" t="str">
            <v>S150000</v>
          </cell>
        </row>
        <row r="2412">
          <cell r="B2412">
            <v>45403002432</v>
          </cell>
          <cell r="C2412" t="str">
            <v xml:space="preserve">540300243  </v>
          </cell>
          <cell r="D2412" t="str">
            <v xml:space="preserve"> AKNĪSTE  lauksaimniecības pakalpojumu koop.sabiedrība</v>
          </cell>
          <cell r="E2412" t="str">
            <v>S150000</v>
          </cell>
          <cell r="F2412">
            <v>560805</v>
          </cell>
          <cell r="H2412">
            <v>161</v>
          </cell>
          <cell r="I2412" t="str">
            <v>S150000</v>
          </cell>
        </row>
        <row r="2413">
          <cell r="B2413">
            <v>40008041825</v>
          </cell>
          <cell r="C2413" t="str">
            <v xml:space="preserve">000804182  </v>
          </cell>
          <cell r="D2413" t="str">
            <v xml:space="preserve"> AKŅUPĪTE  mednieku klubs, biedrība</v>
          </cell>
          <cell r="E2413" t="str">
            <v>S150000</v>
          </cell>
          <cell r="F2413">
            <v>10000</v>
          </cell>
          <cell r="H2413">
            <v>9319</v>
          </cell>
          <cell r="I2413" t="str">
            <v>S150000</v>
          </cell>
        </row>
        <row r="2414">
          <cell r="B2414">
            <v>40008034950</v>
          </cell>
          <cell r="C2414" t="str">
            <v xml:space="preserve">000803495  </v>
          </cell>
          <cell r="D2414" t="str">
            <v xml:space="preserve"> AKO  Latvijas dzīvnieku audzētāju biedrība</v>
          </cell>
          <cell r="E2414" t="str">
            <v>S150000</v>
          </cell>
          <cell r="F2414">
            <v>10000</v>
          </cell>
          <cell r="H2414">
            <v>9499</v>
          </cell>
          <cell r="I2414" t="str">
            <v>S150000</v>
          </cell>
        </row>
        <row r="2415">
          <cell r="B2415">
            <v>40008132753</v>
          </cell>
          <cell r="C2415" t="str">
            <v xml:space="preserve">000813275  </v>
          </cell>
          <cell r="D2415" t="str">
            <v xml:space="preserve"> AKONIT  biedrība</v>
          </cell>
          <cell r="E2415" t="str">
            <v>S150000</v>
          </cell>
          <cell r="F2415">
            <v>50000</v>
          </cell>
          <cell r="H2415">
            <v>9499</v>
          </cell>
          <cell r="I2415" t="str">
            <v>S150000</v>
          </cell>
        </row>
        <row r="2416">
          <cell r="B2416">
            <v>49203003164</v>
          </cell>
          <cell r="C2416" t="str">
            <v xml:space="preserve">920300316  </v>
          </cell>
          <cell r="D2416" t="str">
            <v xml:space="preserve"> AKOTS  lauksaimniecības pakalpojumu koop.sabiedrība</v>
          </cell>
          <cell r="E2416" t="str">
            <v>S150000</v>
          </cell>
          <cell r="F2416">
            <v>901294</v>
          </cell>
          <cell r="H2416">
            <v>163</v>
          </cell>
          <cell r="I2416" t="str">
            <v>S150000</v>
          </cell>
        </row>
        <row r="2417">
          <cell r="B2417">
            <v>58703002411</v>
          </cell>
          <cell r="C2417" t="str">
            <v xml:space="preserve">870300241  </v>
          </cell>
          <cell r="D2417" t="str">
            <v xml:space="preserve"> AKRS  lauksaimniecības pakalpojumu klientu koop.sabiedrība</v>
          </cell>
          <cell r="E2417" t="str">
            <v>S150000</v>
          </cell>
          <cell r="F2417">
            <v>700276</v>
          </cell>
          <cell r="H2417">
            <v>161</v>
          </cell>
          <cell r="I2417" t="str">
            <v>S150000</v>
          </cell>
        </row>
        <row r="2418">
          <cell r="B2418">
            <v>40008045850</v>
          </cell>
          <cell r="C2418" t="str">
            <v xml:space="preserve">000804585  </v>
          </cell>
          <cell r="D2418" t="str">
            <v xml:space="preserve"> AKSELERĀTS  izglītības veicināšanas biedrība</v>
          </cell>
          <cell r="E2418" t="str">
            <v>S150000</v>
          </cell>
          <cell r="F2418">
            <v>10000</v>
          </cell>
          <cell r="H2418">
            <v>8532</v>
          </cell>
          <cell r="I2418" t="str">
            <v>S150000</v>
          </cell>
        </row>
        <row r="2419">
          <cell r="B2419">
            <v>40008147655</v>
          </cell>
          <cell r="C2419" t="str">
            <v xml:space="preserve">000814765  </v>
          </cell>
          <cell r="D2419" t="str">
            <v xml:space="preserve"> AKTĪVA ATPŪTA LATGALĒ  biedrība</v>
          </cell>
          <cell r="E2419" t="str">
            <v>S150000</v>
          </cell>
          <cell r="F2419">
            <v>600201</v>
          </cell>
          <cell r="H2419">
            <v>9499</v>
          </cell>
          <cell r="I2419" t="str">
            <v>S150000</v>
          </cell>
        </row>
        <row r="2420">
          <cell r="B2420">
            <v>40008084468</v>
          </cell>
          <cell r="C2420" t="str">
            <v xml:space="preserve">000808446  </v>
          </cell>
          <cell r="D2420" t="str">
            <v xml:space="preserve"> AKTĪVĀ SPORTA ATBALSTA PADOME </v>
          </cell>
          <cell r="E2420" t="str">
            <v>S150000</v>
          </cell>
          <cell r="F2420">
            <v>10000</v>
          </cell>
          <cell r="H2420">
            <v>9312</v>
          </cell>
          <cell r="I2420" t="str">
            <v>S150000</v>
          </cell>
        </row>
        <row r="2421">
          <cell r="B2421">
            <v>40008166105</v>
          </cell>
          <cell r="C2421" t="str">
            <v xml:space="preserve">000816610  </v>
          </cell>
          <cell r="D2421" t="str">
            <v xml:space="preserve"> AKTĪVAI ĶEKAVAI  biedrība</v>
          </cell>
          <cell r="E2421" t="str">
            <v>S150000</v>
          </cell>
          <cell r="F2421">
            <v>800870</v>
          </cell>
          <cell r="H2421">
            <v>9499</v>
          </cell>
          <cell r="I2421" t="str">
            <v>S150000</v>
          </cell>
        </row>
        <row r="2422">
          <cell r="B2422">
            <v>40008159480</v>
          </cell>
          <cell r="C2422" t="str">
            <v xml:space="preserve">000815948  </v>
          </cell>
          <cell r="D2422" t="str">
            <v xml:space="preserve"> AKTĪVAI MATKULEI  biedrība</v>
          </cell>
          <cell r="E2422" t="str">
            <v>S150000</v>
          </cell>
          <cell r="F2422">
            <v>901270</v>
          </cell>
          <cell r="H2422">
            <v>9499</v>
          </cell>
          <cell r="I2422" t="str">
            <v>S150000</v>
          </cell>
        </row>
        <row r="2423">
          <cell r="B2423">
            <v>40008144521</v>
          </cell>
          <cell r="C2423" t="str">
            <v xml:space="preserve">000814452  </v>
          </cell>
          <cell r="D2423" t="str">
            <v xml:space="preserve"> AKTĪVĀS ATPŪTAS CENTRS JAUNIEŠIEM  biedrība</v>
          </cell>
          <cell r="E2423" t="str">
            <v>S150000</v>
          </cell>
          <cell r="F2423">
            <v>741433</v>
          </cell>
          <cell r="H2423">
            <v>9312</v>
          </cell>
          <cell r="I2423" t="str">
            <v>S150000</v>
          </cell>
        </row>
        <row r="2424">
          <cell r="B2424">
            <v>40008113625</v>
          </cell>
          <cell r="C2424" t="str">
            <v xml:space="preserve">000811362  </v>
          </cell>
          <cell r="D2424" t="str">
            <v xml:space="preserve"> AKTĪVĀS ATPŪTAS CENTRS  biedrība</v>
          </cell>
          <cell r="E2424" t="str">
            <v>S150000</v>
          </cell>
          <cell r="F2424">
            <v>10000</v>
          </cell>
          <cell r="H2424">
            <v>9499</v>
          </cell>
          <cell r="I2424" t="str">
            <v>S150000</v>
          </cell>
        </row>
        <row r="2425">
          <cell r="B2425">
            <v>40008155794</v>
          </cell>
          <cell r="C2425" t="str">
            <v xml:space="preserve">000815579  </v>
          </cell>
          <cell r="D2425" t="str">
            <v xml:space="preserve"> AKTĪVĀS ATPŪTAS SPORTA KLUBS X-DOBELE  biedrība</v>
          </cell>
          <cell r="E2425" t="str">
            <v>S150000</v>
          </cell>
          <cell r="F2425">
            <v>460201</v>
          </cell>
          <cell r="H2425">
            <v>9312</v>
          </cell>
          <cell r="I2425" t="str">
            <v>S150000</v>
          </cell>
        </row>
        <row r="2426">
          <cell r="B2426">
            <v>40008150091</v>
          </cell>
          <cell r="C2426" t="str">
            <v xml:space="preserve">000815009  </v>
          </cell>
          <cell r="D2426" t="str">
            <v xml:space="preserve"> AKTĪVAS JAUNATNES FEDERĀCIJA  biedrība</v>
          </cell>
          <cell r="E2426" t="str">
            <v>S150000</v>
          </cell>
          <cell r="F2426">
            <v>10000</v>
          </cell>
          <cell r="H2426">
            <v>9499</v>
          </cell>
          <cell r="I2426" t="str">
            <v>S150000</v>
          </cell>
        </row>
        <row r="2427">
          <cell r="B2427">
            <v>40008133231</v>
          </cell>
          <cell r="C2427" t="str">
            <v xml:space="preserve">000813323  </v>
          </cell>
          <cell r="D2427" t="str">
            <v xml:space="preserve"> AKTĪVI VECĀKI-ROPAŽU NOVADAM  biedrība</v>
          </cell>
          <cell r="E2427" t="str">
            <v>S150000</v>
          </cell>
          <cell r="F2427">
            <v>808400</v>
          </cell>
          <cell r="H2427">
            <v>9499</v>
          </cell>
          <cell r="I2427" t="str">
            <v>S150000</v>
          </cell>
        </row>
        <row r="2428">
          <cell r="B2428">
            <v>40008182078</v>
          </cell>
          <cell r="C2428" t="str">
            <v xml:space="preserve">000818207  </v>
          </cell>
          <cell r="D2428" t="str">
            <v xml:space="preserve"> AKTĪVISTES  biedrība</v>
          </cell>
          <cell r="E2428" t="str">
            <v>S150000</v>
          </cell>
          <cell r="F2428">
            <v>801694</v>
          </cell>
          <cell r="H2428">
            <v>9312</v>
          </cell>
          <cell r="I2428" t="str">
            <v>S150000</v>
          </cell>
        </row>
        <row r="2429">
          <cell r="B2429">
            <v>50008165281</v>
          </cell>
          <cell r="C2429" t="str">
            <v xml:space="preserve">000816528  </v>
          </cell>
          <cell r="D2429" t="str">
            <v xml:space="preserve"> AKTĪVISTI  jauniešu biedrība</v>
          </cell>
          <cell r="E2429" t="str">
            <v>S150000</v>
          </cell>
          <cell r="F2429">
            <v>780254</v>
          </cell>
          <cell r="H2429">
            <v>9499</v>
          </cell>
          <cell r="I2429" t="str">
            <v>S150000</v>
          </cell>
        </row>
        <row r="2430">
          <cell r="B2430">
            <v>40008177429</v>
          </cell>
          <cell r="C2430" t="str">
            <v xml:space="preserve">000817742  </v>
          </cell>
          <cell r="D2430" t="str">
            <v xml:space="preserve"> AKTIVITĀTE  bērnu un jauniešu radošo aktivitāšu biedrība</v>
          </cell>
          <cell r="E2430" t="str">
            <v>S150000</v>
          </cell>
          <cell r="F2430">
            <v>130000</v>
          </cell>
          <cell r="H2430">
            <v>8559</v>
          </cell>
          <cell r="I2430" t="str">
            <v>S150000</v>
          </cell>
        </row>
        <row r="2431">
          <cell r="B2431">
            <v>40008171695</v>
          </cell>
          <cell r="C2431" t="str">
            <v xml:space="preserve">000817169  </v>
          </cell>
          <cell r="D2431" t="str">
            <v xml:space="preserve"> AKTĪVS SALĀ  biedrība</v>
          </cell>
          <cell r="E2431" t="str">
            <v>S150000</v>
          </cell>
          <cell r="F2431">
            <v>568786</v>
          </cell>
          <cell r="H2431">
            <v>9499</v>
          </cell>
          <cell r="I2431" t="str">
            <v>S150000</v>
          </cell>
        </row>
        <row r="2432">
          <cell r="B2432">
            <v>40008056731</v>
          </cell>
          <cell r="C2432" t="str">
            <v xml:space="preserve">000805673  </v>
          </cell>
          <cell r="D2432" t="str">
            <v xml:space="preserve"> AKTĪVU DABAS MĪĻOTĀJU INTERNACIONĀLĀ NEATKARĪGĀ SAVIENĪBA  </v>
          </cell>
          <cell r="E2432" t="str">
            <v>S150000</v>
          </cell>
          <cell r="F2432">
            <v>10000</v>
          </cell>
          <cell r="H2432">
            <v>9499</v>
          </cell>
          <cell r="I2432" t="str">
            <v>S150000</v>
          </cell>
        </row>
        <row r="2433">
          <cell r="B2433">
            <v>40008153083</v>
          </cell>
          <cell r="C2433" t="str">
            <v xml:space="preserve">000815308  </v>
          </cell>
          <cell r="D2433" t="str">
            <v xml:space="preserve"> AKVA LEDY CLUB  ūdensaerobikas asociācija</v>
          </cell>
          <cell r="E2433" t="str">
            <v>S150000</v>
          </cell>
          <cell r="F2433">
            <v>10000</v>
          </cell>
          <cell r="H2433">
            <v>9312</v>
          </cell>
          <cell r="I2433" t="str">
            <v>S150000</v>
          </cell>
        </row>
        <row r="2434">
          <cell r="B2434">
            <v>40008164053</v>
          </cell>
          <cell r="C2434" t="str">
            <v xml:space="preserve">000816405  </v>
          </cell>
          <cell r="D2434" t="str">
            <v xml:space="preserve"> ALADIN-ATBALSTS UN RESURSI MŪŽIZGLĪTĪBAI  biedrība</v>
          </cell>
          <cell r="E2434" t="str">
            <v>S150000</v>
          </cell>
          <cell r="F2434">
            <v>806000</v>
          </cell>
          <cell r="H2434">
            <v>9499</v>
          </cell>
          <cell r="I2434" t="str">
            <v>S150000</v>
          </cell>
        </row>
        <row r="2435">
          <cell r="B2435">
            <v>40008096397</v>
          </cell>
          <cell r="C2435" t="str">
            <v xml:space="preserve">000809639  </v>
          </cell>
          <cell r="D2435" t="str">
            <v xml:space="preserve"> ALATE TC  biedrība</v>
          </cell>
          <cell r="E2435" t="str">
            <v>S150000</v>
          </cell>
          <cell r="F2435">
            <v>800625</v>
          </cell>
          <cell r="H2435">
            <v>9499</v>
          </cell>
          <cell r="I2435" t="str">
            <v>S150000</v>
          </cell>
        </row>
        <row r="2436">
          <cell r="B2436">
            <v>40008108605</v>
          </cell>
          <cell r="C2436" t="str">
            <v xml:space="preserve">000810860  </v>
          </cell>
          <cell r="D2436" t="str">
            <v xml:space="preserve"> ALAUKSTS  sporta klubs</v>
          </cell>
          <cell r="E2436" t="str">
            <v>S150000</v>
          </cell>
          <cell r="F2436">
            <v>429392</v>
          </cell>
          <cell r="H2436">
            <v>9312</v>
          </cell>
          <cell r="I2436" t="str">
            <v>S150000</v>
          </cell>
        </row>
        <row r="2437">
          <cell r="B2437">
            <v>40003427284</v>
          </cell>
          <cell r="C2437" t="str">
            <v xml:space="preserve">000342728  </v>
          </cell>
          <cell r="D2437" t="str">
            <v xml:space="preserve"> ALBATROSS 24  dzīvokļu īpašnieku koop.sabiedrība</v>
          </cell>
          <cell r="E2437" t="str">
            <v>S150000</v>
          </cell>
          <cell r="F2437">
            <v>10000</v>
          </cell>
          <cell r="H2437">
            <v>6832</v>
          </cell>
          <cell r="I2437" t="str">
            <v>S150000</v>
          </cell>
        </row>
        <row r="2438">
          <cell r="B2438">
            <v>40008033230</v>
          </cell>
          <cell r="C2438" t="str">
            <v xml:space="preserve">000803323  </v>
          </cell>
          <cell r="D2438" t="str">
            <v xml:space="preserve"> ALBATROSS  retro auto klubs, biedrība</v>
          </cell>
          <cell r="E2438" t="str">
            <v>S150000</v>
          </cell>
          <cell r="F2438">
            <v>170000</v>
          </cell>
          <cell r="H2438">
            <v>9499</v>
          </cell>
          <cell r="I2438" t="str">
            <v>S150000</v>
          </cell>
        </row>
        <row r="2439">
          <cell r="B2439">
            <v>40008202800</v>
          </cell>
          <cell r="C2439" t="str">
            <v xml:space="preserve">000820280  </v>
          </cell>
          <cell r="D2439" t="str">
            <v xml:space="preserve"> ALBATROSU NAMI 4  dzīvokļu īpašnieku biedrība</v>
          </cell>
          <cell r="E2439" t="str">
            <v>S150000</v>
          </cell>
          <cell r="F2439">
            <v>10000</v>
          </cell>
          <cell r="H2439">
            <v>6832</v>
          </cell>
          <cell r="I2439" t="str">
            <v>S150000</v>
          </cell>
        </row>
        <row r="2440">
          <cell r="B2440">
            <v>40003437865</v>
          </cell>
          <cell r="C2440" t="str">
            <v xml:space="preserve">000343786  </v>
          </cell>
          <cell r="D2440" t="str">
            <v xml:space="preserve"> ALBATROSU NAMI  dzīvokļu īpašnieku koop.sabiedrība</v>
          </cell>
          <cell r="E2440" t="str">
            <v>S150000</v>
          </cell>
          <cell r="F2440">
            <v>10000</v>
          </cell>
          <cell r="H2440">
            <v>6832</v>
          </cell>
          <cell r="I2440" t="str">
            <v>S150000</v>
          </cell>
        </row>
        <row r="2441">
          <cell r="B2441">
            <v>40008095300</v>
          </cell>
          <cell r="C2441" t="str">
            <v xml:space="preserve">000809530  </v>
          </cell>
          <cell r="D2441" t="str">
            <v xml:space="preserve"> ALBERTA 2A  dzīvokļu īpašnieku biedrība</v>
          </cell>
          <cell r="E2441" t="str">
            <v>S150000</v>
          </cell>
          <cell r="F2441">
            <v>10000</v>
          </cell>
          <cell r="H2441">
            <v>6832</v>
          </cell>
          <cell r="I2441" t="str">
            <v>S150000</v>
          </cell>
        </row>
        <row r="2442">
          <cell r="B2442">
            <v>40008143649</v>
          </cell>
          <cell r="C2442" t="str">
            <v xml:space="preserve">000814364  </v>
          </cell>
          <cell r="D2442" t="str">
            <v xml:space="preserve"> ALBERTA 7  biedrība</v>
          </cell>
          <cell r="E2442" t="str">
            <v>S150000</v>
          </cell>
          <cell r="F2442">
            <v>10000</v>
          </cell>
          <cell r="H2442">
            <v>6832</v>
          </cell>
          <cell r="I2442" t="str">
            <v>S150000</v>
          </cell>
        </row>
        <row r="2443">
          <cell r="B2443">
            <v>40003961734</v>
          </cell>
          <cell r="C2443" t="str">
            <v xml:space="preserve">000396173  </v>
          </cell>
          <cell r="D2443" t="str">
            <v xml:space="preserve"> ALBERTA 8  dzīvokļu īpašnieku koop.sabiedrība</v>
          </cell>
          <cell r="E2443" t="str">
            <v>S150000</v>
          </cell>
          <cell r="F2443">
            <v>10000</v>
          </cell>
          <cell r="H2443">
            <v>6832</v>
          </cell>
          <cell r="I2443" t="str">
            <v>S150000</v>
          </cell>
        </row>
        <row r="2444">
          <cell r="B2444">
            <v>40008125817</v>
          </cell>
          <cell r="C2444" t="str">
            <v xml:space="preserve">000812581  </v>
          </cell>
          <cell r="D2444" t="str">
            <v xml:space="preserve"> ALBERTS  Jura Docenko futbola skola, biedrība</v>
          </cell>
          <cell r="E2444" t="str">
            <v>S150000</v>
          </cell>
          <cell r="F2444">
            <v>10000</v>
          </cell>
          <cell r="H2444">
            <v>8551</v>
          </cell>
          <cell r="I2444" t="str">
            <v>S150000</v>
          </cell>
        </row>
        <row r="2445">
          <cell r="B2445">
            <v>40008046324</v>
          </cell>
          <cell r="C2445" t="str">
            <v xml:space="preserve">000804632  </v>
          </cell>
          <cell r="D2445" t="str">
            <v xml:space="preserve"> ALCES  mednieku un makšķernieku klubs, biedrība</v>
          </cell>
          <cell r="E2445" t="str">
            <v>S150000</v>
          </cell>
          <cell r="F2445">
            <v>700286</v>
          </cell>
          <cell r="H2445">
            <v>9319</v>
          </cell>
          <cell r="I2445" t="str">
            <v>S150000</v>
          </cell>
        </row>
        <row r="2446">
          <cell r="B2446">
            <v>40008110351</v>
          </cell>
          <cell r="C2446" t="str">
            <v xml:space="preserve">000811035  </v>
          </cell>
          <cell r="D2446" t="str">
            <v xml:space="preserve"> ALDARU 14/16  biedrība</v>
          </cell>
          <cell r="E2446" t="str">
            <v>S150000</v>
          </cell>
          <cell r="F2446">
            <v>170000</v>
          </cell>
          <cell r="H2446">
            <v>6832</v>
          </cell>
          <cell r="I2446" t="str">
            <v>S150000</v>
          </cell>
        </row>
        <row r="2447">
          <cell r="B2447">
            <v>50008183501</v>
          </cell>
          <cell r="C2447" t="str">
            <v xml:space="preserve">000818350  </v>
          </cell>
          <cell r="D2447" t="str">
            <v xml:space="preserve"> ALDARU 42  dzīvokļu īpašnieku biedrība</v>
          </cell>
          <cell r="E2447" t="str">
            <v>S150000</v>
          </cell>
          <cell r="F2447">
            <v>170000</v>
          </cell>
          <cell r="H2447">
            <v>6832</v>
          </cell>
          <cell r="I2447" t="str">
            <v>S150000</v>
          </cell>
        </row>
        <row r="2448">
          <cell r="B2448">
            <v>40008128739</v>
          </cell>
          <cell r="C2448" t="str">
            <v xml:space="preserve">000812873  </v>
          </cell>
          <cell r="D2448" t="str">
            <v xml:space="preserve"> ALDARU CERIŅI  biedrība</v>
          </cell>
          <cell r="E2448" t="str">
            <v>S150000</v>
          </cell>
          <cell r="F2448">
            <v>170000</v>
          </cell>
          <cell r="H2448">
            <v>9499</v>
          </cell>
          <cell r="I2448" t="str">
            <v>S150000</v>
          </cell>
        </row>
        <row r="2449">
          <cell r="B2449">
            <v>50008162001</v>
          </cell>
          <cell r="C2449" t="str">
            <v xml:space="preserve">000816200  </v>
          </cell>
          <cell r="D2449" t="str">
            <v xml:space="preserve"> ALDARU NAMS 9  dzīvokļu īpašnieku biedrība</v>
          </cell>
          <cell r="E2449" t="str">
            <v>S150000</v>
          </cell>
          <cell r="F2449">
            <v>10000</v>
          </cell>
          <cell r="H2449">
            <v>6832</v>
          </cell>
          <cell r="I2449" t="str">
            <v>S150000</v>
          </cell>
        </row>
        <row r="2450">
          <cell r="B2450">
            <v>40008067186</v>
          </cell>
          <cell r="C2450" t="str">
            <v xml:space="preserve">000806718  </v>
          </cell>
          <cell r="D2450" t="str">
            <v xml:space="preserve"> ALEF  ebreju kopienas centrs, biedrība</v>
          </cell>
          <cell r="E2450" t="str">
            <v>S150000</v>
          </cell>
          <cell r="F2450">
            <v>10000</v>
          </cell>
          <cell r="H2450">
            <v>9499</v>
          </cell>
          <cell r="I2450" t="str">
            <v>S150000</v>
          </cell>
        </row>
        <row r="2451">
          <cell r="B2451">
            <v>40008140750</v>
          </cell>
          <cell r="C2451" t="str">
            <v xml:space="preserve">000814075  </v>
          </cell>
          <cell r="D2451" t="str">
            <v xml:space="preserve"> ALEJA 23  dzīvokļu īpašnieku biedrība</v>
          </cell>
          <cell r="E2451" t="str">
            <v>S150000</v>
          </cell>
          <cell r="F2451">
            <v>170000</v>
          </cell>
          <cell r="H2451">
            <v>6832</v>
          </cell>
          <cell r="I2451" t="str">
            <v>S150000</v>
          </cell>
        </row>
        <row r="2452">
          <cell r="B2452">
            <v>40008127555</v>
          </cell>
          <cell r="C2452" t="str">
            <v xml:space="preserve">000812755  </v>
          </cell>
          <cell r="D2452" t="str">
            <v xml:space="preserve"> ALEJA 37  īpašnieku biedrība</v>
          </cell>
          <cell r="E2452" t="str">
            <v>S150000</v>
          </cell>
          <cell r="F2452">
            <v>170000</v>
          </cell>
          <cell r="H2452">
            <v>6832</v>
          </cell>
          <cell r="I2452" t="str">
            <v>S150000</v>
          </cell>
        </row>
        <row r="2453">
          <cell r="B2453">
            <v>50003736671</v>
          </cell>
          <cell r="C2453" t="str">
            <v xml:space="preserve">000373667  </v>
          </cell>
          <cell r="D2453" t="str">
            <v xml:space="preserve"> ALEJA A  garāžu īpašnieku koop.sabiedrība</v>
          </cell>
          <cell r="E2453" t="str">
            <v>S150000</v>
          </cell>
          <cell r="F2453">
            <v>10000</v>
          </cell>
          <cell r="H2453">
            <v>5221</v>
          </cell>
          <cell r="I2453" t="str">
            <v>S150000</v>
          </cell>
        </row>
        <row r="2454">
          <cell r="B2454">
            <v>40008109418</v>
          </cell>
          <cell r="C2454" t="str">
            <v xml:space="preserve">000810941  </v>
          </cell>
          <cell r="D2454" t="str">
            <v xml:space="preserve"> ALEJA  kultūrvēsturiskā kompleksa saglabāšanas un kultūras veicināšanas biedrība</v>
          </cell>
          <cell r="E2454" t="str">
            <v>S150000</v>
          </cell>
          <cell r="F2454">
            <v>900284</v>
          </cell>
          <cell r="H2454">
            <v>9499</v>
          </cell>
          <cell r="I2454" t="str">
            <v>S150000</v>
          </cell>
        </row>
        <row r="2455">
          <cell r="B2455">
            <v>42103022841</v>
          </cell>
          <cell r="C2455" t="str">
            <v xml:space="preserve">210302284  </v>
          </cell>
          <cell r="D2455" t="str">
            <v xml:space="preserve"> ALEJAS 11  dzīvokļu īpašnieku koop.sabiedrība</v>
          </cell>
          <cell r="E2455" t="str">
            <v>S150000</v>
          </cell>
          <cell r="F2455">
            <v>641009</v>
          </cell>
          <cell r="H2455">
            <v>6832</v>
          </cell>
          <cell r="I2455" t="str">
            <v>S150000</v>
          </cell>
        </row>
        <row r="2456">
          <cell r="B2456">
            <v>40008035477</v>
          </cell>
          <cell r="C2456" t="str">
            <v xml:space="preserve">000803547  </v>
          </cell>
          <cell r="D2456" t="str">
            <v xml:space="preserve"> ALEJAS  biedrība</v>
          </cell>
          <cell r="E2456" t="str">
            <v>S150000</v>
          </cell>
          <cell r="F2456">
            <v>880201</v>
          </cell>
          <cell r="H2456">
            <v>9499</v>
          </cell>
          <cell r="I2456" t="str">
            <v>S150000</v>
          </cell>
        </row>
        <row r="2457">
          <cell r="B2457">
            <v>40008032818</v>
          </cell>
          <cell r="C2457" t="str">
            <v xml:space="preserve">000803281  </v>
          </cell>
          <cell r="D2457" t="str">
            <v xml:space="preserve"> ALEKSANDRA ČAKA BIEDRĪBA </v>
          </cell>
          <cell r="E2457" t="str">
            <v>S150000</v>
          </cell>
          <cell r="F2457">
            <v>10000</v>
          </cell>
          <cell r="H2457">
            <v>9499</v>
          </cell>
          <cell r="I2457" t="str">
            <v>S150000</v>
          </cell>
        </row>
        <row r="2458">
          <cell r="B2458">
            <v>40008019307</v>
          </cell>
          <cell r="C2458" t="str">
            <v xml:space="preserve">000801930  </v>
          </cell>
          <cell r="D2458" t="str">
            <v xml:space="preserve"> ALEKSANDRA MEŅA STARPTAUTISKĀ LABDARĪBAS BIEDRĪBA  </v>
          </cell>
          <cell r="E2458" t="str">
            <v>S150000</v>
          </cell>
          <cell r="F2458">
            <v>10000</v>
          </cell>
          <cell r="H2458">
            <v>8810</v>
          </cell>
          <cell r="I2458" t="str">
            <v>S150000</v>
          </cell>
        </row>
        <row r="2459">
          <cell r="B2459">
            <v>40008048664</v>
          </cell>
          <cell r="C2459" t="str">
            <v xml:space="preserve">000804866  </v>
          </cell>
          <cell r="D2459" t="str">
            <v xml:space="preserve"> ALEKSANDRA PELĒČA LASĪTAVA  biedrība</v>
          </cell>
          <cell r="E2459" t="str">
            <v>S150000</v>
          </cell>
          <cell r="F2459">
            <v>880201</v>
          </cell>
          <cell r="H2459">
            <v>9499</v>
          </cell>
          <cell r="I2459" t="str">
            <v>S150000</v>
          </cell>
        </row>
        <row r="2460">
          <cell r="B2460">
            <v>40008161112</v>
          </cell>
          <cell r="C2460" t="str">
            <v xml:space="preserve">000816111  </v>
          </cell>
          <cell r="D2460" t="str">
            <v xml:space="preserve"> ALEKSANDRS 39  biedrība</v>
          </cell>
          <cell r="E2460" t="str">
            <v>S150000</v>
          </cell>
          <cell r="F2460">
            <v>10000</v>
          </cell>
          <cell r="H2460">
            <v>6832</v>
          </cell>
          <cell r="I2460" t="str">
            <v>S150000</v>
          </cell>
        </row>
        <row r="2461">
          <cell r="B2461">
            <v>40003519428</v>
          </cell>
          <cell r="C2461" t="str">
            <v xml:space="preserve">000351942  </v>
          </cell>
          <cell r="D2461" t="str">
            <v xml:space="preserve"> ALEKSANDRS 47  dzīvokļu īpašnieku koop. sabiedrība</v>
          </cell>
          <cell r="E2461" t="str">
            <v>S150000</v>
          </cell>
          <cell r="F2461">
            <v>10000</v>
          </cell>
          <cell r="H2461">
            <v>6832</v>
          </cell>
          <cell r="I2461" t="str">
            <v>S150000</v>
          </cell>
        </row>
        <row r="2462">
          <cell r="B2462">
            <v>40003504719</v>
          </cell>
          <cell r="C2462" t="str">
            <v xml:space="preserve">000350471  </v>
          </cell>
          <cell r="D2462" t="str">
            <v xml:space="preserve"> ALEKSANDRS 63  dzīvokļu īpašnieku koop.sabiedrība</v>
          </cell>
          <cell r="E2462" t="str">
            <v>S150000</v>
          </cell>
          <cell r="F2462">
            <v>10000</v>
          </cell>
          <cell r="H2462">
            <v>6832</v>
          </cell>
          <cell r="I2462" t="str">
            <v>S150000</v>
          </cell>
        </row>
        <row r="2463">
          <cell r="B2463">
            <v>50008135501</v>
          </cell>
          <cell r="C2463" t="str">
            <v xml:space="preserve">000813550  </v>
          </cell>
          <cell r="D2463" t="str">
            <v xml:space="preserve"> ALEXCLUB  biedrība</v>
          </cell>
          <cell r="E2463" t="str">
            <v>S150000</v>
          </cell>
          <cell r="F2463">
            <v>10000</v>
          </cell>
          <cell r="H2463">
            <v>8551</v>
          </cell>
          <cell r="I2463" t="str">
            <v>S150000</v>
          </cell>
        </row>
        <row r="2464">
          <cell r="B2464">
            <v>40003259517</v>
          </cell>
          <cell r="C2464" t="str">
            <v xml:space="preserve">000325951  </v>
          </cell>
          <cell r="D2464" t="str">
            <v xml:space="preserve"> ALFA GK  garāžu īpašnieku koop.sabiedrība</v>
          </cell>
          <cell r="E2464" t="str">
            <v>S150000</v>
          </cell>
          <cell r="F2464">
            <v>800870</v>
          </cell>
          <cell r="H2464">
            <v>5221</v>
          </cell>
          <cell r="I2464" t="str">
            <v>S150000</v>
          </cell>
        </row>
        <row r="2465">
          <cell r="B2465">
            <v>50008133411</v>
          </cell>
          <cell r="C2465" t="str">
            <v xml:space="preserve">000813341  </v>
          </cell>
          <cell r="D2465" t="str">
            <v xml:space="preserve"> ALFA LATVIJA  fonds</v>
          </cell>
          <cell r="E2465" t="str">
            <v>S150000</v>
          </cell>
          <cell r="F2465">
            <v>10000</v>
          </cell>
          <cell r="H2465">
            <v>9491</v>
          </cell>
          <cell r="I2465" t="str">
            <v>S150000</v>
          </cell>
        </row>
        <row r="2466">
          <cell r="B2466">
            <v>44103007249</v>
          </cell>
          <cell r="C2466" t="str">
            <v xml:space="preserve">410300724  </v>
          </cell>
          <cell r="D2466" t="str">
            <v xml:space="preserve"> ALFA  dārzkopības koop.sabiedrība</v>
          </cell>
          <cell r="E2466" t="str">
            <v>S150000</v>
          </cell>
          <cell r="F2466">
            <v>660276</v>
          </cell>
          <cell r="H2466">
            <v>9499</v>
          </cell>
          <cell r="I2466" t="str">
            <v>S150000</v>
          </cell>
        </row>
        <row r="2467">
          <cell r="B2467">
            <v>40008036913</v>
          </cell>
          <cell r="C2467" t="str">
            <v xml:space="preserve">000803691  </v>
          </cell>
          <cell r="D2467" t="str">
            <v xml:space="preserve"> ALFRĒDA KRAUKĻA PIEMIŅAS FONDS </v>
          </cell>
          <cell r="E2467" t="str">
            <v>S150000</v>
          </cell>
          <cell r="F2467">
            <v>10000</v>
          </cell>
          <cell r="H2467">
            <v>9499</v>
          </cell>
          <cell r="I2467" t="str">
            <v>S150000</v>
          </cell>
        </row>
        <row r="2468">
          <cell r="B2468">
            <v>50008030541</v>
          </cell>
          <cell r="C2468" t="str">
            <v xml:space="preserve">000803054  </v>
          </cell>
          <cell r="D2468" t="str">
            <v xml:space="preserve"> ALGORITMS  vecāku biedrība</v>
          </cell>
          <cell r="E2468" t="str">
            <v>S150000</v>
          </cell>
          <cell r="F2468">
            <v>10000</v>
          </cell>
          <cell r="H2468">
            <v>9499</v>
          </cell>
          <cell r="I2468" t="str">
            <v>S150000</v>
          </cell>
        </row>
        <row r="2469">
          <cell r="B2469">
            <v>40008181195</v>
          </cell>
          <cell r="C2469" t="str">
            <v xml:space="preserve">000818119  </v>
          </cell>
          <cell r="D2469" t="str">
            <v xml:space="preserve"> ALIANS-D  biedrība</v>
          </cell>
          <cell r="E2469" t="str">
            <v>S150000</v>
          </cell>
          <cell r="F2469">
            <v>50000</v>
          </cell>
          <cell r="H2469">
            <v>9499</v>
          </cell>
          <cell r="I2469" t="str">
            <v>S150000</v>
          </cell>
        </row>
        <row r="2470">
          <cell r="B2470">
            <v>40008090040</v>
          </cell>
          <cell r="C2470" t="str">
            <v xml:space="preserve">000809004  </v>
          </cell>
          <cell r="D2470" t="str">
            <v xml:space="preserve"> ALIANSE ILGTSPĒJĪGAI ATTĪSTĪBAI  biedrība</v>
          </cell>
          <cell r="E2470" t="str">
            <v>S150000</v>
          </cell>
          <cell r="F2470">
            <v>10000</v>
          </cell>
          <cell r="H2470">
            <v>9499</v>
          </cell>
          <cell r="I2470" t="str">
            <v>S150000</v>
          </cell>
        </row>
        <row r="2471">
          <cell r="B2471">
            <v>40008169991</v>
          </cell>
          <cell r="C2471" t="str">
            <v xml:space="preserve">000816999  </v>
          </cell>
          <cell r="D2471" t="str">
            <v xml:space="preserve"> ALIANSE  sporta deju klubs, biedrība</v>
          </cell>
          <cell r="E2471" t="str">
            <v>S150000</v>
          </cell>
          <cell r="F2471">
            <v>110000</v>
          </cell>
          <cell r="H2471">
            <v>9312</v>
          </cell>
          <cell r="I2471" t="str">
            <v>S150000</v>
          </cell>
        </row>
        <row r="2472">
          <cell r="B2472">
            <v>40008159194</v>
          </cell>
          <cell r="C2472" t="str">
            <v xml:space="preserve">000815919  </v>
          </cell>
          <cell r="D2472" t="str">
            <v xml:space="preserve"> ALKO RACING TEAM  sporta klubs, biedrība</v>
          </cell>
          <cell r="E2472" t="str">
            <v>S150000</v>
          </cell>
          <cell r="F2472">
            <v>560266</v>
          </cell>
          <cell r="H2472">
            <v>9312</v>
          </cell>
          <cell r="I2472" t="str">
            <v>S150000</v>
          </cell>
        </row>
        <row r="2473">
          <cell r="B2473">
            <v>40008043347</v>
          </cell>
          <cell r="C2473" t="str">
            <v xml:space="preserve">000804334  </v>
          </cell>
          <cell r="D2473" t="str">
            <v xml:space="preserve"> ALKO  BMX klubs, biedrība</v>
          </cell>
          <cell r="E2473" t="str">
            <v>S150000</v>
          </cell>
          <cell r="F2473">
            <v>940201</v>
          </cell>
          <cell r="H2473">
            <v>9312</v>
          </cell>
          <cell r="I2473" t="str">
            <v>S150000</v>
          </cell>
        </row>
        <row r="2474">
          <cell r="B2474">
            <v>40008154553</v>
          </cell>
          <cell r="C2474" t="str">
            <v xml:space="preserve">000815455  </v>
          </cell>
          <cell r="D2474" t="str">
            <v xml:space="preserve"> ALKOHOLISMA IZPRATNES SABIEDRISKĀ PADOME  biedrība</v>
          </cell>
          <cell r="E2474" t="str">
            <v>S150000</v>
          </cell>
          <cell r="F2474">
            <v>740605</v>
          </cell>
          <cell r="H2474">
            <v>9499</v>
          </cell>
          <cell r="I2474" t="str">
            <v>S150000</v>
          </cell>
        </row>
        <row r="2475">
          <cell r="B2475">
            <v>40008121783</v>
          </cell>
          <cell r="C2475" t="str">
            <v xml:space="preserve">000812178  </v>
          </cell>
          <cell r="D2475" t="str">
            <v xml:space="preserve"> ALKSNĀJA NAMS 8  biedrība</v>
          </cell>
          <cell r="E2475" t="str">
            <v>S150000</v>
          </cell>
          <cell r="F2475">
            <v>10000</v>
          </cell>
          <cell r="H2475">
            <v>6832</v>
          </cell>
          <cell r="I2475" t="str">
            <v>S150000</v>
          </cell>
        </row>
        <row r="2476">
          <cell r="B2476">
            <v>40008103631</v>
          </cell>
          <cell r="C2476" t="str">
            <v xml:space="preserve">000810363  </v>
          </cell>
          <cell r="D2476" t="str">
            <v xml:space="preserve"> ALL SERVISS  biedrība</v>
          </cell>
          <cell r="E2476" t="str">
            <v>S150000</v>
          </cell>
          <cell r="F2476">
            <v>10000</v>
          </cell>
          <cell r="H2476">
            <v>9499</v>
          </cell>
          <cell r="I2476" t="str">
            <v>S150000</v>
          </cell>
        </row>
        <row r="2477">
          <cell r="B2477">
            <v>40008170257</v>
          </cell>
          <cell r="C2477" t="str">
            <v xml:space="preserve">000817025  </v>
          </cell>
          <cell r="D2477" t="str">
            <v xml:space="preserve"> ALLAŽI  autosporta attīstības klubs, biedrība</v>
          </cell>
          <cell r="E2477" t="str">
            <v>S150000</v>
          </cell>
          <cell r="F2477">
            <v>807400</v>
          </cell>
          <cell r="H2477">
            <v>9312</v>
          </cell>
          <cell r="I2477" t="str">
            <v>S150000</v>
          </cell>
        </row>
        <row r="2478">
          <cell r="B2478">
            <v>50103074461</v>
          </cell>
          <cell r="C2478" t="str">
            <v xml:space="preserve">010307446  </v>
          </cell>
          <cell r="D2478" t="str">
            <v xml:space="preserve"> ALLAŽI  dārzkopības biedrība</v>
          </cell>
          <cell r="E2478" t="str">
            <v>S150000</v>
          </cell>
          <cell r="F2478">
            <v>801642</v>
          </cell>
          <cell r="H2478">
            <v>9499</v>
          </cell>
          <cell r="I2478" t="str">
            <v>S150000</v>
          </cell>
        </row>
        <row r="2479">
          <cell r="B2479">
            <v>40008020838</v>
          </cell>
          <cell r="C2479" t="str">
            <v xml:space="preserve">000802083  </v>
          </cell>
          <cell r="D2479" t="str">
            <v xml:space="preserve"> ALLAŽU ATTĪSTĪBAS BIEDRĪBA </v>
          </cell>
          <cell r="E2479" t="str">
            <v>S150000</v>
          </cell>
          <cell r="F2479">
            <v>801642</v>
          </cell>
          <cell r="H2479">
            <v>9499</v>
          </cell>
          <cell r="I2479" t="str">
            <v>S150000</v>
          </cell>
        </row>
        <row r="2480">
          <cell r="B2480">
            <v>40008151059</v>
          </cell>
          <cell r="C2480" t="str">
            <v xml:space="preserve">000815105  </v>
          </cell>
          <cell r="D2480" t="str">
            <v xml:space="preserve"> ALLAŽU BĒRNU UN ĢIMENES ATBALSTA CENTRS  nodibinājums</v>
          </cell>
          <cell r="E2480" t="str">
            <v>S150000</v>
          </cell>
          <cell r="F2480">
            <v>801642</v>
          </cell>
          <cell r="H2480">
            <v>8899</v>
          </cell>
          <cell r="I2480" t="str">
            <v>S150000</v>
          </cell>
        </row>
        <row r="2481">
          <cell r="B2481">
            <v>40008143297</v>
          </cell>
          <cell r="C2481" t="str">
            <v xml:space="preserve">000814329  </v>
          </cell>
          <cell r="D2481" t="str">
            <v xml:space="preserve"> ALLAŽU DANČU BIEDRĪBA  biedrība</v>
          </cell>
          <cell r="E2481" t="str">
            <v>S150000</v>
          </cell>
          <cell r="F2481">
            <v>801642</v>
          </cell>
          <cell r="H2481">
            <v>9499</v>
          </cell>
          <cell r="I2481" t="str">
            <v>S150000</v>
          </cell>
        </row>
        <row r="2482">
          <cell r="B2482">
            <v>40008106549</v>
          </cell>
          <cell r="C2482" t="str">
            <v xml:space="preserve">000810654  </v>
          </cell>
          <cell r="D2482" t="str">
            <v xml:space="preserve"> ALLEGRIA  mūzikas un mākslas studija, biedrība</v>
          </cell>
          <cell r="E2482" t="str">
            <v>S150000</v>
          </cell>
          <cell r="F2482">
            <v>170000</v>
          </cell>
          <cell r="H2482">
            <v>9499</v>
          </cell>
          <cell r="I2482" t="str">
            <v>S150000</v>
          </cell>
        </row>
        <row r="2483">
          <cell r="B2483">
            <v>40008169309</v>
          </cell>
          <cell r="C2483" t="str">
            <v xml:space="preserve">000816930  </v>
          </cell>
          <cell r="D2483" t="str">
            <v xml:space="preserve"> ALLFRIENDS LABDARĪBAS FONDS </v>
          </cell>
          <cell r="E2483" t="str">
            <v>S150000</v>
          </cell>
          <cell r="F2483">
            <v>10000</v>
          </cell>
          <cell r="H2483">
            <v>9499</v>
          </cell>
          <cell r="I2483" t="str">
            <v>S150000</v>
          </cell>
        </row>
        <row r="2484">
          <cell r="B2484">
            <v>40008070330</v>
          </cell>
          <cell r="C2484" t="str">
            <v xml:space="preserve">000807033  </v>
          </cell>
          <cell r="D2484" t="str">
            <v xml:space="preserve"> ALNIS  mednieku biedrība</v>
          </cell>
          <cell r="E2484" t="str">
            <v>S150000</v>
          </cell>
          <cell r="F2484">
            <v>90000</v>
          </cell>
          <cell r="H2484">
            <v>9319</v>
          </cell>
          <cell r="I2484" t="str">
            <v>S150000</v>
          </cell>
        </row>
        <row r="2485">
          <cell r="B2485">
            <v>40008014761</v>
          </cell>
          <cell r="C2485" t="str">
            <v xml:space="preserve">000801476  </v>
          </cell>
          <cell r="D2485" t="str">
            <v xml:space="preserve"> ALNIS  mednieku biedrība</v>
          </cell>
          <cell r="E2485" t="str">
            <v>S150000</v>
          </cell>
          <cell r="F2485">
            <v>320201</v>
          </cell>
          <cell r="H2485">
            <v>9319</v>
          </cell>
          <cell r="I2485" t="str">
            <v>S150000</v>
          </cell>
        </row>
        <row r="2486">
          <cell r="B2486">
            <v>40008075249</v>
          </cell>
          <cell r="C2486" t="str">
            <v xml:space="preserve">000807524  </v>
          </cell>
          <cell r="D2486" t="str">
            <v xml:space="preserve"> ALNIS  mednieku klubs, biedrība</v>
          </cell>
          <cell r="E2486" t="str">
            <v>S150000</v>
          </cell>
          <cell r="F2486">
            <v>110000</v>
          </cell>
          <cell r="H2486">
            <v>9319</v>
          </cell>
          <cell r="I2486" t="str">
            <v>S150000</v>
          </cell>
        </row>
        <row r="2487">
          <cell r="B2487">
            <v>50008073771</v>
          </cell>
          <cell r="C2487" t="str">
            <v xml:space="preserve">000807377  </v>
          </cell>
          <cell r="D2487" t="str">
            <v xml:space="preserve"> ALNIS  orientēšanās klubs, biedrība</v>
          </cell>
          <cell r="E2487" t="str">
            <v>S150000</v>
          </cell>
          <cell r="F2487">
            <v>90000</v>
          </cell>
          <cell r="H2487">
            <v>9312</v>
          </cell>
          <cell r="I2487" t="str">
            <v>S150000</v>
          </cell>
        </row>
        <row r="2488">
          <cell r="B2488">
            <v>40008179326</v>
          </cell>
          <cell r="C2488" t="str">
            <v xml:space="preserve">000817932  </v>
          </cell>
          <cell r="D2488" t="str">
            <v xml:space="preserve"> ALNĪTIS  medību klubs, biedrība</v>
          </cell>
          <cell r="E2488" t="str">
            <v>S150000</v>
          </cell>
          <cell r="F2488">
            <v>540256</v>
          </cell>
          <cell r="H2488">
            <v>9319</v>
          </cell>
          <cell r="I2488" t="str">
            <v>S150000</v>
          </cell>
        </row>
        <row r="2489">
          <cell r="B2489">
            <v>40008152374</v>
          </cell>
          <cell r="C2489" t="str">
            <v xml:space="preserve">000815237  </v>
          </cell>
          <cell r="D2489" t="str">
            <v xml:space="preserve"> ALODIN  biedrība</v>
          </cell>
          <cell r="E2489" t="str">
            <v>S150000</v>
          </cell>
          <cell r="F2489">
            <v>780270</v>
          </cell>
          <cell r="H2489">
            <v>9499</v>
          </cell>
          <cell r="I2489" t="str">
            <v>S150000</v>
          </cell>
        </row>
        <row r="2490">
          <cell r="B2490">
            <v>40008182218</v>
          </cell>
          <cell r="C2490" t="str">
            <v xml:space="preserve">000818221  </v>
          </cell>
          <cell r="D2490" t="str">
            <v xml:space="preserve"> ALOJA  basketbola klubs, biedrība</v>
          </cell>
          <cell r="E2490" t="str">
            <v>S150000</v>
          </cell>
          <cell r="F2490">
            <v>661007</v>
          </cell>
          <cell r="H2490">
            <v>9312</v>
          </cell>
          <cell r="I2490" t="str">
            <v>S150000</v>
          </cell>
        </row>
        <row r="2491">
          <cell r="B2491">
            <v>40008007295</v>
          </cell>
          <cell r="C2491" t="str">
            <v xml:space="preserve">000800729  </v>
          </cell>
          <cell r="D2491" t="str">
            <v xml:space="preserve"> ALOJAS MEDNIEKU KLUBS  biedrība</v>
          </cell>
          <cell r="E2491" t="str">
            <v>S150000</v>
          </cell>
          <cell r="F2491">
            <v>661007</v>
          </cell>
          <cell r="H2491">
            <v>9319</v>
          </cell>
          <cell r="I2491" t="str">
            <v>S150000</v>
          </cell>
        </row>
        <row r="2492">
          <cell r="B2492">
            <v>40008145616</v>
          </cell>
          <cell r="C2492" t="str">
            <v xml:space="preserve">000814561  </v>
          </cell>
          <cell r="D2492" t="str">
            <v xml:space="preserve"> ALOJAS MŪZIKAS UN MĀKSLAS SKOLAS ATBALSTA  biedrība</v>
          </cell>
          <cell r="E2492" t="str">
            <v>S150000</v>
          </cell>
          <cell r="F2492">
            <v>661007</v>
          </cell>
          <cell r="H2492">
            <v>9499</v>
          </cell>
          <cell r="I2492" t="str">
            <v>S150000</v>
          </cell>
        </row>
        <row r="2493">
          <cell r="B2493">
            <v>50008127241</v>
          </cell>
          <cell r="C2493" t="str">
            <v xml:space="preserve">000812724  </v>
          </cell>
          <cell r="D2493" t="str">
            <v xml:space="preserve"> ALOJAS NAMS  biedrība</v>
          </cell>
          <cell r="E2493" t="str">
            <v>S150000</v>
          </cell>
          <cell r="F2493">
            <v>10000</v>
          </cell>
          <cell r="H2493">
            <v>6832</v>
          </cell>
          <cell r="I2493" t="str">
            <v>S150000</v>
          </cell>
        </row>
        <row r="2494">
          <cell r="B2494">
            <v>40008075484</v>
          </cell>
          <cell r="C2494" t="str">
            <v xml:space="preserve">000807548  </v>
          </cell>
          <cell r="D2494" t="str">
            <v xml:space="preserve"> ALOJAS NOVADA ATTĪSTĪBA  biedrība</v>
          </cell>
          <cell r="E2494" t="str">
            <v>S150000</v>
          </cell>
          <cell r="F2494">
            <v>661007</v>
          </cell>
          <cell r="H2494">
            <v>9499</v>
          </cell>
          <cell r="I2494" t="str">
            <v>S150000</v>
          </cell>
        </row>
        <row r="2495">
          <cell r="B2495">
            <v>50008127701</v>
          </cell>
          <cell r="C2495" t="str">
            <v xml:space="preserve">000812770  </v>
          </cell>
          <cell r="D2495" t="str">
            <v xml:space="preserve"> ALOJAS SENIORI  biedrība</v>
          </cell>
          <cell r="E2495" t="str">
            <v>S150000</v>
          </cell>
          <cell r="F2495">
            <v>661007</v>
          </cell>
          <cell r="H2495">
            <v>9499</v>
          </cell>
          <cell r="I2495" t="str">
            <v>S150000</v>
          </cell>
        </row>
        <row r="2496">
          <cell r="B2496">
            <v>40008015945</v>
          </cell>
          <cell r="C2496" t="str">
            <v xml:space="preserve">000801594  </v>
          </cell>
          <cell r="D2496" t="str">
            <v xml:space="preserve"> ALSUNGA  mednieku klubs, biedrība</v>
          </cell>
          <cell r="E2496" t="str">
            <v>S150000</v>
          </cell>
          <cell r="F2496">
            <v>624200</v>
          </cell>
          <cell r="H2496">
            <v>9319</v>
          </cell>
          <cell r="I2496" t="str">
            <v>S150000</v>
          </cell>
        </row>
        <row r="2497">
          <cell r="B2497">
            <v>40008114669</v>
          </cell>
          <cell r="C2497" t="str">
            <v xml:space="preserve">000811466  </v>
          </cell>
          <cell r="D2497" t="str">
            <v xml:space="preserve"> ALSVIĶI  mednieku klubs</v>
          </cell>
          <cell r="E2497" t="str">
            <v>S150000</v>
          </cell>
          <cell r="F2497">
            <v>360201</v>
          </cell>
          <cell r="H2497">
            <v>9319</v>
          </cell>
          <cell r="I2497" t="str">
            <v>S150000</v>
          </cell>
        </row>
        <row r="2498">
          <cell r="B2498">
            <v>40008051255</v>
          </cell>
          <cell r="C2498" t="str">
            <v xml:space="preserve">000805125  </v>
          </cell>
          <cell r="D2498" t="str">
            <v xml:space="preserve"> ALSVIĶU PAGASTA ATTĪSTĪBAI UN LABKLĀJĪBAI  biedrība</v>
          </cell>
          <cell r="E2498" t="str">
            <v>S150000</v>
          </cell>
          <cell r="F2498">
            <v>360242</v>
          </cell>
          <cell r="H2498">
            <v>9499</v>
          </cell>
          <cell r="I2498" t="str">
            <v>S150000</v>
          </cell>
        </row>
        <row r="2499">
          <cell r="B2499">
            <v>40008158150</v>
          </cell>
          <cell r="C2499" t="str">
            <v xml:space="preserve">000815815  </v>
          </cell>
          <cell r="D2499" t="str">
            <v xml:space="preserve"> ALTA VIS  biedrība</v>
          </cell>
          <cell r="E2499" t="str">
            <v>S150000</v>
          </cell>
          <cell r="F2499">
            <v>10000</v>
          </cell>
          <cell r="H2499">
            <v>8559</v>
          </cell>
          <cell r="I2499" t="str">
            <v>S150000</v>
          </cell>
        </row>
        <row r="2500">
          <cell r="B2500">
            <v>40008183798</v>
          </cell>
          <cell r="C2500" t="str">
            <v xml:space="preserve">000818379  </v>
          </cell>
          <cell r="D2500" t="str">
            <v xml:space="preserve"> ALTERNATĪVĀ ATTĪSTĪBA  biedrība</v>
          </cell>
          <cell r="E2500" t="str">
            <v>S150000</v>
          </cell>
          <cell r="F2500">
            <v>10000</v>
          </cell>
          <cell r="H2500">
            <v>8551</v>
          </cell>
          <cell r="I2500" t="str">
            <v>S150000</v>
          </cell>
        </row>
        <row r="2501">
          <cell r="B2501">
            <v>40008185750</v>
          </cell>
          <cell r="C2501" t="str">
            <v xml:space="preserve">000818575  </v>
          </cell>
          <cell r="D2501" t="str">
            <v xml:space="preserve"> ALTERNATĪVĀ IZVĒLE  biedrība</v>
          </cell>
          <cell r="E2501" t="str">
            <v>S150000</v>
          </cell>
          <cell r="F2501">
            <v>10000</v>
          </cell>
          <cell r="H2501">
            <v>9499</v>
          </cell>
          <cell r="I2501" t="str">
            <v>S150000</v>
          </cell>
        </row>
        <row r="2502">
          <cell r="B2502">
            <v>40008052852</v>
          </cell>
          <cell r="C2502" t="str">
            <v xml:space="preserve">000805285  </v>
          </cell>
          <cell r="D2502" t="str">
            <v xml:space="preserve"> ALTIUS  ceļotāju klubs, biedrība</v>
          </cell>
          <cell r="E2502" t="str">
            <v>S150000</v>
          </cell>
          <cell r="F2502">
            <v>801642</v>
          </cell>
          <cell r="H2502">
            <v>9499</v>
          </cell>
          <cell r="I2502" t="str">
            <v>S150000</v>
          </cell>
        </row>
        <row r="2503">
          <cell r="B2503">
            <v>40008035706</v>
          </cell>
          <cell r="C2503" t="str">
            <v xml:space="preserve">000803570  </v>
          </cell>
          <cell r="D2503" t="str">
            <v xml:space="preserve"> ALTIUS  LSPA sporta un tūrisma izglītības atbalsta centrs</v>
          </cell>
          <cell r="E2503" t="str">
            <v>S150000</v>
          </cell>
          <cell r="F2503">
            <v>10000</v>
          </cell>
          <cell r="H2503">
            <v>8551</v>
          </cell>
          <cell r="I2503" t="str">
            <v>S150000</v>
          </cell>
        </row>
        <row r="2504">
          <cell r="B2504">
            <v>40008151646</v>
          </cell>
          <cell r="C2504" t="str">
            <v xml:space="preserve">000815164  </v>
          </cell>
          <cell r="D2504" t="str">
            <v xml:space="preserve"> ALTUM  biedrība</v>
          </cell>
          <cell r="E2504" t="str">
            <v>S150000</v>
          </cell>
          <cell r="F2504">
            <v>10000</v>
          </cell>
          <cell r="H2504">
            <v>9499</v>
          </cell>
          <cell r="I2504" t="str">
            <v>S150000</v>
          </cell>
        </row>
        <row r="2505">
          <cell r="B2505">
            <v>40008091224</v>
          </cell>
          <cell r="C2505" t="str">
            <v xml:space="preserve">000809122  </v>
          </cell>
          <cell r="D2505" t="str">
            <v xml:space="preserve"> ALŪKSNE  basketbola klubs, biedrība</v>
          </cell>
          <cell r="E2505" t="str">
            <v>S150000</v>
          </cell>
          <cell r="F2505">
            <v>360201</v>
          </cell>
          <cell r="H2505">
            <v>9312</v>
          </cell>
          <cell r="I2505" t="str">
            <v>S150000</v>
          </cell>
        </row>
        <row r="2506">
          <cell r="B2506">
            <v>40008095368</v>
          </cell>
          <cell r="C2506" t="str">
            <v xml:space="preserve">000809536  </v>
          </cell>
          <cell r="D2506" t="str">
            <v xml:space="preserve"> ALŪKSNE  futbola klubs, biedrība</v>
          </cell>
          <cell r="E2506" t="str">
            <v>S150000</v>
          </cell>
          <cell r="F2506">
            <v>360201</v>
          </cell>
          <cell r="H2506">
            <v>9312</v>
          </cell>
          <cell r="I2506" t="str">
            <v>S150000</v>
          </cell>
        </row>
        <row r="2507">
          <cell r="B2507">
            <v>40008016033</v>
          </cell>
          <cell r="C2507" t="str">
            <v xml:space="preserve">000801603  </v>
          </cell>
          <cell r="D2507" t="str">
            <v xml:space="preserve"> ALŪKSNE  lauvu klubs, biedrība</v>
          </cell>
          <cell r="E2507" t="str">
            <v>S150000</v>
          </cell>
          <cell r="F2507">
            <v>360201</v>
          </cell>
          <cell r="H2507">
            <v>9499</v>
          </cell>
          <cell r="I2507" t="str">
            <v>S150000</v>
          </cell>
        </row>
        <row r="2508">
          <cell r="B2508">
            <v>40008059032</v>
          </cell>
          <cell r="C2508" t="str">
            <v xml:space="preserve">000805903  </v>
          </cell>
          <cell r="D2508" t="str">
            <v xml:space="preserve"> ALŪKSNE  orientēšanās klubs, biedrība</v>
          </cell>
          <cell r="E2508" t="str">
            <v>S150000</v>
          </cell>
          <cell r="F2508">
            <v>360201</v>
          </cell>
          <cell r="H2508">
            <v>9312</v>
          </cell>
          <cell r="I2508" t="str">
            <v>S150000</v>
          </cell>
        </row>
        <row r="2509">
          <cell r="B2509">
            <v>40008021941</v>
          </cell>
          <cell r="C2509" t="str">
            <v xml:space="preserve">000802194  </v>
          </cell>
          <cell r="D2509" t="str">
            <v xml:space="preserve"> ALŪKSNE  sporta apvienība, biedrība</v>
          </cell>
          <cell r="E2509" t="str">
            <v>S150000</v>
          </cell>
          <cell r="F2509">
            <v>360201</v>
          </cell>
          <cell r="H2509">
            <v>9319</v>
          </cell>
          <cell r="I2509" t="str">
            <v>S150000</v>
          </cell>
        </row>
        <row r="2510">
          <cell r="B2510">
            <v>43203000727</v>
          </cell>
          <cell r="C2510" t="str">
            <v xml:space="preserve">320300072  </v>
          </cell>
          <cell r="D2510" t="str">
            <v xml:space="preserve"> ALŪKSNES DĀRZKOPIS  koop.sabiedrība</v>
          </cell>
          <cell r="E2510" t="str">
            <v>S150000</v>
          </cell>
          <cell r="F2510">
            <v>360201</v>
          </cell>
          <cell r="H2510">
            <v>6820</v>
          </cell>
          <cell r="I2510" t="str">
            <v>S150000</v>
          </cell>
        </row>
        <row r="2511">
          <cell r="B2511">
            <v>40008093244</v>
          </cell>
          <cell r="C2511" t="str">
            <v xml:space="preserve">000809324  </v>
          </cell>
          <cell r="D2511" t="str">
            <v xml:space="preserve"> ALŪKSNES INVALĪDU BIEDRĪBA </v>
          </cell>
          <cell r="E2511" t="str">
            <v>S150000</v>
          </cell>
          <cell r="F2511">
            <v>360201</v>
          </cell>
          <cell r="H2511">
            <v>9499</v>
          </cell>
          <cell r="I2511" t="str">
            <v>S150000</v>
          </cell>
        </row>
        <row r="2512">
          <cell r="B2512">
            <v>40008109460</v>
          </cell>
          <cell r="C2512" t="str">
            <v xml:space="preserve">000810946  </v>
          </cell>
          <cell r="D2512" t="str">
            <v xml:space="preserve"> ALŪKSNES KARAVĪRU KLUBS  biedrība</v>
          </cell>
          <cell r="E2512" t="str">
            <v>S150000</v>
          </cell>
          <cell r="F2512">
            <v>360201</v>
          </cell>
          <cell r="H2512">
            <v>9499</v>
          </cell>
          <cell r="I2512" t="str">
            <v>S150000</v>
          </cell>
        </row>
        <row r="2513">
          <cell r="B2513">
            <v>40008106591</v>
          </cell>
          <cell r="C2513" t="str">
            <v xml:space="preserve">000810659  </v>
          </cell>
          <cell r="D2513" t="str">
            <v xml:space="preserve"> ALŪKSNES LAUKU PARTNERĪBA  biedrība</v>
          </cell>
          <cell r="E2513" t="str">
            <v>S150000</v>
          </cell>
          <cell r="F2513">
            <v>360201</v>
          </cell>
          <cell r="H2513">
            <v>9499</v>
          </cell>
          <cell r="I2513" t="str">
            <v>S150000</v>
          </cell>
        </row>
        <row r="2514">
          <cell r="B2514">
            <v>40008037872</v>
          </cell>
          <cell r="C2514" t="str">
            <v xml:space="preserve">000803787  </v>
          </cell>
          <cell r="D2514" t="str">
            <v xml:space="preserve"> ALŪKSNES MEDNIEKU UN MAKŠĶERNIEKU BIEDRĪBA </v>
          </cell>
          <cell r="E2514" t="str">
            <v>S150000</v>
          </cell>
          <cell r="F2514">
            <v>360258</v>
          </cell>
          <cell r="H2514">
            <v>9319</v>
          </cell>
          <cell r="I2514" t="str">
            <v>S150000</v>
          </cell>
        </row>
        <row r="2515">
          <cell r="B2515">
            <v>40008039360</v>
          </cell>
          <cell r="C2515" t="str">
            <v xml:space="preserve">000803936  </v>
          </cell>
          <cell r="D2515" t="str">
            <v xml:space="preserve"> ALŪKSNES NEVALSTISKO ORGANIZĀCIJU ATBALSTA CENTRS  sabiedrisko org. apvievība</v>
          </cell>
          <cell r="E2515" t="str">
            <v>S150000</v>
          </cell>
          <cell r="F2515">
            <v>360201</v>
          </cell>
          <cell r="H2515">
            <v>9499</v>
          </cell>
          <cell r="I2515" t="str">
            <v>S150000</v>
          </cell>
        </row>
        <row r="2516">
          <cell r="B2516">
            <v>40008140695</v>
          </cell>
          <cell r="C2516" t="str">
            <v xml:space="preserve">000814069  </v>
          </cell>
          <cell r="D2516" t="str">
            <v xml:space="preserve"> ALŪKSNES NOVADA ATTĪSTĪBAI  biedrība</v>
          </cell>
          <cell r="E2516" t="str">
            <v>S150000</v>
          </cell>
          <cell r="F2516">
            <v>360296</v>
          </cell>
          <cell r="H2516">
            <v>9499</v>
          </cell>
          <cell r="I2516" t="str">
            <v>S150000</v>
          </cell>
        </row>
        <row r="2517">
          <cell r="B2517">
            <v>40008092677</v>
          </cell>
          <cell r="C2517" t="str">
            <v xml:space="preserve">000809267  </v>
          </cell>
          <cell r="D2517" t="str">
            <v xml:space="preserve"> ALŪKSNES PENSIONĀRU APVIENĪBA  biedrība</v>
          </cell>
          <cell r="E2517" t="str">
            <v>S150000</v>
          </cell>
          <cell r="F2517">
            <v>360201</v>
          </cell>
          <cell r="H2517">
            <v>9499</v>
          </cell>
          <cell r="I2517" t="str">
            <v>S150000</v>
          </cell>
        </row>
        <row r="2518">
          <cell r="B2518">
            <v>40008176762</v>
          </cell>
          <cell r="C2518" t="str">
            <v xml:space="preserve">000817676  </v>
          </cell>
          <cell r="D2518" t="str">
            <v xml:space="preserve"> ALŪKSNES SĀKUMSKOLAS ATTĪSTĪBAI  biedrība</v>
          </cell>
          <cell r="E2518" t="str">
            <v>S150000</v>
          </cell>
          <cell r="F2518">
            <v>360201</v>
          </cell>
          <cell r="H2518">
            <v>9499</v>
          </cell>
          <cell r="I2518" t="str">
            <v>S150000</v>
          </cell>
        </row>
        <row r="2519">
          <cell r="B2519">
            <v>40008090271</v>
          </cell>
          <cell r="C2519" t="str">
            <v xml:space="preserve">000809027  </v>
          </cell>
          <cell r="D2519" t="str">
            <v xml:space="preserve"> ALŪKSNES UN APES NOVADA FONDS </v>
          </cell>
          <cell r="E2519" t="str">
            <v>S150000</v>
          </cell>
          <cell r="F2519">
            <v>360201</v>
          </cell>
          <cell r="H2519">
            <v>9499</v>
          </cell>
          <cell r="I2519" t="str">
            <v>S150000</v>
          </cell>
        </row>
        <row r="2520">
          <cell r="B2520">
            <v>40008111450</v>
          </cell>
          <cell r="C2520" t="str">
            <v xml:space="preserve">000811145  </v>
          </cell>
          <cell r="D2520" t="str">
            <v xml:space="preserve"> AMADEUS  biedrība</v>
          </cell>
          <cell r="E2520" t="str">
            <v>S150000</v>
          </cell>
          <cell r="F2520">
            <v>440252</v>
          </cell>
          <cell r="H2520">
            <v>9499</v>
          </cell>
          <cell r="I2520" t="str">
            <v>S150000</v>
          </cell>
        </row>
        <row r="2521">
          <cell r="B2521">
            <v>42103021009</v>
          </cell>
          <cell r="C2521" t="str">
            <v xml:space="preserve">210302100  </v>
          </cell>
          <cell r="D2521" t="str">
            <v xml:space="preserve"> AMATA 10  laivu garāžu īpašnieku koop.sabiedrība</v>
          </cell>
          <cell r="E2521" t="str">
            <v>S150000</v>
          </cell>
          <cell r="F2521">
            <v>170000</v>
          </cell>
          <cell r="H2521">
            <v>5222</v>
          </cell>
          <cell r="I2521" t="str">
            <v>S150000</v>
          </cell>
        </row>
        <row r="2522">
          <cell r="B2522">
            <v>40008029659</v>
          </cell>
          <cell r="C2522" t="str">
            <v xml:space="preserve">000802965  </v>
          </cell>
          <cell r="D2522" t="str">
            <v xml:space="preserve"> AMATAS MEDNIEKS  biedrība</v>
          </cell>
          <cell r="E2522" t="str">
            <v>S150000</v>
          </cell>
          <cell r="F2522">
            <v>424746</v>
          </cell>
          <cell r="H2522">
            <v>9319</v>
          </cell>
          <cell r="I2522" t="str">
            <v>S150000</v>
          </cell>
        </row>
        <row r="2523">
          <cell r="B2523">
            <v>40008123801</v>
          </cell>
          <cell r="C2523" t="str">
            <v xml:space="preserve">000812380  </v>
          </cell>
          <cell r="D2523" t="str">
            <v xml:space="preserve"> AMATAS NOVADA ATTĪSTĪBAS FONDS </v>
          </cell>
          <cell r="E2523" t="str">
            <v>S150000</v>
          </cell>
          <cell r="F2523">
            <v>424742</v>
          </cell>
          <cell r="H2523">
            <v>9499</v>
          </cell>
          <cell r="I2523" t="str">
            <v>S150000</v>
          </cell>
        </row>
        <row r="2524">
          <cell r="B2524">
            <v>40008127767</v>
          </cell>
          <cell r="C2524" t="str">
            <v xml:space="preserve">000812776  </v>
          </cell>
          <cell r="D2524" t="str">
            <v xml:space="preserve"> AMATIERU KROSA APVIENĪBA  biedrība</v>
          </cell>
          <cell r="E2524" t="str">
            <v>S150000</v>
          </cell>
          <cell r="F2524">
            <v>560805</v>
          </cell>
          <cell r="H2524">
            <v>9499</v>
          </cell>
          <cell r="I2524" t="str">
            <v>S150000</v>
          </cell>
        </row>
        <row r="2525">
          <cell r="B2525">
            <v>43203001008</v>
          </cell>
          <cell r="C2525" t="str">
            <v xml:space="preserve">320300100  </v>
          </cell>
          <cell r="D2525" t="str">
            <v xml:space="preserve"> AMATNIEKI  lauksaimniecības pakalpojumu koop.sabiedrība</v>
          </cell>
          <cell r="E2525" t="str">
            <v>S150000</v>
          </cell>
          <cell r="F2525">
            <v>360252</v>
          </cell>
          <cell r="H2525">
            <v>161</v>
          </cell>
          <cell r="I2525" t="str">
            <v>S150000</v>
          </cell>
        </row>
        <row r="2526">
          <cell r="B2526">
            <v>40008079683</v>
          </cell>
          <cell r="C2526" t="str">
            <v xml:space="preserve">000807968  </v>
          </cell>
          <cell r="D2526" t="str">
            <v xml:space="preserve"> AMATNIEKU STUDIJA FLEUR  biedrība</v>
          </cell>
          <cell r="E2526" t="str">
            <v>S150000</v>
          </cell>
          <cell r="F2526">
            <v>10000</v>
          </cell>
          <cell r="H2526">
            <v>9499</v>
          </cell>
          <cell r="I2526" t="str">
            <v>S150000</v>
          </cell>
        </row>
        <row r="2527">
          <cell r="B2527">
            <v>40008153859</v>
          </cell>
          <cell r="C2527" t="str">
            <v xml:space="preserve">000815385  </v>
          </cell>
          <cell r="D2527" t="str">
            <v xml:space="preserve"> AMATNIEKU UN ROKDARBU MEISTARU ASOCIĀCIJA  biedrība</v>
          </cell>
          <cell r="E2527" t="str">
            <v>S150000</v>
          </cell>
          <cell r="F2527">
            <v>10000</v>
          </cell>
          <cell r="H2527">
            <v>9003</v>
          </cell>
          <cell r="I2527" t="str">
            <v>S150000</v>
          </cell>
        </row>
        <row r="2528">
          <cell r="B2528">
            <v>40008071270</v>
          </cell>
          <cell r="C2528" t="str">
            <v xml:space="preserve">000807127  </v>
          </cell>
          <cell r="D2528" t="str">
            <v xml:space="preserve"> AMAZONES  Eduarda Lapsiņa loka šaušanas sporta klubs, biedrība</v>
          </cell>
          <cell r="E2528" t="str">
            <v>S150000</v>
          </cell>
          <cell r="F2528">
            <v>804988</v>
          </cell>
          <cell r="H2528">
            <v>9312</v>
          </cell>
          <cell r="I2528" t="str">
            <v>S150000</v>
          </cell>
        </row>
        <row r="2529">
          <cell r="B2529">
            <v>40008154873</v>
          </cell>
          <cell r="C2529" t="str">
            <v xml:space="preserve">000815487  </v>
          </cell>
          <cell r="D2529" t="str">
            <v xml:space="preserve"> AMBER BRIDGE BALTIC FONDS </v>
          </cell>
          <cell r="E2529" t="str">
            <v>S150000</v>
          </cell>
          <cell r="F2529">
            <v>10000</v>
          </cell>
          <cell r="H2529">
            <v>9499</v>
          </cell>
          <cell r="I2529" t="str">
            <v>S150000</v>
          </cell>
        </row>
        <row r="2530">
          <cell r="B2530">
            <v>40008177344</v>
          </cell>
          <cell r="C2530" t="str">
            <v xml:space="preserve">000817734  </v>
          </cell>
          <cell r="D2530" t="str">
            <v xml:space="preserve"> AMBER SEA BUSINESS ANGELS CLUB  biedrība</v>
          </cell>
          <cell r="E2530" t="str">
            <v>S150000</v>
          </cell>
          <cell r="F2530">
            <v>10000</v>
          </cell>
          <cell r="H2530">
            <v>9499</v>
          </cell>
          <cell r="I2530" t="str">
            <v>S150000</v>
          </cell>
        </row>
        <row r="2531">
          <cell r="B2531">
            <v>40008084152</v>
          </cell>
          <cell r="C2531" t="str">
            <v xml:space="preserve">000808415  </v>
          </cell>
          <cell r="D2531" t="str">
            <v xml:space="preserve"> AMBERS  jāšanas sporta klubs, biedrība</v>
          </cell>
          <cell r="E2531" t="str">
            <v>S150000</v>
          </cell>
          <cell r="F2531">
            <v>10000</v>
          </cell>
          <cell r="H2531">
            <v>9312</v>
          </cell>
          <cell r="I2531" t="str">
            <v>S150000</v>
          </cell>
        </row>
        <row r="2532">
          <cell r="B2532">
            <v>40008017024</v>
          </cell>
          <cell r="C2532" t="str">
            <v xml:space="preserve">000801702  </v>
          </cell>
          <cell r="D2532" t="str">
            <v xml:space="preserve"> AMEĻCIEMS  mednieku klubs, biedrība</v>
          </cell>
          <cell r="E2532" t="str">
            <v>S150000</v>
          </cell>
          <cell r="F2532">
            <v>980270</v>
          </cell>
          <cell r="H2532">
            <v>9319</v>
          </cell>
          <cell r="I2532" t="str">
            <v>S150000</v>
          </cell>
        </row>
        <row r="2533">
          <cell r="B2533">
            <v>40008079950</v>
          </cell>
          <cell r="C2533" t="str">
            <v xml:space="preserve">000807995  </v>
          </cell>
          <cell r="D2533" t="str">
            <v xml:space="preserve"> AMERIKĀŅU AUTO KLUBS  biedrība</v>
          </cell>
          <cell r="E2533" t="str">
            <v>S150000</v>
          </cell>
          <cell r="F2533">
            <v>10000</v>
          </cell>
          <cell r="H2533">
            <v>9499</v>
          </cell>
          <cell r="I2533" t="str">
            <v>S150000</v>
          </cell>
        </row>
        <row r="2534">
          <cell r="B2534">
            <v>40008150778</v>
          </cell>
          <cell r="C2534" t="str">
            <v xml:space="preserve">000815077  </v>
          </cell>
          <cell r="D2534" t="str">
            <v xml:space="preserve"> AMFORA  mācību un konsultāciju dienests</v>
          </cell>
          <cell r="E2534" t="str">
            <v>S150000</v>
          </cell>
          <cell r="F2534">
            <v>10000</v>
          </cell>
          <cell r="H2534">
            <v>7410</v>
          </cell>
          <cell r="I2534" t="str">
            <v>S150000</v>
          </cell>
        </row>
        <row r="2535">
          <cell r="B2535">
            <v>40008022881</v>
          </cell>
          <cell r="C2535" t="str">
            <v xml:space="preserve">000802288  </v>
          </cell>
          <cell r="D2535" t="str">
            <v xml:space="preserve"> AMI  Latvijas Republikas Profesionālās izglītības sporta klubs, biedrība</v>
          </cell>
          <cell r="E2535" t="str">
            <v>S150000</v>
          </cell>
          <cell r="F2535">
            <v>10000</v>
          </cell>
          <cell r="H2535">
            <v>9312</v>
          </cell>
          <cell r="I2535" t="str">
            <v>S150000</v>
          </cell>
        </row>
        <row r="2536">
          <cell r="B2536">
            <v>40008151627</v>
          </cell>
          <cell r="C2536" t="str">
            <v xml:space="preserve">000815162  </v>
          </cell>
          <cell r="D2536" t="str">
            <v xml:space="preserve"> AMICUS  biedrība</v>
          </cell>
          <cell r="E2536" t="str">
            <v>S150000</v>
          </cell>
          <cell r="F2536">
            <v>805200</v>
          </cell>
          <cell r="H2536">
            <v>8559</v>
          </cell>
          <cell r="I2536" t="str">
            <v>S150000</v>
          </cell>
        </row>
        <row r="2537">
          <cell r="B2537">
            <v>40003701095</v>
          </cell>
          <cell r="C2537" t="str">
            <v xml:space="preserve">000370109  </v>
          </cell>
          <cell r="D2537" t="str">
            <v xml:space="preserve"> AMIGA-151  dārzkopības koop.sabiedrība</v>
          </cell>
          <cell r="E2537" t="str">
            <v>S150000</v>
          </cell>
          <cell r="F2537">
            <v>10000</v>
          </cell>
          <cell r="H2537">
            <v>9499</v>
          </cell>
          <cell r="I2537" t="str">
            <v>S150000</v>
          </cell>
        </row>
        <row r="2538">
          <cell r="B2538">
            <v>40008123182</v>
          </cell>
          <cell r="C2538" t="str">
            <v xml:space="preserve">000812318  </v>
          </cell>
          <cell r="D2538" t="str">
            <v xml:space="preserve"> AMK AIZKRAUKLE  biedrība</v>
          </cell>
          <cell r="E2538" t="str">
            <v>S150000</v>
          </cell>
          <cell r="F2538">
            <v>320201</v>
          </cell>
          <cell r="H2538">
            <v>9499</v>
          </cell>
          <cell r="I2538" t="str">
            <v>S150000</v>
          </cell>
        </row>
        <row r="2539">
          <cell r="B2539">
            <v>53603011111</v>
          </cell>
          <cell r="C2539" t="str">
            <v xml:space="preserve">360301111  </v>
          </cell>
          <cell r="D2539" t="str">
            <v xml:space="preserve"> AMP MOTORSPORT  biedrība</v>
          </cell>
          <cell r="E2539" t="str">
            <v>S150000</v>
          </cell>
          <cell r="F2539">
            <v>400260</v>
          </cell>
          <cell r="H2539">
            <v>9319</v>
          </cell>
          <cell r="I2539" t="str">
            <v>S150000</v>
          </cell>
        </row>
        <row r="2540">
          <cell r="B2540">
            <v>40008012671</v>
          </cell>
          <cell r="C2540" t="str">
            <v xml:space="preserve">000801267  </v>
          </cell>
          <cell r="D2540" t="str">
            <v xml:space="preserve"> AMULA  medību sporta klubs, biedrība</v>
          </cell>
          <cell r="E2540" t="str">
            <v>S150000</v>
          </cell>
          <cell r="F2540">
            <v>901288</v>
          </cell>
          <cell r="H2540">
            <v>9312</v>
          </cell>
          <cell r="I2540" t="str">
            <v>S150000</v>
          </cell>
        </row>
        <row r="2541">
          <cell r="B2541">
            <v>50008145181</v>
          </cell>
          <cell r="C2541" t="str">
            <v xml:space="preserve">000814518  </v>
          </cell>
          <cell r="D2541" t="str">
            <v xml:space="preserve"> AMURIN  biedrība</v>
          </cell>
          <cell r="E2541" t="str">
            <v>S150000</v>
          </cell>
          <cell r="F2541">
            <v>10000</v>
          </cell>
          <cell r="H2541">
            <v>9499</v>
          </cell>
          <cell r="I2541" t="str">
            <v>S150000</v>
          </cell>
        </row>
        <row r="2542">
          <cell r="B2542">
            <v>50008150731</v>
          </cell>
          <cell r="C2542" t="str">
            <v xml:space="preserve">000815073  </v>
          </cell>
          <cell r="D2542" t="str">
            <v xml:space="preserve"> ANB AUTOSPORTS  autosporta klubs</v>
          </cell>
          <cell r="E2542" t="str">
            <v>S150000</v>
          </cell>
          <cell r="F2542">
            <v>425756</v>
          </cell>
          <cell r="H2542">
            <v>9312</v>
          </cell>
          <cell r="I2542" t="str">
            <v>S150000</v>
          </cell>
        </row>
        <row r="2543">
          <cell r="B2543">
            <v>40008165684</v>
          </cell>
          <cell r="C2543" t="str">
            <v xml:space="preserve">000816568  </v>
          </cell>
          <cell r="D2543" t="str">
            <v xml:space="preserve"> ANBERLAT PLUSS  biedrība</v>
          </cell>
          <cell r="E2543" t="str">
            <v>S150000</v>
          </cell>
          <cell r="F2543">
            <v>10000</v>
          </cell>
          <cell r="H2543">
            <v>6810</v>
          </cell>
          <cell r="I2543" t="str">
            <v>S150000</v>
          </cell>
        </row>
        <row r="2544">
          <cell r="B2544">
            <v>40008159495</v>
          </cell>
          <cell r="C2544" t="str">
            <v xml:space="preserve">000815949  </v>
          </cell>
          <cell r="D2544" t="str">
            <v xml:space="preserve"> ANBERLAT  biedrība</v>
          </cell>
          <cell r="E2544" t="str">
            <v>S150000</v>
          </cell>
          <cell r="F2544">
            <v>10000</v>
          </cell>
          <cell r="H2544">
            <v>6910</v>
          </cell>
          <cell r="I2544" t="str">
            <v>S150000</v>
          </cell>
        </row>
        <row r="2545">
          <cell r="B2545">
            <v>40008015447</v>
          </cell>
          <cell r="C2545" t="str">
            <v xml:space="preserve">000801544  </v>
          </cell>
          <cell r="D2545" t="str">
            <v xml:space="preserve"> ANCE  mednieku klubs, biedrība</v>
          </cell>
          <cell r="E2545" t="str">
            <v>S150000</v>
          </cell>
          <cell r="F2545">
            <v>980244</v>
          </cell>
          <cell r="H2545">
            <v>9319</v>
          </cell>
          <cell r="I2545" t="str">
            <v>S150000</v>
          </cell>
        </row>
        <row r="2546">
          <cell r="B2546">
            <v>40008114993</v>
          </cell>
          <cell r="C2546" t="str">
            <v xml:space="preserve">000811499  </v>
          </cell>
          <cell r="D2546" t="str">
            <v xml:space="preserve"> ANCIMA  biedrība</v>
          </cell>
          <cell r="E2546" t="str">
            <v>S150000</v>
          </cell>
          <cell r="F2546">
            <v>840276</v>
          </cell>
          <cell r="H2546">
            <v>9499</v>
          </cell>
          <cell r="I2546" t="str">
            <v>S150000</v>
          </cell>
        </row>
        <row r="2547">
          <cell r="B2547">
            <v>40008093827</v>
          </cell>
          <cell r="C2547" t="str">
            <v xml:space="preserve">000809382  </v>
          </cell>
          <cell r="D2547" t="str">
            <v xml:space="preserve"> ANDRA BIEDRIŅA FONDS </v>
          </cell>
          <cell r="E2547" t="str">
            <v>S150000</v>
          </cell>
          <cell r="F2547">
            <v>10000</v>
          </cell>
          <cell r="H2547">
            <v>9499</v>
          </cell>
          <cell r="I2547" t="str">
            <v>S150000</v>
          </cell>
        </row>
        <row r="2548">
          <cell r="B2548">
            <v>40008024685</v>
          </cell>
          <cell r="C2548" t="str">
            <v xml:space="preserve">000802468  </v>
          </cell>
          <cell r="D2548" t="str">
            <v xml:space="preserve"> ANDREJOSTAS JAHTKLUBS  biedrība</v>
          </cell>
          <cell r="E2548" t="str">
            <v>S150000</v>
          </cell>
          <cell r="F2548">
            <v>10000</v>
          </cell>
          <cell r="H2548">
            <v>9329</v>
          </cell>
          <cell r="I2548" t="str">
            <v>S150000</v>
          </cell>
        </row>
        <row r="2549">
          <cell r="B2549">
            <v>40008173516</v>
          </cell>
          <cell r="C2549" t="str">
            <v xml:space="preserve">000817351  </v>
          </cell>
          <cell r="D2549" t="str">
            <v xml:space="preserve"> ANDROMĒDA  biedrība</v>
          </cell>
          <cell r="E2549" t="str">
            <v>S150000</v>
          </cell>
          <cell r="F2549">
            <v>90000</v>
          </cell>
          <cell r="H2549">
            <v>9499</v>
          </cell>
          <cell r="I2549" t="str">
            <v>S150000</v>
          </cell>
        </row>
        <row r="2550">
          <cell r="B2550">
            <v>41503007088</v>
          </cell>
          <cell r="C2550" t="str">
            <v xml:space="preserve">150300708  </v>
          </cell>
          <cell r="D2550" t="str">
            <v xml:space="preserve"> ANDRUPENE  lauksaimnieku koop.sabiedrība</v>
          </cell>
          <cell r="E2550" t="str">
            <v>S150000</v>
          </cell>
          <cell r="F2550">
            <v>601042</v>
          </cell>
          <cell r="H2550">
            <v>161</v>
          </cell>
          <cell r="I2550" t="str">
            <v>S150000</v>
          </cell>
        </row>
        <row r="2551">
          <cell r="B2551">
            <v>50008030611</v>
          </cell>
          <cell r="C2551" t="str">
            <v xml:space="preserve">000803061  </v>
          </cell>
          <cell r="D2551" t="str">
            <v xml:space="preserve"> ANDRUPENES MEDNIEKS  mednieku kolektīvs, biedrība</v>
          </cell>
          <cell r="E2551" t="str">
            <v>S150000</v>
          </cell>
          <cell r="F2551">
            <v>601042</v>
          </cell>
          <cell r="H2551">
            <v>9319</v>
          </cell>
          <cell r="I2551" t="str">
            <v>S150000</v>
          </cell>
        </row>
        <row r="2552">
          <cell r="B2552">
            <v>40008030624</v>
          </cell>
          <cell r="C2552" t="str">
            <v xml:space="preserve">000803062  </v>
          </cell>
          <cell r="D2552" t="str">
            <v xml:space="preserve"> ANDZEĻU MEDNIEKS  mednieku kolektīvs, biedrība</v>
          </cell>
          <cell r="E2552" t="str">
            <v>S150000</v>
          </cell>
          <cell r="F2552">
            <v>601044</v>
          </cell>
          <cell r="H2552">
            <v>9319</v>
          </cell>
          <cell r="I2552" t="str">
            <v>S150000</v>
          </cell>
        </row>
        <row r="2553">
          <cell r="B2553">
            <v>40008057934</v>
          </cell>
          <cell r="C2553" t="str">
            <v xml:space="preserve">000805793  </v>
          </cell>
          <cell r="D2553" t="str">
            <v xml:space="preserve"> ANEMONE  sieviešu klubs, biedrība</v>
          </cell>
          <cell r="E2553" t="str">
            <v>S150000</v>
          </cell>
          <cell r="F2553">
            <v>766370</v>
          </cell>
          <cell r="H2553">
            <v>8730</v>
          </cell>
          <cell r="I2553" t="str">
            <v>S150000</v>
          </cell>
        </row>
        <row r="2554">
          <cell r="B2554">
            <v>40008096109</v>
          </cell>
          <cell r="C2554" t="str">
            <v xml:space="preserve">000809610  </v>
          </cell>
          <cell r="D2554" t="str">
            <v xml:space="preserve"> ANFITRIONES  biedrība</v>
          </cell>
          <cell r="E2554" t="str">
            <v>S150000</v>
          </cell>
          <cell r="F2554">
            <v>10000</v>
          </cell>
          <cell r="H2554">
            <v>9499</v>
          </cell>
          <cell r="I2554" t="str">
            <v>S150000</v>
          </cell>
        </row>
        <row r="2555">
          <cell r="B2555">
            <v>40008079024</v>
          </cell>
          <cell r="C2555" t="str">
            <v xml:space="preserve">000807902  </v>
          </cell>
          <cell r="D2555" t="str">
            <v xml:space="preserve"> ANGLIJAS DAUGAVAS VANAGU BIEDRĪBA  </v>
          </cell>
          <cell r="E2555" t="str">
            <v>S150000</v>
          </cell>
          <cell r="F2555">
            <v>10000</v>
          </cell>
          <cell r="H2555">
            <v>9499</v>
          </cell>
          <cell r="I2555" t="str">
            <v>S150000</v>
          </cell>
        </row>
        <row r="2556">
          <cell r="B2556">
            <v>40008125963</v>
          </cell>
          <cell r="C2556" t="str">
            <v xml:space="preserve">000812596  </v>
          </cell>
          <cell r="D2556" t="str">
            <v xml:space="preserve"> ANGOLA DA BAHIJA  biedrība</v>
          </cell>
          <cell r="E2556" t="str">
            <v>S150000</v>
          </cell>
          <cell r="F2556">
            <v>50000</v>
          </cell>
          <cell r="H2556">
            <v>9499</v>
          </cell>
          <cell r="I2556" t="str">
            <v>S150000</v>
          </cell>
        </row>
        <row r="2557">
          <cell r="B2557">
            <v>40008091686</v>
          </cell>
          <cell r="C2557" t="str">
            <v xml:space="preserve">000809168  </v>
          </cell>
          <cell r="D2557" t="str">
            <v xml:space="preserve"> ANIMA  biedrība</v>
          </cell>
          <cell r="E2557" t="str">
            <v>S150000</v>
          </cell>
          <cell r="F2557">
            <v>10000</v>
          </cell>
          <cell r="H2557">
            <v>9499</v>
          </cell>
          <cell r="I2557" t="str">
            <v>S150000</v>
          </cell>
        </row>
        <row r="2558">
          <cell r="B2558">
            <v>40008120947</v>
          </cell>
          <cell r="C2558" t="str">
            <v xml:space="preserve">000812094  </v>
          </cell>
          <cell r="D2558" t="str">
            <v xml:space="preserve"> ANIMA  Jūrmalas invalīdu biedrība</v>
          </cell>
          <cell r="E2558" t="str">
            <v>S150000</v>
          </cell>
          <cell r="F2558">
            <v>130000</v>
          </cell>
          <cell r="H2558">
            <v>9499</v>
          </cell>
          <cell r="I2558" t="str">
            <v>S150000</v>
          </cell>
        </row>
        <row r="2559">
          <cell r="B2559">
            <v>40008133778</v>
          </cell>
          <cell r="C2559" t="str">
            <v xml:space="preserve">000813377  </v>
          </cell>
          <cell r="D2559" t="str">
            <v xml:space="preserve"> ANIMUS  biedrība</v>
          </cell>
          <cell r="E2559" t="str">
            <v>S150000</v>
          </cell>
          <cell r="F2559">
            <v>840201</v>
          </cell>
          <cell r="H2559">
            <v>9499</v>
          </cell>
          <cell r="I2559" t="str">
            <v>S150000</v>
          </cell>
        </row>
        <row r="2560">
          <cell r="B2560">
            <v>44103025579</v>
          </cell>
          <cell r="C2560" t="str">
            <v xml:space="preserve">410302557  </v>
          </cell>
          <cell r="D2560" t="str">
            <v xml:space="preserve"> ANNAS 2  dzīvokļu īpašnieku koop.sabiedrība</v>
          </cell>
          <cell r="E2560" t="str">
            <v>S150000</v>
          </cell>
          <cell r="F2560">
            <v>250000</v>
          </cell>
          <cell r="H2560">
            <v>6832</v>
          </cell>
          <cell r="I2560" t="str">
            <v>S150000</v>
          </cell>
        </row>
        <row r="2561">
          <cell r="B2561">
            <v>40008095207</v>
          </cell>
          <cell r="C2561" t="str">
            <v xml:space="preserve">000809520  </v>
          </cell>
          <cell r="D2561" t="str">
            <v xml:space="preserve"> ANNAS BRIGADERES MUZEJS SPRĪDĪŠI  biedrība</v>
          </cell>
          <cell r="E2561" t="str">
            <v>S150000</v>
          </cell>
          <cell r="F2561">
            <v>468988</v>
          </cell>
          <cell r="H2561">
            <v>9102</v>
          </cell>
          <cell r="I2561" t="str">
            <v>S150000</v>
          </cell>
        </row>
        <row r="2562">
          <cell r="B2562">
            <v>40008050851</v>
          </cell>
          <cell r="C2562" t="str">
            <v xml:space="preserve">000805085  </v>
          </cell>
          <cell r="D2562" t="str">
            <v xml:space="preserve"> ANNAS MEDNIEKU UN MAKŠĶERNIEKU KLUBS  biedrība</v>
          </cell>
          <cell r="E2562" t="str">
            <v>S150000</v>
          </cell>
          <cell r="F2562">
            <v>360244</v>
          </cell>
          <cell r="H2562">
            <v>9319</v>
          </cell>
          <cell r="I2562" t="str">
            <v>S150000</v>
          </cell>
        </row>
        <row r="2563">
          <cell r="B2563">
            <v>40008041721</v>
          </cell>
          <cell r="C2563" t="str">
            <v xml:space="preserve">000804172  </v>
          </cell>
          <cell r="D2563" t="str">
            <v xml:space="preserve"> ANNELE  alternatīvās sākumskolas biedrība</v>
          </cell>
          <cell r="E2563" t="str">
            <v>S150000</v>
          </cell>
          <cell r="F2563">
            <v>620201</v>
          </cell>
          <cell r="H2563">
            <v>8520</v>
          </cell>
          <cell r="I2563" t="str">
            <v>S150000</v>
          </cell>
        </row>
        <row r="2564">
          <cell r="B2564">
            <v>40008185182</v>
          </cell>
          <cell r="C2564" t="str">
            <v xml:space="preserve">000818518  </v>
          </cell>
          <cell r="D2564" t="str">
            <v xml:space="preserve"> ANNELES PĻAVAS  biedrība</v>
          </cell>
          <cell r="E2564" t="str">
            <v>S150000</v>
          </cell>
          <cell r="F2564">
            <v>10000</v>
          </cell>
          <cell r="H2564">
            <v>8551</v>
          </cell>
          <cell r="I2564" t="str">
            <v>S150000</v>
          </cell>
        </row>
        <row r="2565">
          <cell r="B2565">
            <v>40008032771</v>
          </cell>
          <cell r="C2565" t="str">
            <v xml:space="preserve">000803277  </v>
          </cell>
          <cell r="D2565" t="str">
            <v xml:space="preserve"> ANNENIEKU ATTĪSTĪBAS BIEDRĪBA </v>
          </cell>
          <cell r="E2565" t="str">
            <v>S150000</v>
          </cell>
          <cell r="F2565">
            <v>460242</v>
          </cell>
          <cell r="H2565">
            <v>9499</v>
          </cell>
          <cell r="I2565" t="str">
            <v>S150000</v>
          </cell>
        </row>
        <row r="2566">
          <cell r="B2566">
            <v>40003404154</v>
          </cell>
          <cell r="C2566" t="str">
            <v xml:space="preserve">000340415  </v>
          </cell>
          <cell r="D2566" t="str">
            <v xml:space="preserve"> ANNIŅA 28  dzīvokļu īpašnieku koop.sabiedrība</v>
          </cell>
          <cell r="E2566" t="str">
            <v>S150000</v>
          </cell>
          <cell r="F2566">
            <v>10000</v>
          </cell>
          <cell r="H2566">
            <v>6832</v>
          </cell>
          <cell r="I2566" t="str">
            <v>S150000</v>
          </cell>
        </row>
        <row r="2567">
          <cell r="B2567">
            <v>40003718890</v>
          </cell>
          <cell r="C2567" t="str">
            <v xml:space="preserve">000371889  </v>
          </cell>
          <cell r="D2567" t="str">
            <v xml:space="preserve"> ANNIŅMUIŽA 32  dzīvokļu īpašnieku koop.sabiedrība</v>
          </cell>
          <cell r="E2567" t="str">
            <v>S150000</v>
          </cell>
          <cell r="F2567">
            <v>10000</v>
          </cell>
          <cell r="H2567">
            <v>6820</v>
          </cell>
          <cell r="I2567" t="str">
            <v>S150000</v>
          </cell>
        </row>
        <row r="2568">
          <cell r="B2568">
            <v>40008104270</v>
          </cell>
          <cell r="C2568" t="str">
            <v xml:space="preserve">000810427  </v>
          </cell>
          <cell r="D2568" t="str">
            <v xml:space="preserve"> ANNIŅMUIŽAS IELA 7  dzīvokļu īpašnieku biedrība</v>
          </cell>
          <cell r="E2568" t="str">
            <v>S150000</v>
          </cell>
          <cell r="F2568">
            <v>10000</v>
          </cell>
          <cell r="H2568">
            <v>6832</v>
          </cell>
          <cell r="I2568" t="str">
            <v>S150000</v>
          </cell>
        </row>
        <row r="2569">
          <cell r="B2569">
            <v>40008004960</v>
          </cell>
          <cell r="C2569" t="str">
            <v xml:space="preserve">000800496  </v>
          </cell>
          <cell r="D2569" t="str">
            <v xml:space="preserve"> ANONĪMO ALKOHOLIĶU SADRAUDZĪBA  biedrība</v>
          </cell>
          <cell r="E2569" t="str">
            <v>S150000</v>
          </cell>
          <cell r="F2569">
            <v>10000</v>
          </cell>
          <cell r="H2569">
            <v>9499</v>
          </cell>
          <cell r="I2569" t="str">
            <v>S150000</v>
          </cell>
        </row>
        <row r="2570">
          <cell r="B2570">
            <v>40008065819</v>
          </cell>
          <cell r="C2570" t="str">
            <v xml:space="preserve">000806581  </v>
          </cell>
          <cell r="D2570" t="str">
            <v xml:space="preserve"> ANŠA RŪTENTĀLA KUSTĪBU TEĀTRIS  biedrība</v>
          </cell>
          <cell r="E2570" t="str">
            <v>S150000</v>
          </cell>
          <cell r="F2570">
            <v>10000</v>
          </cell>
          <cell r="H2570">
            <v>9001</v>
          </cell>
          <cell r="I2570" t="str">
            <v>S150000</v>
          </cell>
        </row>
        <row r="2571">
          <cell r="B2571">
            <v>40008099406</v>
          </cell>
          <cell r="C2571" t="str">
            <v xml:space="preserve">000809940  </v>
          </cell>
          <cell r="D2571" t="str">
            <v xml:space="preserve"> ANSIS  biedrība</v>
          </cell>
          <cell r="E2571" t="str">
            <v>S150000</v>
          </cell>
          <cell r="F2571">
            <v>10000</v>
          </cell>
          <cell r="H2571">
            <v>9499</v>
          </cell>
          <cell r="I2571" t="str">
            <v>S150000</v>
          </cell>
        </row>
        <row r="2572">
          <cell r="B2572">
            <v>40008147778</v>
          </cell>
          <cell r="C2572" t="str">
            <v xml:space="preserve">000814777  </v>
          </cell>
          <cell r="D2572" t="str">
            <v xml:space="preserve"> ANTIGLOBĀLISTI  biedrība</v>
          </cell>
          <cell r="E2572" t="str">
            <v>S150000</v>
          </cell>
          <cell r="F2572">
            <v>10000</v>
          </cell>
          <cell r="H2572">
            <v>9499</v>
          </cell>
          <cell r="I2572" t="str">
            <v>S150000</v>
          </cell>
        </row>
        <row r="2573">
          <cell r="B2573">
            <v>40008104139</v>
          </cell>
          <cell r="C2573" t="str">
            <v xml:space="preserve">000810413  </v>
          </cell>
          <cell r="D2573" t="str">
            <v xml:space="preserve"> ANTIHITLERISKĀS KOALĪCIJAS CĪNĪTĀJU DAUGAVPILS BIEDRĪBA  </v>
          </cell>
          <cell r="E2573" t="str">
            <v>S150000</v>
          </cell>
          <cell r="F2573">
            <v>50000</v>
          </cell>
          <cell r="H2573">
            <v>9499</v>
          </cell>
          <cell r="I2573" t="str">
            <v>S150000</v>
          </cell>
        </row>
        <row r="2574">
          <cell r="B2574">
            <v>40008163382</v>
          </cell>
          <cell r="C2574" t="str">
            <v xml:space="preserve">000816338  </v>
          </cell>
          <cell r="D2574" t="str">
            <v xml:space="preserve"> Antiņi  medību klubs, biedrība</v>
          </cell>
          <cell r="E2574" t="str">
            <v>S150000</v>
          </cell>
          <cell r="F2574">
            <v>905166</v>
          </cell>
          <cell r="H2574">
            <v>9319</v>
          </cell>
          <cell r="I2574" t="str">
            <v>S150000</v>
          </cell>
        </row>
        <row r="2575">
          <cell r="B2575">
            <v>40008145442</v>
          </cell>
          <cell r="C2575" t="str">
            <v xml:space="preserve">000814544  </v>
          </cell>
          <cell r="D2575" t="str">
            <v xml:space="preserve"> ANTONIJS  biedrība</v>
          </cell>
          <cell r="E2575" t="str">
            <v>S150000</v>
          </cell>
          <cell r="F2575">
            <v>780258</v>
          </cell>
          <cell r="H2575">
            <v>9499</v>
          </cell>
          <cell r="I2575" t="str">
            <v>S150000</v>
          </cell>
        </row>
        <row r="2576">
          <cell r="B2576">
            <v>45403003777</v>
          </cell>
          <cell r="C2576" t="str">
            <v xml:space="preserve">540300377  </v>
          </cell>
          <cell r="D2576" t="str">
            <v xml:space="preserve"> ANTUŽI  koop.sabiedrība</v>
          </cell>
          <cell r="E2576" t="str">
            <v>S150000</v>
          </cell>
          <cell r="F2576">
            <v>327196</v>
          </cell>
          <cell r="H2576">
            <v>161</v>
          </cell>
          <cell r="I2576" t="str">
            <v>S150000</v>
          </cell>
        </row>
        <row r="2577">
          <cell r="B2577">
            <v>49003002081</v>
          </cell>
          <cell r="C2577" t="str">
            <v xml:space="preserve">900300208  </v>
          </cell>
          <cell r="D2577" t="str">
            <v xml:space="preserve"> ANUŽI  lauksaimniecības koop.sabiedrība</v>
          </cell>
          <cell r="E2577" t="str">
            <v>S150000</v>
          </cell>
          <cell r="F2577">
            <v>880274</v>
          </cell>
          <cell r="H2577">
            <v>163</v>
          </cell>
          <cell r="I2577" t="str">
            <v>S150000</v>
          </cell>
        </row>
        <row r="2578">
          <cell r="B2578">
            <v>40008059511</v>
          </cell>
          <cell r="C2578" t="str">
            <v xml:space="preserve">000805951  </v>
          </cell>
          <cell r="D2578" t="str">
            <v xml:space="preserve"> APCEĻO LATVIJU  Latvijas Jaunatnes tūrisma mītņu asociācija, biedrība</v>
          </cell>
          <cell r="E2578" t="str">
            <v>S150000</v>
          </cell>
          <cell r="F2578">
            <v>10000</v>
          </cell>
          <cell r="H2578">
            <v>9499</v>
          </cell>
          <cell r="I2578" t="str">
            <v>S150000</v>
          </cell>
        </row>
        <row r="2579">
          <cell r="B2579">
            <v>40008045634</v>
          </cell>
          <cell r="C2579" t="str">
            <v xml:space="preserve">000804563  </v>
          </cell>
          <cell r="D2579" t="str">
            <v xml:space="preserve"> APDĀVINĀTO BĒRNU FAKULTATĪVĀ SKOLA  biedrība</v>
          </cell>
          <cell r="E2579" t="str">
            <v>S150000</v>
          </cell>
          <cell r="F2579">
            <v>10000</v>
          </cell>
          <cell r="H2579">
            <v>8559</v>
          </cell>
          <cell r="I2579" t="str">
            <v>S150000</v>
          </cell>
        </row>
        <row r="2580">
          <cell r="B2580">
            <v>40008120468</v>
          </cell>
          <cell r="C2580" t="str">
            <v xml:space="preserve">000812046  </v>
          </cell>
          <cell r="D2580" t="str">
            <v xml:space="preserve"> APECEF  biedrība</v>
          </cell>
          <cell r="E2580" t="str">
            <v>S150000</v>
          </cell>
          <cell r="F2580">
            <v>10000</v>
          </cell>
          <cell r="H2580">
            <v>9499</v>
          </cell>
          <cell r="I2580" t="str">
            <v>S150000</v>
          </cell>
        </row>
        <row r="2581">
          <cell r="B2581">
            <v>40008018477</v>
          </cell>
          <cell r="C2581" t="str">
            <v xml:space="preserve">000801847  </v>
          </cell>
          <cell r="D2581" t="str">
            <v xml:space="preserve"> APEIRONS  invalīdu un viņu draugu apvienība, nodibinājums</v>
          </cell>
          <cell r="E2581" t="str">
            <v>S150000</v>
          </cell>
          <cell r="F2581">
            <v>10000</v>
          </cell>
          <cell r="H2581">
            <v>9412</v>
          </cell>
          <cell r="I2581" t="str">
            <v>S150000</v>
          </cell>
        </row>
        <row r="2582">
          <cell r="B2582">
            <v>40008094038</v>
          </cell>
          <cell r="C2582" t="str">
            <v xml:space="preserve">000809403  </v>
          </cell>
          <cell r="D2582" t="str">
            <v xml:space="preserve"> APES ATTĪSTĪBAS ATBALSTA KLUBS  biedrība</v>
          </cell>
          <cell r="E2582" t="str">
            <v>S150000</v>
          </cell>
          <cell r="F2582">
            <v>360805</v>
          </cell>
          <cell r="H2582">
            <v>9499</v>
          </cell>
          <cell r="I2582" t="str">
            <v>S150000</v>
          </cell>
        </row>
        <row r="2583">
          <cell r="B2583">
            <v>40008093348</v>
          </cell>
          <cell r="C2583" t="str">
            <v xml:space="preserve">000809334  </v>
          </cell>
          <cell r="D2583" t="str">
            <v xml:space="preserve"> APES IELA 10  biedrība</v>
          </cell>
          <cell r="E2583" t="str">
            <v>S150000</v>
          </cell>
          <cell r="F2583">
            <v>10000</v>
          </cell>
          <cell r="H2583">
            <v>6832</v>
          </cell>
          <cell r="I2583" t="str">
            <v>S150000</v>
          </cell>
        </row>
        <row r="2584">
          <cell r="B2584">
            <v>40008126865</v>
          </cell>
          <cell r="C2584" t="str">
            <v xml:space="preserve">000812686  </v>
          </cell>
          <cell r="D2584" t="str">
            <v xml:space="preserve"> APES MEDNIEKU BIEDRĪBA </v>
          </cell>
          <cell r="E2584" t="str">
            <v>S150000</v>
          </cell>
          <cell r="F2584">
            <v>360825</v>
          </cell>
          <cell r="H2584">
            <v>9319</v>
          </cell>
          <cell r="I2584" t="str">
            <v>S150000</v>
          </cell>
        </row>
        <row r="2585">
          <cell r="B2585">
            <v>40008139319</v>
          </cell>
          <cell r="C2585" t="str">
            <v xml:space="preserve">000813931  </v>
          </cell>
          <cell r="D2585" t="str">
            <v xml:space="preserve"> APEX  sporta klubs, biedrība</v>
          </cell>
          <cell r="E2585" t="str">
            <v>S150000</v>
          </cell>
          <cell r="F2585">
            <v>801615</v>
          </cell>
          <cell r="H2585">
            <v>9312</v>
          </cell>
          <cell r="I2585" t="str">
            <v>S150000</v>
          </cell>
        </row>
        <row r="2586">
          <cell r="B2586">
            <v>40008138686</v>
          </cell>
          <cell r="C2586" t="str">
            <v xml:space="preserve">000813868  </v>
          </cell>
          <cell r="D2586" t="str">
            <v xml:space="preserve"> APGĀDNIEKS  fonds</v>
          </cell>
          <cell r="E2586" t="str">
            <v>S150000</v>
          </cell>
          <cell r="F2586">
            <v>621209</v>
          </cell>
          <cell r="H2586">
            <v>9499</v>
          </cell>
          <cell r="I2586" t="str">
            <v>S150000</v>
          </cell>
        </row>
        <row r="2587">
          <cell r="B2587">
            <v>40008180630</v>
          </cell>
          <cell r="C2587" t="str">
            <v xml:space="preserve">000818063  </v>
          </cell>
          <cell r="D2587" t="str">
            <v xml:space="preserve"> APINIS 24  biedrība</v>
          </cell>
          <cell r="E2587" t="str">
            <v>S150000</v>
          </cell>
          <cell r="F2587">
            <v>250000</v>
          </cell>
          <cell r="H2587">
            <v>6832</v>
          </cell>
          <cell r="I2587" t="str">
            <v>S150000</v>
          </cell>
        </row>
        <row r="2588">
          <cell r="B2588">
            <v>44103028823</v>
          </cell>
          <cell r="C2588" t="str">
            <v xml:space="preserve">410302882  </v>
          </cell>
          <cell r="D2588" t="str">
            <v xml:space="preserve"> APINIS-8  dzīvokļu īpašnieku koop.sabiedrība</v>
          </cell>
          <cell r="E2588" t="str">
            <v>S150000</v>
          </cell>
          <cell r="F2588">
            <v>250000</v>
          </cell>
          <cell r="H2588">
            <v>6832</v>
          </cell>
          <cell r="I2588" t="str">
            <v>S150000</v>
          </cell>
        </row>
        <row r="2589">
          <cell r="B2589">
            <v>54103054211</v>
          </cell>
          <cell r="C2589" t="str">
            <v xml:space="preserve">410305421  </v>
          </cell>
          <cell r="D2589" t="str">
            <v xml:space="preserve"> APINĪTIS 14  dzīvokļu īpašnieku koop. sabiedrība</v>
          </cell>
          <cell r="E2589" t="str">
            <v>S150000</v>
          </cell>
          <cell r="F2589">
            <v>250000</v>
          </cell>
          <cell r="H2589">
            <v>6832</v>
          </cell>
          <cell r="I2589" t="str">
            <v>S150000</v>
          </cell>
        </row>
        <row r="2590">
          <cell r="B2590">
            <v>40008004585</v>
          </cell>
          <cell r="C2590" t="str">
            <v xml:space="preserve">000800458  </v>
          </cell>
          <cell r="D2590" t="str">
            <v xml:space="preserve"> APLIS  invalīdu biedrība</v>
          </cell>
          <cell r="E2590" t="str">
            <v>S150000</v>
          </cell>
          <cell r="F2590">
            <v>10000</v>
          </cell>
          <cell r="H2590">
            <v>9499</v>
          </cell>
          <cell r="I2590" t="str">
            <v>S150000</v>
          </cell>
        </row>
        <row r="2591">
          <cell r="B2591">
            <v>40008126757</v>
          </cell>
          <cell r="C2591" t="str">
            <v xml:space="preserve">000812675  </v>
          </cell>
          <cell r="D2591" t="str">
            <v xml:space="preserve"> APLOKS  biedrība</v>
          </cell>
          <cell r="E2591" t="str">
            <v>S150000</v>
          </cell>
          <cell r="F2591">
            <v>940201</v>
          </cell>
          <cell r="H2591">
            <v>9499</v>
          </cell>
          <cell r="I2591" t="str">
            <v>S150000</v>
          </cell>
        </row>
        <row r="2592">
          <cell r="B2592">
            <v>40008104020</v>
          </cell>
          <cell r="C2592" t="str">
            <v xml:space="preserve">000810402  </v>
          </cell>
          <cell r="D2592" t="str">
            <v xml:space="preserve"> APMĀCĪBU PROJEKTI  biedrība</v>
          </cell>
          <cell r="E2592" t="str">
            <v>S150000</v>
          </cell>
          <cell r="F2592">
            <v>170000</v>
          </cell>
          <cell r="H2592">
            <v>8559</v>
          </cell>
          <cell r="I2592" t="str">
            <v>S150000</v>
          </cell>
        </row>
        <row r="2593">
          <cell r="B2593">
            <v>40008177537</v>
          </cell>
          <cell r="C2593" t="str">
            <v xml:space="preserve">000817753  </v>
          </cell>
          <cell r="D2593" t="str">
            <v xml:space="preserve"> APOKALIPSES JĀTNIEKI  biedrība</v>
          </cell>
          <cell r="E2593" t="str">
            <v>S150000</v>
          </cell>
          <cell r="F2593">
            <v>10000</v>
          </cell>
          <cell r="H2593">
            <v>9001</v>
          </cell>
          <cell r="I2593" t="str">
            <v>S150000</v>
          </cell>
        </row>
        <row r="2594">
          <cell r="B2594">
            <v>40008106958</v>
          </cell>
          <cell r="C2594" t="str">
            <v xml:space="preserve">000810695  </v>
          </cell>
          <cell r="D2594" t="str">
            <v xml:space="preserve"> APOLLO GYM  biedrība</v>
          </cell>
          <cell r="E2594" t="str">
            <v>S150000</v>
          </cell>
          <cell r="F2594">
            <v>10000</v>
          </cell>
          <cell r="H2594">
            <v>9499</v>
          </cell>
          <cell r="I2594" t="str">
            <v>S150000</v>
          </cell>
        </row>
        <row r="2595">
          <cell r="B2595">
            <v>40008024399</v>
          </cell>
          <cell r="C2595" t="str">
            <v xml:space="preserve">000802439  </v>
          </cell>
          <cell r="D2595" t="str">
            <v xml:space="preserve"> APOLONS  pauerliftinga sporta klubs, biedrība</v>
          </cell>
          <cell r="E2595" t="str">
            <v>S150000</v>
          </cell>
          <cell r="F2595">
            <v>90000</v>
          </cell>
          <cell r="H2595">
            <v>9312</v>
          </cell>
          <cell r="I2595" t="str">
            <v>S150000</v>
          </cell>
        </row>
        <row r="2596">
          <cell r="B2596">
            <v>40008013588</v>
          </cell>
          <cell r="C2596" t="str">
            <v xml:space="preserve">000801358  </v>
          </cell>
          <cell r="D2596" t="str">
            <v xml:space="preserve"> APRIĶI  mednieku klubs, biedrība</v>
          </cell>
          <cell r="E2596" t="str">
            <v>S150000</v>
          </cell>
          <cell r="F2596">
            <v>640605</v>
          </cell>
          <cell r="H2596">
            <v>9319</v>
          </cell>
          <cell r="I2596" t="str">
            <v>S150000</v>
          </cell>
        </row>
        <row r="2597">
          <cell r="B2597">
            <v>40008055257</v>
          </cell>
          <cell r="C2597" t="str">
            <v xml:space="preserve">000805525  </v>
          </cell>
          <cell r="D2597" t="str">
            <v xml:space="preserve"> APRĪĻA PILIENI  biedrība</v>
          </cell>
          <cell r="E2597" t="str">
            <v>S150000</v>
          </cell>
          <cell r="F2597">
            <v>400268</v>
          </cell>
          <cell r="H2597">
            <v>9499</v>
          </cell>
          <cell r="I2597" t="str">
            <v>S150000</v>
          </cell>
        </row>
        <row r="2598">
          <cell r="B2598">
            <v>40008104425</v>
          </cell>
          <cell r="C2598" t="str">
            <v xml:space="preserve">000810442  </v>
          </cell>
          <cell r="D2598" t="str">
            <v xml:space="preserve"> APSARDZES DARBINIEKU ARODBIEDRĪBA </v>
          </cell>
          <cell r="E2598" t="str">
            <v>S150000</v>
          </cell>
          <cell r="F2598">
            <v>10000</v>
          </cell>
          <cell r="H2598">
            <v>9420</v>
          </cell>
          <cell r="I2598" t="str">
            <v>S150000</v>
          </cell>
        </row>
        <row r="2599">
          <cell r="B2599">
            <v>40008016669</v>
          </cell>
          <cell r="C2599" t="str">
            <v xml:space="preserve">000801666  </v>
          </cell>
          <cell r="D2599" t="str">
            <v xml:space="preserve"> ĀPŠI  mednieku biedrība</v>
          </cell>
          <cell r="E2599" t="str">
            <v>S150000</v>
          </cell>
          <cell r="F2599">
            <v>780266</v>
          </cell>
          <cell r="H2599">
            <v>9319</v>
          </cell>
          <cell r="I2599" t="str">
            <v>S150000</v>
          </cell>
        </row>
        <row r="2600">
          <cell r="B2600">
            <v>40008087040</v>
          </cell>
          <cell r="C2600" t="str">
            <v xml:space="preserve">000808704  </v>
          </cell>
          <cell r="D2600" t="str">
            <v xml:space="preserve"> APTIEKAS-8  biedrība</v>
          </cell>
          <cell r="E2600" t="str">
            <v>S150000</v>
          </cell>
          <cell r="F2600">
            <v>10000</v>
          </cell>
          <cell r="H2600">
            <v>6832</v>
          </cell>
          <cell r="I2600" t="str">
            <v>S150000</v>
          </cell>
        </row>
        <row r="2601">
          <cell r="B2601">
            <v>40008155455</v>
          </cell>
          <cell r="C2601" t="str">
            <v xml:space="preserve">000815545  </v>
          </cell>
          <cell r="D2601" t="str">
            <v xml:space="preserve"> APTIEKU ATTĪSTĪBAS BIEDRĪBA </v>
          </cell>
          <cell r="E2601" t="str">
            <v>S150000</v>
          </cell>
          <cell r="F2601">
            <v>10000</v>
          </cell>
          <cell r="H2601">
            <v>6399</v>
          </cell>
          <cell r="I2601" t="str">
            <v>S150000</v>
          </cell>
        </row>
        <row r="2602">
          <cell r="B2602">
            <v>40008127822</v>
          </cell>
          <cell r="C2602" t="str">
            <v xml:space="preserve">000812782  </v>
          </cell>
          <cell r="D2602" t="str">
            <v xml:space="preserve"> APTIEKU ĪPAŠNIEKU ASOCIĀCIJA  biedrība</v>
          </cell>
          <cell r="E2602" t="str">
            <v>S150000</v>
          </cell>
          <cell r="F2602">
            <v>10000</v>
          </cell>
          <cell r="H2602">
            <v>9412</v>
          </cell>
          <cell r="I2602" t="str">
            <v>S150000</v>
          </cell>
        </row>
        <row r="2603">
          <cell r="B2603">
            <v>40008042337</v>
          </cell>
          <cell r="C2603" t="str">
            <v xml:space="preserve">000804233  </v>
          </cell>
          <cell r="D2603" t="str">
            <v xml:space="preserve"> APVĀRSNIS  lauku sieviešu klubs, biedrība</v>
          </cell>
          <cell r="E2603" t="str">
            <v>S150000</v>
          </cell>
          <cell r="F2603">
            <v>400201</v>
          </cell>
          <cell r="H2603">
            <v>9499</v>
          </cell>
          <cell r="I2603" t="str">
            <v>S150000</v>
          </cell>
        </row>
        <row r="2604">
          <cell r="B2604">
            <v>40008102142</v>
          </cell>
          <cell r="C2604" t="str">
            <v xml:space="preserve">000810214  </v>
          </cell>
          <cell r="D2604" t="str">
            <v xml:space="preserve"> APVIENĪBA HIV.LV  biedrība</v>
          </cell>
          <cell r="E2604" t="str">
            <v>S150000</v>
          </cell>
          <cell r="F2604">
            <v>800870</v>
          </cell>
          <cell r="H2604">
            <v>9499</v>
          </cell>
          <cell r="I2604" t="str">
            <v>S150000</v>
          </cell>
        </row>
        <row r="2605">
          <cell r="B2605">
            <v>40008181049</v>
          </cell>
          <cell r="C2605" t="str">
            <v xml:space="preserve">000818104  </v>
          </cell>
          <cell r="D2605" t="str">
            <v xml:space="preserve"> APVIENĪBA PRET NACISMU </v>
          </cell>
          <cell r="E2605" t="str">
            <v>S150000</v>
          </cell>
          <cell r="F2605">
            <v>130000</v>
          </cell>
          <cell r="H2605">
            <v>9499</v>
          </cell>
          <cell r="I2605" t="str">
            <v>S150000</v>
          </cell>
        </row>
        <row r="2606">
          <cell r="B2606">
            <v>40003406954</v>
          </cell>
          <cell r="C2606" t="str">
            <v xml:space="preserve">000340695  </v>
          </cell>
          <cell r="D2606" t="str">
            <v xml:space="preserve"> APVIENĪBA SLOCENE  koop.sabiedrība</v>
          </cell>
          <cell r="E2606" t="str">
            <v>S150000</v>
          </cell>
          <cell r="F2606">
            <v>130000</v>
          </cell>
          <cell r="H2606">
            <v>9499</v>
          </cell>
          <cell r="I2606" t="str">
            <v>S150000</v>
          </cell>
        </row>
        <row r="2607">
          <cell r="B2607">
            <v>40008174047</v>
          </cell>
          <cell r="C2607" t="str">
            <v xml:space="preserve">000817404  </v>
          </cell>
          <cell r="D2607" t="str">
            <v xml:space="preserve"> APVIENOTĀ BRĪVĀ ARODBIEDRĪBA </v>
          </cell>
          <cell r="E2607" t="str">
            <v>S150000</v>
          </cell>
          <cell r="F2607">
            <v>10000</v>
          </cell>
          <cell r="H2607">
            <v>9420</v>
          </cell>
          <cell r="I2607" t="str">
            <v>S150000</v>
          </cell>
        </row>
        <row r="2608">
          <cell r="B2608">
            <v>40008158606</v>
          </cell>
          <cell r="C2608" t="str">
            <v xml:space="preserve">000815860  </v>
          </cell>
          <cell r="D2608" t="str">
            <v xml:space="preserve"> APVIENOTĀ DAUDZNOZARU ARODBIEDRĪBA </v>
          </cell>
          <cell r="E2608" t="str">
            <v>S150000</v>
          </cell>
          <cell r="F2608">
            <v>10000</v>
          </cell>
          <cell r="H2608">
            <v>9420</v>
          </cell>
          <cell r="I2608" t="str">
            <v>S150000</v>
          </cell>
        </row>
        <row r="2609">
          <cell r="B2609">
            <v>40008090750</v>
          </cell>
          <cell r="C2609" t="str">
            <v xml:space="preserve">000809075  </v>
          </cell>
          <cell r="D2609" t="str">
            <v xml:space="preserve"> AQUA SPORTS  ūdenssporta biedrība</v>
          </cell>
          <cell r="E2609" t="str">
            <v>S150000</v>
          </cell>
          <cell r="F2609">
            <v>805200</v>
          </cell>
          <cell r="H2609">
            <v>9312</v>
          </cell>
          <cell r="I2609" t="str">
            <v>S150000</v>
          </cell>
        </row>
        <row r="2610">
          <cell r="B2610">
            <v>40008025182</v>
          </cell>
          <cell r="C2610" t="str">
            <v xml:space="preserve">000802518  </v>
          </cell>
          <cell r="D2610" t="str">
            <v xml:space="preserve"> AQUA  peldēšanas klubs, biedrība</v>
          </cell>
          <cell r="E2610" t="str">
            <v>S150000</v>
          </cell>
          <cell r="F2610">
            <v>250000</v>
          </cell>
          <cell r="H2610">
            <v>9312</v>
          </cell>
          <cell r="I2610" t="str">
            <v>S150000</v>
          </cell>
        </row>
        <row r="2611">
          <cell r="B2611">
            <v>40008155968</v>
          </cell>
          <cell r="C2611" t="str">
            <v xml:space="preserve">000815596  </v>
          </cell>
          <cell r="D2611" t="str">
            <v xml:space="preserve"> AQUATICS  sporta klubs</v>
          </cell>
          <cell r="E2611" t="str">
            <v>S150000</v>
          </cell>
          <cell r="F2611">
            <v>460201</v>
          </cell>
          <cell r="H2611">
            <v>9312</v>
          </cell>
          <cell r="I2611" t="str">
            <v>S150000</v>
          </cell>
        </row>
        <row r="2612">
          <cell r="B2612">
            <v>40008163039</v>
          </cell>
          <cell r="C2612" t="str">
            <v xml:space="preserve">000816303  </v>
          </cell>
          <cell r="D2612" t="str">
            <v xml:space="preserve"> AR DIEVERI DANCOT GĀJU  biedrība</v>
          </cell>
          <cell r="E2612" t="str">
            <v>S150000</v>
          </cell>
          <cell r="F2612">
            <v>460201</v>
          </cell>
          <cell r="H2612">
            <v>9499</v>
          </cell>
          <cell r="I2612" t="str">
            <v>S150000</v>
          </cell>
        </row>
        <row r="2613">
          <cell r="B2613">
            <v>40008015860</v>
          </cell>
          <cell r="C2613" t="str">
            <v xml:space="preserve">000801586  </v>
          </cell>
          <cell r="D2613" t="str">
            <v xml:space="preserve"> ARABESKA  bērnu baleta kultūras biedrība</v>
          </cell>
          <cell r="E2613" t="str">
            <v>S150000</v>
          </cell>
          <cell r="F2613">
            <v>10000</v>
          </cell>
          <cell r="H2613">
            <v>8552</v>
          </cell>
          <cell r="I2613" t="str">
            <v>S150000</v>
          </cell>
        </row>
        <row r="2614">
          <cell r="B2614">
            <v>40008018814</v>
          </cell>
          <cell r="C2614" t="str">
            <v xml:space="preserve">000801881  </v>
          </cell>
          <cell r="D2614" t="str">
            <v xml:space="preserve"> ĀRAIŠU EZERPILS FONDS </v>
          </cell>
          <cell r="E2614" t="str">
            <v>S150000</v>
          </cell>
          <cell r="F2614">
            <v>10000</v>
          </cell>
          <cell r="H2614">
            <v>9103</v>
          </cell>
          <cell r="I2614" t="str">
            <v>S150000</v>
          </cell>
        </row>
        <row r="2615">
          <cell r="B2615">
            <v>40008163715</v>
          </cell>
          <cell r="C2615" t="str">
            <v xml:space="preserve">000816371  </v>
          </cell>
          <cell r="D2615" t="str">
            <v xml:space="preserve"> ARĀJI  dzīvokļu īpašnieku biedrība</v>
          </cell>
          <cell r="E2615" t="str">
            <v>S150000</v>
          </cell>
          <cell r="F2615">
            <v>980270</v>
          </cell>
          <cell r="H2615">
            <v>6832</v>
          </cell>
          <cell r="I2615" t="str">
            <v>S150000</v>
          </cell>
        </row>
        <row r="2616">
          <cell r="B2616">
            <v>40008034240</v>
          </cell>
          <cell r="C2616" t="str">
            <v xml:space="preserve">000803424  </v>
          </cell>
          <cell r="D2616" t="str">
            <v xml:space="preserve"> ARĀJS  vīru vokālais ansamblis, biedrība</v>
          </cell>
          <cell r="E2616" t="str">
            <v>S150000</v>
          </cell>
          <cell r="F2616">
            <v>900296</v>
          </cell>
          <cell r="H2616">
            <v>9003</v>
          </cell>
          <cell r="I2616" t="str">
            <v>S150000</v>
          </cell>
        </row>
        <row r="2617">
          <cell r="B2617">
            <v>40008070398</v>
          </cell>
          <cell r="C2617" t="str">
            <v xml:space="preserve">000807039  </v>
          </cell>
          <cell r="D2617" t="str">
            <v xml:space="preserve"> ARĒNA, JAUNĀS MŪZAS FESTIVĀLS  biedrība</v>
          </cell>
          <cell r="E2617" t="str">
            <v>S150000</v>
          </cell>
          <cell r="F2617">
            <v>10000</v>
          </cell>
          <cell r="H2617">
            <v>9499</v>
          </cell>
          <cell r="I2617" t="str">
            <v>S150000</v>
          </cell>
        </row>
        <row r="2618">
          <cell r="B2618">
            <v>40008161042</v>
          </cell>
          <cell r="C2618" t="str">
            <v xml:space="preserve">000816104  </v>
          </cell>
          <cell r="D2618" t="str">
            <v xml:space="preserve"> ARGENTĪNAS TANGO FEDERĀCIJA  biedrība</v>
          </cell>
          <cell r="E2618" t="str">
            <v>S150000</v>
          </cell>
          <cell r="F2618">
            <v>10000</v>
          </cell>
          <cell r="H2618">
            <v>9319</v>
          </cell>
          <cell r="I2618" t="str">
            <v>S150000</v>
          </cell>
        </row>
        <row r="2619">
          <cell r="B2619">
            <v>40008133180</v>
          </cell>
          <cell r="C2619" t="str">
            <v xml:space="preserve">000813318  </v>
          </cell>
          <cell r="D2619" t="str">
            <v xml:space="preserve"> ARGUSS  biedrība</v>
          </cell>
          <cell r="E2619" t="str">
            <v>S150000</v>
          </cell>
          <cell r="F2619">
            <v>620201</v>
          </cell>
          <cell r="H2619">
            <v>9499</v>
          </cell>
          <cell r="I2619" t="str">
            <v>S150000</v>
          </cell>
        </row>
        <row r="2620">
          <cell r="B2620">
            <v>40008147903</v>
          </cell>
          <cell r="C2620" t="str">
            <v xml:space="preserve">000814790  </v>
          </cell>
          <cell r="D2620" t="str">
            <v xml:space="preserve"> ARHA  AS akcionāru biedrība</v>
          </cell>
          <cell r="E2620" t="str">
            <v>S150000</v>
          </cell>
          <cell r="F2620">
            <v>10000</v>
          </cell>
          <cell r="H2620">
            <v>9499</v>
          </cell>
          <cell r="I2620" t="str">
            <v>S150000</v>
          </cell>
        </row>
        <row r="2621">
          <cell r="B2621">
            <v>50008146331</v>
          </cell>
          <cell r="C2621" t="str">
            <v xml:space="preserve">000814633  </v>
          </cell>
          <cell r="D2621" t="str">
            <v xml:space="preserve"> ARHIMĒDS  bērnu un jauniešu tehniskās jaunrades centrs, biedrība</v>
          </cell>
          <cell r="E2621" t="str">
            <v>S150000</v>
          </cell>
          <cell r="F2621">
            <v>601056</v>
          </cell>
          <cell r="H2621">
            <v>9499</v>
          </cell>
          <cell r="I2621" t="str">
            <v>S150000</v>
          </cell>
        </row>
        <row r="2622">
          <cell r="B2622">
            <v>40103057402</v>
          </cell>
          <cell r="C2622" t="str">
            <v xml:space="preserve">010305740  </v>
          </cell>
          <cell r="D2622" t="str">
            <v xml:space="preserve"> ARHITEKTS  dārzkopības koop.sabiedrība</v>
          </cell>
          <cell r="E2622" t="str">
            <v>S150000</v>
          </cell>
          <cell r="F2622">
            <v>805200</v>
          </cell>
          <cell r="H2622">
            <v>9499</v>
          </cell>
          <cell r="I2622" t="str">
            <v>S150000</v>
          </cell>
        </row>
        <row r="2623">
          <cell r="B2623">
            <v>40008077945</v>
          </cell>
          <cell r="C2623" t="str">
            <v xml:space="preserve">000807794  </v>
          </cell>
          <cell r="D2623" t="str">
            <v xml:space="preserve"> ARHITEKTŪRAS VEICINĀŠANAS FONDS </v>
          </cell>
          <cell r="E2623" t="str">
            <v>S150000</v>
          </cell>
          <cell r="F2623">
            <v>10000</v>
          </cell>
          <cell r="H2623">
            <v>9499</v>
          </cell>
          <cell r="I2623" t="str">
            <v>S150000</v>
          </cell>
        </row>
        <row r="2624">
          <cell r="B2624">
            <v>40008168708</v>
          </cell>
          <cell r="C2624" t="str">
            <v xml:space="preserve">000816870  </v>
          </cell>
          <cell r="D2624" t="str">
            <v xml:space="preserve"> ARHĪVS  biedrība</v>
          </cell>
          <cell r="E2624" t="str">
            <v>S150000</v>
          </cell>
          <cell r="F2624">
            <v>406400</v>
          </cell>
          <cell r="H2624">
            <v>9101</v>
          </cell>
          <cell r="I2624" t="str">
            <v>S150000</v>
          </cell>
        </row>
        <row r="2625">
          <cell r="B2625">
            <v>40008185144</v>
          </cell>
          <cell r="C2625" t="str">
            <v xml:space="preserve">000818514  </v>
          </cell>
          <cell r="D2625" t="str">
            <v xml:space="preserve"> ARIZMETA  biedrība</v>
          </cell>
          <cell r="E2625" t="str">
            <v>S150000</v>
          </cell>
          <cell r="F2625">
            <v>780252</v>
          </cell>
          <cell r="H2625">
            <v>9499</v>
          </cell>
          <cell r="I2625" t="str">
            <v>S150000</v>
          </cell>
        </row>
        <row r="2626">
          <cell r="B2626">
            <v>40008093155</v>
          </cell>
          <cell r="C2626" t="str">
            <v xml:space="preserve">000809315  </v>
          </cell>
          <cell r="D2626" t="str">
            <v xml:space="preserve"> ARKAN SPORT  biedrība</v>
          </cell>
          <cell r="E2626" t="str">
            <v>S150000</v>
          </cell>
          <cell r="F2626">
            <v>10000</v>
          </cell>
          <cell r="H2626">
            <v>9312</v>
          </cell>
          <cell r="I2626" t="str">
            <v>S150000</v>
          </cell>
        </row>
        <row r="2627">
          <cell r="B2627">
            <v>40008072238</v>
          </cell>
          <cell r="C2627" t="str">
            <v xml:space="preserve">000807223  </v>
          </cell>
          <cell r="D2627" t="str">
            <v xml:space="preserve"> ARKO  biedrība</v>
          </cell>
          <cell r="E2627" t="str">
            <v>S150000</v>
          </cell>
          <cell r="F2627">
            <v>420201</v>
          </cell>
          <cell r="H2627">
            <v>8551</v>
          </cell>
          <cell r="I2627" t="str">
            <v>S150000</v>
          </cell>
        </row>
        <row r="2628">
          <cell r="B2628">
            <v>49003002611</v>
          </cell>
          <cell r="C2628" t="str">
            <v xml:space="preserve">900300261  </v>
          </cell>
          <cell r="D2628" t="str">
            <v xml:space="preserve"> ĀRLAVAS LAUKSAIMNIECĪBAS PAKALPOJUMU KOOPERATĪVĀ SABIEDRĪBA </v>
          </cell>
          <cell r="E2628" t="str">
            <v>S150000</v>
          </cell>
          <cell r="F2628">
            <v>880237</v>
          </cell>
          <cell r="H2628">
            <v>163</v>
          </cell>
          <cell r="I2628" t="str">
            <v>S150000</v>
          </cell>
        </row>
        <row r="2629">
          <cell r="B2629">
            <v>50008127311</v>
          </cell>
          <cell r="C2629" t="str">
            <v xml:space="preserve">000812731  </v>
          </cell>
          <cell r="D2629" t="str">
            <v xml:space="preserve"> ARLEIGA  biedrība</v>
          </cell>
          <cell r="E2629" t="str">
            <v>S150000</v>
          </cell>
          <cell r="F2629">
            <v>10000</v>
          </cell>
          <cell r="H2629">
            <v>9499</v>
          </cell>
          <cell r="I2629" t="str">
            <v>S150000</v>
          </cell>
        </row>
        <row r="2630">
          <cell r="B2630">
            <v>40103027094</v>
          </cell>
          <cell r="C2630" t="str">
            <v xml:space="preserve">010302709  </v>
          </cell>
          <cell r="D2630" t="str">
            <v xml:space="preserve"> ARNIKA un Co  fonds</v>
          </cell>
          <cell r="E2630" t="str">
            <v>S150000</v>
          </cell>
          <cell r="F2630">
            <v>10000</v>
          </cell>
          <cell r="H2630">
            <v>9499</v>
          </cell>
          <cell r="I2630" t="str">
            <v>S150000</v>
          </cell>
        </row>
        <row r="2631">
          <cell r="B2631">
            <v>40008074559</v>
          </cell>
          <cell r="C2631" t="str">
            <v xml:space="preserve">000807455  </v>
          </cell>
          <cell r="D2631" t="str">
            <v xml:space="preserve"> ARODS  Tūrisma un tekstila skolas biedrība</v>
          </cell>
          <cell r="E2631" t="str">
            <v>S150000</v>
          </cell>
          <cell r="F2631">
            <v>170000</v>
          </cell>
          <cell r="H2631">
            <v>8532</v>
          </cell>
          <cell r="I2631" t="str">
            <v>S150000</v>
          </cell>
        </row>
        <row r="2632">
          <cell r="B2632">
            <v>43203002770</v>
          </cell>
          <cell r="C2632" t="str">
            <v xml:space="preserve">320300277  </v>
          </cell>
          <cell r="D2632" t="str">
            <v xml:space="preserve"> AROMĀTS 2  dārzkopības un biškopības koop.sabiedrība</v>
          </cell>
          <cell r="E2632" t="str">
            <v>S150000</v>
          </cell>
          <cell r="F2632">
            <v>500201</v>
          </cell>
          <cell r="H2632">
            <v>9499</v>
          </cell>
          <cell r="I2632" t="str">
            <v>S150000</v>
          </cell>
        </row>
        <row r="2633">
          <cell r="B2633">
            <v>40008052814</v>
          </cell>
          <cell r="C2633" t="str">
            <v xml:space="preserve">000805281  </v>
          </cell>
          <cell r="D2633" t="str">
            <v xml:space="preserve"> ARONA 13  mednieku un makšķernieku kolektīvs, biedrība</v>
          </cell>
          <cell r="E2633" t="str">
            <v>S150000</v>
          </cell>
          <cell r="F2633">
            <v>700201</v>
          </cell>
          <cell r="H2633">
            <v>9319</v>
          </cell>
          <cell r="I2633" t="str">
            <v>S150000</v>
          </cell>
        </row>
        <row r="2634">
          <cell r="B2634">
            <v>48503002900</v>
          </cell>
          <cell r="C2634" t="str">
            <v xml:space="preserve">850300290  </v>
          </cell>
          <cell r="D2634" t="str">
            <v xml:space="preserve"> ARONIJA  Saldus dārzkopības koop.sabiedrība</v>
          </cell>
          <cell r="E2634" t="str">
            <v>S150000</v>
          </cell>
          <cell r="F2634">
            <v>840201</v>
          </cell>
          <cell r="H2634">
            <v>9499</v>
          </cell>
          <cell r="I2634" t="str">
            <v>S150000</v>
          </cell>
        </row>
        <row r="2635">
          <cell r="B2635">
            <v>40003603911</v>
          </cell>
          <cell r="C2635" t="str">
            <v xml:space="preserve">000360391  </v>
          </cell>
          <cell r="D2635" t="str">
            <v xml:space="preserve"> AROST  dzīvokļu īpašnieku biedrība</v>
          </cell>
          <cell r="E2635" t="str">
            <v>S150000</v>
          </cell>
          <cell r="F2635">
            <v>10000</v>
          </cell>
          <cell r="H2635">
            <v>6832</v>
          </cell>
          <cell r="I2635" t="str">
            <v>S150000</v>
          </cell>
        </row>
        <row r="2636">
          <cell r="B2636">
            <v>40008117082</v>
          </cell>
          <cell r="C2636" t="str">
            <v xml:space="preserve">000811708  </v>
          </cell>
          <cell r="D2636" t="str">
            <v xml:space="preserve"> ĀRPUSSTUNDU DARBA CENTRS  biedrība</v>
          </cell>
          <cell r="E2636" t="str">
            <v>S150000</v>
          </cell>
          <cell r="F2636">
            <v>50000</v>
          </cell>
          <cell r="H2636">
            <v>9499</v>
          </cell>
          <cell r="I2636" t="str">
            <v>S150000</v>
          </cell>
        </row>
        <row r="2637">
          <cell r="B2637">
            <v>40008105223</v>
          </cell>
          <cell r="C2637" t="str">
            <v xml:space="preserve">000810522  </v>
          </cell>
          <cell r="D2637" t="str">
            <v xml:space="preserve"> ARS TOLERANTIA  biedrība</v>
          </cell>
          <cell r="E2637" t="str">
            <v>S150000</v>
          </cell>
          <cell r="F2637">
            <v>740201</v>
          </cell>
          <cell r="H2637">
            <v>9499</v>
          </cell>
          <cell r="I2637" t="str">
            <v>S150000</v>
          </cell>
        </row>
        <row r="2638">
          <cell r="B2638">
            <v>50008102271</v>
          </cell>
          <cell r="C2638" t="str">
            <v xml:space="preserve">000810227  </v>
          </cell>
          <cell r="D2638" t="str">
            <v xml:space="preserve"> ĀRSTU ATBALSTA BIEDRĪBA  </v>
          </cell>
          <cell r="E2638" t="str">
            <v>S150000</v>
          </cell>
          <cell r="F2638">
            <v>10000</v>
          </cell>
          <cell r="H2638">
            <v>9499</v>
          </cell>
          <cell r="I2638" t="str">
            <v>S150000</v>
          </cell>
        </row>
        <row r="2639">
          <cell r="B2639">
            <v>40008086454</v>
          </cell>
          <cell r="C2639" t="str">
            <v xml:space="preserve">000808645  </v>
          </cell>
          <cell r="D2639" t="str">
            <v xml:space="preserve"> ĀRSTU HIPNOTERAPEITU un SEKSOLOGU, SEKSOPATOLOGU BIEDRĪBA </v>
          </cell>
          <cell r="E2639" t="str">
            <v>S150000</v>
          </cell>
          <cell r="F2639">
            <v>10000</v>
          </cell>
          <cell r="H2639">
            <v>9499</v>
          </cell>
          <cell r="I2639" t="str">
            <v>S150000</v>
          </cell>
        </row>
        <row r="2640">
          <cell r="B2640">
            <v>40008083246</v>
          </cell>
          <cell r="C2640" t="str">
            <v xml:space="preserve">000808324  </v>
          </cell>
          <cell r="D2640" t="str">
            <v xml:space="preserve"> ĀRSTU KONGRESA FONDS </v>
          </cell>
          <cell r="E2640" t="str">
            <v>S150000</v>
          </cell>
          <cell r="F2640">
            <v>10000</v>
          </cell>
          <cell r="H2640">
            <v>9499</v>
          </cell>
          <cell r="I2640" t="str">
            <v>S150000</v>
          </cell>
        </row>
        <row r="2641">
          <cell r="B2641">
            <v>40008158343</v>
          </cell>
          <cell r="C2641" t="str">
            <v xml:space="preserve">000815834  </v>
          </cell>
          <cell r="D2641" t="str">
            <v xml:space="preserve"> ART CĒSIS  biedrība</v>
          </cell>
          <cell r="E2641" t="str">
            <v>S150000</v>
          </cell>
          <cell r="F2641">
            <v>420201</v>
          </cell>
          <cell r="H2641">
            <v>9001</v>
          </cell>
          <cell r="I2641" t="str">
            <v>S150000</v>
          </cell>
        </row>
        <row r="2642">
          <cell r="B2642">
            <v>40008165805</v>
          </cell>
          <cell r="C2642" t="str">
            <v xml:space="preserve">000816580  </v>
          </cell>
          <cell r="D2642" t="str">
            <v xml:space="preserve"> ART4U  biedrība</v>
          </cell>
          <cell r="E2642" t="str">
            <v>S150000</v>
          </cell>
          <cell r="F2642">
            <v>780256</v>
          </cell>
          <cell r="H2642">
            <v>9499</v>
          </cell>
          <cell r="I2642" t="str">
            <v>S150000</v>
          </cell>
        </row>
        <row r="2643">
          <cell r="B2643">
            <v>40008175377</v>
          </cell>
          <cell r="C2643" t="str">
            <v xml:space="preserve">000817537  </v>
          </cell>
          <cell r="D2643" t="str">
            <v xml:space="preserve"> ARTCAMP  biedrība</v>
          </cell>
          <cell r="E2643" t="str">
            <v>S150000</v>
          </cell>
          <cell r="F2643">
            <v>10000</v>
          </cell>
          <cell r="H2643">
            <v>8552</v>
          </cell>
          <cell r="I2643" t="str">
            <v>S150000</v>
          </cell>
        </row>
        <row r="2644">
          <cell r="B2644">
            <v>40008170308</v>
          </cell>
          <cell r="C2644" t="str">
            <v xml:space="preserve">000817030  </v>
          </cell>
          <cell r="D2644" t="str">
            <v xml:space="preserve"> ARTEMĪDA  veselības un sociālais serviss, biedrība</v>
          </cell>
          <cell r="E2644" t="str">
            <v>S150000</v>
          </cell>
          <cell r="F2644">
            <v>10000</v>
          </cell>
          <cell r="H2644">
            <v>8899</v>
          </cell>
          <cell r="I2644" t="str">
            <v>S150000</v>
          </cell>
        </row>
        <row r="2645">
          <cell r="B2645">
            <v>40008174668</v>
          </cell>
          <cell r="C2645" t="str">
            <v xml:space="preserve">000817466  </v>
          </cell>
          <cell r="D2645" t="str">
            <v xml:space="preserve"> ARTILĒRIJA 44  biedrība</v>
          </cell>
          <cell r="E2645" t="str">
            <v>S150000</v>
          </cell>
          <cell r="F2645">
            <v>10000</v>
          </cell>
          <cell r="H2645">
            <v>6832</v>
          </cell>
          <cell r="I2645" t="str">
            <v>S150000</v>
          </cell>
        </row>
        <row r="2646">
          <cell r="B2646">
            <v>50008098031</v>
          </cell>
          <cell r="C2646" t="str">
            <v xml:space="preserve">000809803  </v>
          </cell>
          <cell r="D2646" t="str">
            <v xml:space="preserve"> ARTILĒRIJAS 33  dzīvokļu īpašnieku biedrība</v>
          </cell>
          <cell r="E2646" t="str">
            <v>S150000</v>
          </cell>
          <cell r="F2646">
            <v>10000</v>
          </cell>
          <cell r="H2646">
            <v>6832</v>
          </cell>
          <cell r="I2646" t="str">
            <v>S150000</v>
          </cell>
        </row>
        <row r="2647">
          <cell r="B2647">
            <v>40008126899</v>
          </cell>
          <cell r="C2647" t="str">
            <v xml:space="preserve">000812689  </v>
          </cell>
          <cell r="D2647" t="str">
            <v xml:space="preserve"> ARTILT-D  biedrība</v>
          </cell>
          <cell r="E2647" t="str">
            <v>S150000</v>
          </cell>
          <cell r="F2647">
            <v>50000</v>
          </cell>
          <cell r="H2647">
            <v>9412</v>
          </cell>
          <cell r="I2647" t="str">
            <v>S150000</v>
          </cell>
        </row>
        <row r="2648">
          <cell r="B2648">
            <v>40008127292</v>
          </cell>
          <cell r="C2648" t="str">
            <v xml:space="preserve">000812729  </v>
          </cell>
          <cell r="D2648" t="str">
            <v xml:space="preserve"> ARTISHOCK  biedrība</v>
          </cell>
          <cell r="E2648" t="str">
            <v>S150000</v>
          </cell>
          <cell r="F2648">
            <v>250000</v>
          </cell>
          <cell r="H2648">
            <v>9499</v>
          </cell>
          <cell r="I2648" t="str">
            <v>S150000</v>
          </cell>
        </row>
        <row r="2649">
          <cell r="B2649">
            <v>40008167168</v>
          </cell>
          <cell r="C2649" t="str">
            <v xml:space="preserve">000816716  </v>
          </cell>
          <cell r="D2649" t="str">
            <v xml:space="preserve"> ARTISTENCE  biedrība</v>
          </cell>
          <cell r="E2649" t="str">
            <v>S150000</v>
          </cell>
          <cell r="F2649">
            <v>210000</v>
          </cell>
          <cell r="H2649">
            <v>9499</v>
          </cell>
          <cell r="I2649" t="str">
            <v>S150000</v>
          </cell>
        </row>
        <row r="2650">
          <cell r="B2650">
            <v>40008174511</v>
          </cell>
          <cell r="C2650" t="str">
            <v xml:space="preserve">000817451  </v>
          </cell>
          <cell r="D2650" t="str">
            <v xml:space="preserve"> ARTRELAX  biedrība</v>
          </cell>
          <cell r="E2650" t="str">
            <v>S150000</v>
          </cell>
          <cell r="F2650">
            <v>10000</v>
          </cell>
          <cell r="H2650">
            <v>9004</v>
          </cell>
          <cell r="I2650" t="str">
            <v>S150000</v>
          </cell>
        </row>
        <row r="2651">
          <cell r="B2651">
            <v>40008125997</v>
          </cell>
          <cell r="C2651" t="str">
            <v xml:space="preserve">000812599  </v>
          </cell>
          <cell r="D2651" t="str">
            <v xml:space="preserve"> ARTŪRA RANCĀNA FONDS </v>
          </cell>
          <cell r="E2651" t="str">
            <v>S150000</v>
          </cell>
          <cell r="F2651">
            <v>900280</v>
          </cell>
          <cell r="H2651">
            <v>9499</v>
          </cell>
          <cell r="I2651" t="str">
            <v>S150000</v>
          </cell>
        </row>
        <row r="2652">
          <cell r="B2652">
            <v>40008108249</v>
          </cell>
          <cell r="C2652" t="str">
            <v xml:space="preserve">000810824  </v>
          </cell>
          <cell r="D2652" t="str">
            <v xml:space="preserve"> ARTURA ŠULCA CENTRS  biedrība</v>
          </cell>
          <cell r="E2652" t="str">
            <v>S150000</v>
          </cell>
          <cell r="F2652">
            <v>10000</v>
          </cell>
          <cell r="H2652">
            <v>9499</v>
          </cell>
          <cell r="I2652" t="str">
            <v>S150000</v>
          </cell>
        </row>
        <row r="2653">
          <cell r="B2653">
            <v>90000444031</v>
          </cell>
          <cell r="D2653" t="str">
            <v xml:space="preserve"> AS "LATVENERGO" FILIĀLES "RIETUMU ELEKTRISKIE TĪKLI" ARODORGANIZĀCIJA </v>
          </cell>
          <cell r="E2653" t="str">
            <v>S150000</v>
          </cell>
          <cell r="F2653">
            <v>170000</v>
          </cell>
          <cell r="H2653">
            <v>9420</v>
          </cell>
          <cell r="I2653" t="str">
            <v>S150000</v>
          </cell>
        </row>
        <row r="2654">
          <cell r="B2654">
            <v>90001782974</v>
          </cell>
          <cell r="D2654" t="str">
            <v xml:space="preserve"> AS "RĪGAS PIENA KOMBINĀTS" ARODORGANIZĀCIJA </v>
          </cell>
          <cell r="E2654" t="str">
            <v>S150000</v>
          </cell>
          <cell r="F2654">
            <v>10000</v>
          </cell>
          <cell r="H2654">
            <v>9420</v>
          </cell>
          <cell r="I2654" t="str">
            <v>S150000</v>
          </cell>
        </row>
        <row r="2655">
          <cell r="B2655">
            <v>90000355797</v>
          </cell>
          <cell r="D2655" t="str">
            <v xml:space="preserve"> AS "VALMIERAS PIENS" ARODORGANIZĀCIJA </v>
          </cell>
          <cell r="E2655" t="str">
            <v>S150000</v>
          </cell>
          <cell r="F2655">
            <v>250000</v>
          </cell>
          <cell r="H2655">
            <v>9420</v>
          </cell>
          <cell r="I2655" t="str">
            <v>S150000</v>
          </cell>
        </row>
        <row r="2656">
          <cell r="B2656">
            <v>90000501207</v>
          </cell>
          <cell r="D2656" t="str">
            <v xml:space="preserve"> AS VENTSPILS NAFTA ARODORGANIZĀCIJA </v>
          </cell>
          <cell r="E2656" t="str">
            <v>S150000</v>
          </cell>
          <cell r="F2656">
            <v>270000</v>
          </cell>
          <cell r="H2656">
            <v>9420</v>
          </cell>
          <cell r="I2656" t="str">
            <v>S150000</v>
          </cell>
        </row>
        <row r="2657">
          <cell r="B2657">
            <v>50008134741</v>
          </cell>
          <cell r="C2657" t="str">
            <v xml:space="preserve">000813474  </v>
          </cell>
          <cell r="D2657" t="str">
            <v xml:space="preserve"> AŠAIS  sporta klubs</v>
          </cell>
          <cell r="E2657" t="str">
            <v>S150000</v>
          </cell>
          <cell r="F2657">
            <v>424746</v>
          </cell>
          <cell r="H2657">
            <v>9312</v>
          </cell>
          <cell r="I2657" t="str">
            <v>S150000</v>
          </cell>
        </row>
        <row r="2658">
          <cell r="B2658">
            <v>40008160583</v>
          </cell>
          <cell r="C2658" t="str">
            <v xml:space="preserve">000816058  </v>
          </cell>
          <cell r="D2658" t="str">
            <v xml:space="preserve"> ASANO  biedrība</v>
          </cell>
          <cell r="E2658" t="str">
            <v>S150000</v>
          </cell>
          <cell r="F2658">
            <v>10000</v>
          </cell>
          <cell r="H2658">
            <v>9311</v>
          </cell>
          <cell r="I2658" t="str">
            <v>S150000</v>
          </cell>
        </row>
        <row r="2659">
          <cell r="B2659">
            <v>40008164157</v>
          </cell>
          <cell r="C2659" t="str">
            <v xml:space="preserve">000816415  </v>
          </cell>
          <cell r="D2659" t="str">
            <v xml:space="preserve"> ASĀS ADATAS  šautriņu mešanas sporta klubs, biedrība</v>
          </cell>
          <cell r="E2659" t="str">
            <v>S150000</v>
          </cell>
          <cell r="F2659">
            <v>10000</v>
          </cell>
          <cell r="H2659">
            <v>9312</v>
          </cell>
          <cell r="I2659" t="str">
            <v>S150000</v>
          </cell>
        </row>
        <row r="2660">
          <cell r="B2660">
            <v>40008178072</v>
          </cell>
          <cell r="C2660" t="str">
            <v xml:space="preserve">000817807  </v>
          </cell>
          <cell r="D2660" t="str">
            <v xml:space="preserve"> ASCENDUM  biedrība</v>
          </cell>
          <cell r="E2660" t="str">
            <v>S150000</v>
          </cell>
          <cell r="F2660">
            <v>10000</v>
          </cell>
          <cell r="H2660">
            <v>9499</v>
          </cell>
          <cell r="I2660" t="str">
            <v>S150000</v>
          </cell>
        </row>
        <row r="2661">
          <cell r="B2661">
            <v>50008091391</v>
          </cell>
          <cell r="C2661" t="str">
            <v xml:space="preserve">000809139  </v>
          </cell>
          <cell r="D2661" t="str">
            <v xml:space="preserve"> ASFAR  deju klubs, biedrība</v>
          </cell>
          <cell r="E2661" t="str">
            <v>S150000</v>
          </cell>
          <cell r="F2661">
            <v>10000</v>
          </cell>
          <cell r="H2661">
            <v>8552</v>
          </cell>
          <cell r="I2661" t="str">
            <v>S150000</v>
          </cell>
        </row>
        <row r="2662">
          <cell r="B2662">
            <v>40008176438</v>
          </cell>
          <cell r="C2662" t="str">
            <v xml:space="preserve">000817643  </v>
          </cell>
          <cell r="D2662" t="str">
            <v xml:space="preserve"> ASI  atbalsts sportam un izglītībai, biedrība</v>
          </cell>
          <cell r="E2662" t="str">
            <v>S150000</v>
          </cell>
          <cell r="F2662">
            <v>807600</v>
          </cell>
          <cell r="H2662">
            <v>9319</v>
          </cell>
          <cell r="I2662" t="str">
            <v>S150000</v>
          </cell>
        </row>
        <row r="2663">
          <cell r="B2663">
            <v>40008127165</v>
          </cell>
          <cell r="C2663" t="str">
            <v xml:space="preserve">000812716  </v>
          </cell>
          <cell r="D2663" t="str">
            <v xml:space="preserve"> ASI  sporta klubs, biedrība</v>
          </cell>
          <cell r="E2663" t="str">
            <v>S150000</v>
          </cell>
          <cell r="F2663">
            <v>10000</v>
          </cell>
          <cell r="H2663">
            <v>9312</v>
          </cell>
          <cell r="I2663" t="str">
            <v>S150000</v>
          </cell>
        </row>
        <row r="2664">
          <cell r="B2664">
            <v>40008142944</v>
          </cell>
          <cell r="C2664" t="str">
            <v xml:space="preserve">000814294  </v>
          </cell>
          <cell r="D2664" t="str">
            <v xml:space="preserve"> ASILA  biedrība</v>
          </cell>
          <cell r="E2664" t="str">
            <v>S150000</v>
          </cell>
          <cell r="F2664">
            <v>780256</v>
          </cell>
          <cell r="H2664">
            <v>9311</v>
          </cell>
          <cell r="I2664" t="str">
            <v>S150000</v>
          </cell>
        </row>
        <row r="2665">
          <cell r="B2665">
            <v>40008040105</v>
          </cell>
          <cell r="C2665" t="str">
            <v xml:space="preserve">000804010  </v>
          </cell>
          <cell r="D2665" t="str">
            <v xml:space="preserve"> AŠINIEKI  mednieku klubs, biedrība</v>
          </cell>
          <cell r="E2665" t="str">
            <v>S150000</v>
          </cell>
          <cell r="F2665">
            <v>761282</v>
          </cell>
          <cell r="H2665">
            <v>9319</v>
          </cell>
          <cell r="I2665" t="str">
            <v>S150000</v>
          </cell>
        </row>
        <row r="2666">
          <cell r="B2666">
            <v>40008017823</v>
          </cell>
          <cell r="C2666" t="str">
            <v xml:space="preserve">000801782  </v>
          </cell>
          <cell r="D2666" t="str">
            <v xml:space="preserve"> ASĪTE  mednieku klubs, biedrība</v>
          </cell>
          <cell r="E2666" t="str">
            <v>S150000</v>
          </cell>
          <cell r="F2666">
            <v>641615</v>
          </cell>
          <cell r="H2666">
            <v>9319</v>
          </cell>
          <cell r="I2666" t="str">
            <v>S150000</v>
          </cell>
        </row>
        <row r="2667">
          <cell r="B2667">
            <v>40008144199</v>
          </cell>
          <cell r="C2667" t="str">
            <v xml:space="preserve">000814419  </v>
          </cell>
          <cell r="D2667" t="str">
            <v xml:space="preserve"> AŠĶERES BIEDRĪBA </v>
          </cell>
          <cell r="E2667" t="str">
            <v>S150000</v>
          </cell>
          <cell r="F2667">
            <v>328200</v>
          </cell>
          <cell r="H2667">
            <v>9499</v>
          </cell>
          <cell r="I2667" t="str">
            <v>S150000</v>
          </cell>
        </row>
        <row r="2668">
          <cell r="B2668">
            <v>40008109992</v>
          </cell>
          <cell r="C2668" t="str">
            <v xml:space="preserve">000810999  </v>
          </cell>
          <cell r="D2668" t="str">
            <v xml:space="preserve"> ASMENS  paukošanās klubs, biedrība</v>
          </cell>
          <cell r="E2668" t="str">
            <v>S150000</v>
          </cell>
          <cell r="F2668">
            <v>10000</v>
          </cell>
          <cell r="H2668">
            <v>9312</v>
          </cell>
          <cell r="I2668" t="str">
            <v>S150000</v>
          </cell>
        </row>
        <row r="2669">
          <cell r="B2669">
            <v>40008131067</v>
          </cell>
          <cell r="C2669" t="str">
            <v xml:space="preserve">000813106  </v>
          </cell>
          <cell r="D2669" t="str">
            <v xml:space="preserve"> ASNI 3139  biedrība</v>
          </cell>
          <cell r="E2669" t="str">
            <v>S150000</v>
          </cell>
          <cell r="F2669">
            <v>900284</v>
          </cell>
          <cell r="H2669">
            <v>9499</v>
          </cell>
          <cell r="I2669" t="str">
            <v>S150000</v>
          </cell>
        </row>
        <row r="2670">
          <cell r="B2670">
            <v>40008013770</v>
          </cell>
          <cell r="C2670" t="str">
            <v xml:space="preserve">000801377  </v>
          </cell>
          <cell r="D2670" t="str">
            <v xml:space="preserve"> ASNI  mednieku klubs, biedrība</v>
          </cell>
          <cell r="E2670" t="str">
            <v>S150000</v>
          </cell>
          <cell r="F2670">
            <v>10000</v>
          </cell>
          <cell r="H2670">
            <v>9319</v>
          </cell>
          <cell r="I2670" t="str">
            <v>S150000</v>
          </cell>
        </row>
        <row r="2671">
          <cell r="B2671">
            <v>40008043188</v>
          </cell>
          <cell r="C2671" t="str">
            <v xml:space="preserve">000804318  </v>
          </cell>
          <cell r="D2671" t="str">
            <v xml:space="preserve"> ASNS  vācu kopiena, biedrība</v>
          </cell>
          <cell r="E2671" t="str">
            <v>S150000</v>
          </cell>
          <cell r="F2671">
            <v>170000</v>
          </cell>
          <cell r="H2671">
            <v>9499</v>
          </cell>
          <cell r="I2671" t="str">
            <v>S150000</v>
          </cell>
        </row>
        <row r="2672">
          <cell r="B2672">
            <v>40008153011</v>
          </cell>
          <cell r="C2672" t="str">
            <v xml:space="preserve">000815301  </v>
          </cell>
          <cell r="D2672" t="str">
            <v xml:space="preserve"> AŠO KOMPĀNIJA  jauniešu biedrība</v>
          </cell>
          <cell r="E2672" t="str">
            <v>S150000</v>
          </cell>
          <cell r="F2672">
            <v>601046</v>
          </cell>
          <cell r="H2672">
            <v>9499</v>
          </cell>
          <cell r="I2672" t="str">
            <v>S150000</v>
          </cell>
        </row>
        <row r="2673">
          <cell r="B2673">
            <v>40008104266</v>
          </cell>
          <cell r="C2673" t="str">
            <v xml:space="preserve">000810426  </v>
          </cell>
          <cell r="D2673" t="str">
            <v xml:space="preserve"> ASOCIĀCIJA BALTIC REGIONAL WATERCOOLER ASSOCIATION  biedrība</v>
          </cell>
          <cell r="E2673" t="str">
            <v>S150000</v>
          </cell>
          <cell r="F2673">
            <v>10000</v>
          </cell>
          <cell r="H2673">
            <v>9499</v>
          </cell>
          <cell r="I2673" t="str">
            <v>S150000</v>
          </cell>
        </row>
        <row r="2674">
          <cell r="B2674">
            <v>50008006681</v>
          </cell>
          <cell r="C2674" t="str">
            <v xml:space="preserve">000800668  </v>
          </cell>
          <cell r="D2674" t="str">
            <v xml:space="preserve"> ASOCIĀCIJA DZĪVES PRIEKS  biedrība</v>
          </cell>
          <cell r="E2674" t="str">
            <v>S150000</v>
          </cell>
          <cell r="F2674">
            <v>901288</v>
          </cell>
          <cell r="H2674">
            <v>8790</v>
          </cell>
          <cell r="I2674" t="str">
            <v>S150000</v>
          </cell>
        </row>
        <row r="2675">
          <cell r="B2675">
            <v>50008115401</v>
          </cell>
          <cell r="C2675" t="str">
            <v xml:space="preserve">000811540  </v>
          </cell>
          <cell r="D2675" t="str">
            <v xml:space="preserve"> ASOCIĀCIJA SVĒTUPE  biedrība</v>
          </cell>
          <cell r="E2675" t="str">
            <v>S150000</v>
          </cell>
          <cell r="F2675">
            <v>660268</v>
          </cell>
          <cell r="H2675">
            <v>9499</v>
          </cell>
          <cell r="I2675" t="str">
            <v>S150000</v>
          </cell>
        </row>
        <row r="2676">
          <cell r="B2676">
            <v>40008034880</v>
          </cell>
          <cell r="C2676" t="str">
            <v xml:space="preserve">000803488  </v>
          </cell>
          <cell r="D2676" t="str">
            <v xml:space="preserve"> ASPAZIJA  Latvijas sieviešu invalīdu asociācija, biedrība</v>
          </cell>
          <cell r="E2676" t="str">
            <v>S150000</v>
          </cell>
          <cell r="F2676">
            <v>10000</v>
          </cell>
          <cell r="H2676">
            <v>9499</v>
          </cell>
          <cell r="I2676" t="str">
            <v>S150000</v>
          </cell>
        </row>
        <row r="2677">
          <cell r="B2677">
            <v>40008019256</v>
          </cell>
          <cell r="C2677" t="str">
            <v xml:space="preserve">000801925  </v>
          </cell>
          <cell r="D2677" t="str">
            <v xml:space="preserve"> ASPAZIJAS MANTOJUMS  biedrība</v>
          </cell>
          <cell r="E2677" t="str">
            <v>S150000</v>
          </cell>
          <cell r="F2677">
            <v>130000</v>
          </cell>
          <cell r="H2677">
            <v>9499</v>
          </cell>
          <cell r="I2677" t="str">
            <v>S150000</v>
          </cell>
        </row>
        <row r="2678">
          <cell r="B2678">
            <v>40008068355</v>
          </cell>
          <cell r="C2678" t="str">
            <v xml:space="preserve">000806835  </v>
          </cell>
          <cell r="D2678" t="str">
            <v xml:space="preserve"> ASPRO  nekustamā īpašuma profesionāļu asociācija, biedrība</v>
          </cell>
          <cell r="E2678" t="str">
            <v>S150000</v>
          </cell>
          <cell r="F2678">
            <v>10000</v>
          </cell>
          <cell r="H2678">
            <v>9412</v>
          </cell>
          <cell r="I2678" t="str">
            <v>S150000</v>
          </cell>
        </row>
        <row r="2679">
          <cell r="B2679">
            <v>40008149355</v>
          </cell>
          <cell r="C2679" t="str">
            <v xml:space="preserve">000814935  </v>
          </cell>
          <cell r="D2679" t="str">
            <v xml:space="preserve"> ASSOCIATION FOR FREE INTERNET LEARNING  biedrība</v>
          </cell>
          <cell r="E2679" t="str">
            <v>S150000</v>
          </cell>
          <cell r="F2679">
            <v>10000</v>
          </cell>
          <cell r="H2679">
            <v>9499</v>
          </cell>
          <cell r="I2679" t="str">
            <v>S150000</v>
          </cell>
        </row>
        <row r="2680">
          <cell r="B2680">
            <v>40008018867</v>
          </cell>
          <cell r="C2680" t="str">
            <v xml:space="preserve">000801886  </v>
          </cell>
          <cell r="D2680" t="str">
            <v xml:space="preserve"> ASSOR  aizgādņu biedrība</v>
          </cell>
          <cell r="E2680" t="str">
            <v>S150000</v>
          </cell>
          <cell r="F2680">
            <v>10000</v>
          </cell>
          <cell r="H2680">
            <v>9499</v>
          </cell>
          <cell r="I2680" t="str">
            <v>S150000</v>
          </cell>
        </row>
        <row r="2681">
          <cell r="B2681">
            <v>40008114103</v>
          </cell>
          <cell r="C2681" t="str">
            <v xml:space="preserve">000811410  </v>
          </cell>
          <cell r="D2681" t="str">
            <v xml:space="preserve"> ASTARTA  biedrība</v>
          </cell>
          <cell r="E2681" t="str">
            <v>S150000</v>
          </cell>
          <cell r="F2681">
            <v>10000</v>
          </cell>
          <cell r="H2681">
            <v>9499</v>
          </cell>
          <cell r="I2681" t="str">
            <v>S150000</v>
          </cell>
        </row>
        <row r="2682">
          <cell r="B2682">
            <v>51503007041</v>
          </cell>
          <cell r="C2682" t="str">
            <v xml:space="preserve">150300704  </v>
          </cell>
          <cell r="D2682" t="str">
            <v xml:space="preserve"> ASTAŠOVA  lauksaimniecības pakalpojumu koop. sabiedrība</v>
          </cell>
          <cell r="E2682" t="str">
            <v>S150000</v>
          </cell>
          <cell r="F2682">
            <v>601042</v>
          </cell>
          <cell r="H2682">
            <v>161</v>
          </cell>
          <cell r="I2682" t="str">
            <v>S150000</v>
          </cell>
        </row>
        <row r="2683">
          <cell r="B2683">
            <v>40008135834</v>
          </cell>
          <cell r="C2683" t="str">
            <v xml:space="preserve">000813583  </v>
          </cell>
          <cell r="D2683" t="str">
            <v xml:space="preserve"> ASTE GREDZENĀ  biedrība</v>
          </cell>
          <cell r="E2683" t="str">
            <v>S150000</v>
          </cell>
          <cell r="F2683">
            <v>800870</v>
          </cell>
          <cell r="H2683">
            <v>9499</v>
          </cell>
          <cell r="I2683" t="str">
            <v>S150000</v>
          </cell>
        </row>
        <row r="2684">
          <cell r="B2684">
            <v>40008180912</v>
          </cell>
          <cell r="C2684" t="str">
            <v xml:space="preserve">000818091  </v>
          </cell>
          <cell r="D2684" t="str">
            <v xml:space="preserve"> ASTĒM BŪT!  dzīvnieku atbalsta grupa-biedrība</v>
          </cell>
          <cell r="E2684" t="str">
            <v>S150000</v>
          </cell>
          <cell r="F2684">
            <v>250000</v>
          </cell>
          <cell r="H2684">
            <v>9499</v>
          </cell>
          <cell r="I2684" t="str">
            <v>S150000</v>
          </cell>
        </row>
        <row r="2685">
          <cell r="B2685">
            <v>40008112117</v>
          </cell>
          <cell r="C2685" t="str">
            <v xml:space="preserve">000811211  </v>
          </cell>
          <cell r="D2685" t="str">
            <v xml:space="preserve"> ASTER-X  biedrība</v>
          </cell>
          <cell r="E2685" t="str">
            <v>S150000</v>
          </cell>
          <cell r="F2685">
            <v>10000</v>
          </cell>
          <cell r="H2685">
            <v>9499</v>
          </cell>
          <cell r="I2685" t="str">
            <v>S150000</v>
          </cell>
        </row>
        <row r="2686">
          <cell r="B2686">
            <v>40008116250</v>
          </cell>
          <cell r="C2686" t="str">
            <v xml:space="preserve">000811625  </v>
          </cell>
          <cell r="D2686" t="str">
            <v xml:space="preserve"> ĀSTERES EZERS  biedrība</v>
          </cell>
          <cell r="E2686" t="str">
            <v>S150000</v>
          </cell>
          <cell r="F2686">
            <v>660288</v>
          </cell>
          <cell r="H2686">
            <v>9499</v>
          </cell>
          <cell r="I2686" t="str">
            <v>S150000</v>
          </cell>
        </row>
        <row r="2687">
          <cell r="B2687">
            <v>40008148754</v>
          </cell>
          <cell r="C2687" t="str">
            <v xml:space="preserve">000814875  </v>
          </cell>
          <cell r="D2687" t="str">
            <v xml:space="preserve"> ASTERU NAMS  dzīvokļu īpašnieku biedrība</v>
          </cell>
          <cell r="E2687" t="str">
            <v>S150000</v>
          </cell>
          <cell r="F2687">
            <v>90000</v>
          </cell>
          <cell r="H2687">
            <v>6832</v>
          </cell>
          <cell r="I2687" t="str">
            <v>S150000</v>
          </cell>
        </row>
        <row r="2688">
          <cell r="B2688">
            <v>40008179114</v>
          </cell>
          <cell r="C2688" t="str">
            <v xml:space="preserve">000817911  </v>
          </cell>
          <cell r="D2688" t="str">
            <v xml:space="preserve"> ASTES UN ŪSAS  biedrība</v>
          </cell>
          <cell r="E2688" t="str">
            <v>S150000</v>
          </cell>
          <cell r="F2688">
            <v>360201</v>
          </cell>
          <cell r="H2688">
            <v>9609</v>
          </cell>
          <cell r="I2688" t="str">
            <v>S150000</v>
          </cell>
        </row>
        <row r="2689">
          <cell r="B2689">
            <v>40008052462</v>
          </cell>
          <cell r="C2689" t="str">
            <v xml:space="preserve">000805246  </v>
          </cell>
          <cell r="D2689" t="str">
            <v xml:space="preserve"> ASTOŅKĀJIS  Bolderājas lielo ģimeņu biedrība</v>
          </cell>
          <cell r="E2689" t="str">
            <v>S150000</v>
          </cell>
          <cell r="F2689">
            <v>10000</v>
          </cell>
          <cell r="H2689">
            <v>8810</v>
          </cell>
          <cell r="I2689" t="str">
            <v>S150000</v>
          </cell>
        </row>
        <row r="2690">
          <cell r="B2690">
            <v>40003882152</v>
          </cell>
          <cell r="C2690" t="str">
            <v xml:space="preserve">000388215  </v>
          </cell>
          <cell r="D2690" t="str">
            <v xml:space="preserve"> ASTRA  dārzkopības koop.sabiedrība</v>
          </cell>
          <cell r="E2690" t="str">
            <v>S150000</v>
          </cell>
          <cell r="F2690">
            <v>801433</v>
          </cell>
          <cell r="H2690">
            <v>9499</v>
          </cell>
          <cell r="I2690" t="str">
            <v>S150000</v>
          </cell>
        </row>
        <row r="2691">
          <cell r="B2691">
            <v>40008061215</v>
          </cell>
          <cell r="C2691" t="str">
            <v xml:space="preserve">000806121  </v>
          </cell>
          <cell r="D2691" t="str">
            <v xml:space="preserve"> ASTRA  sieviešu interešu klubs</v>
          </cell>
          <cell r="E2691" t="str">
            <v>S150000</v>
          </cell>
          <cell r="F2691">
            <v>780244</v>
          </cell>
          <cell r="H2691">
            <v>9499</v>
          </cell>
          <cell r="I2691" t="str">
            <v>S150000</v>
          </cell>
        </row>
        <row r="2692">
          <cell r="B2692">
            <v>40008167613</v>
          </cell>
          <cell r="C2692" t="str">
            <v xml:space="preserve">000816761  </v>
          </cell>
          <cell r="D2692" t="str">
            <v xml:space="preserve"> ASUMS  radošā apvienība</v>
          </cell>
          <cell r="E2692" t="str">
            <v>S150000</v>
          </cell>
          <cell r="F2692">
            <v>807600</v>
          </cell>
          <cell r="H2692">
            <v>9003</v>
          </cell>
          <cell r="I2692" t="str">
            <v>S150000</v>
          </cell>
        </row>
        <row r="2693">
          <cell r="B2693">
            <v>40008019311</v>
          </cell>
          <cell r="C2693" t="str">
            <v xml:space="preserve">000801931  </v>
          </cell>
          <cell r="D2693" t="str">
            <v xml:space="preserve"> ATA KRONVALDA FONDS </v>
          </cell>
          <cell r="E2693" t="str">
            <v>S150000</v>
          </cell>
          <cell r="F2693">
            <v>10000</v>
          </cell>
          <cell r="H2693">
            <v>9499</v>
          </cell>
          <cell r="I2693" t="str">
            <v>S150000</v>
          </cell>
        </row>
        <row r="2694">
          <cell r="B2694">
            <v>40008121213</v>
          </cell>
          <cell r="C2694" t="str">
            <v xml:space="preserve">000812121  </v>
          </cell>
          <cell r="D2694" t="str">
            <v xml:space="preserve"> ATAŠA  mednieku un makšķernieku biedrība</v>
          </cell>
          <cell r="E2694" t="str">
            <v>S150000</v>
          </cell>
          <cell r="F2694">
            <v>566946</v>
          </cell>
          <cell r="H2694">
            <v>9319</v>
          </cell>
          <cell r="I2694" t="str">
            <v>S150000</v>
          </cell>
        </row>
        <row r="2695">
          <cell r="B2695">
            <v>50103101401</v>
          </cell>
          <cell r="C2695" t="str">
            <v xml:space="preserve">010310140  </v>
          </cell>
          <cell r="D2695" t="str">
            <v xml:space="preserve"> ATBALSS  dzīvokļu īpašnieku biedrība</v>
          </cell>
          <cell r="E2695" t="str">
            <v>S150000</v>
          </cell>
          <cell r="F2695">
            <v>10000</v>
          </cell>
          <cell r="H2695">
            <v>6832</v>
          </cell>
          <cell r="I2695" t="str">
            <v>S150000</v>
          </cell>
        </row>
        <row r="2696">
          <cell r="B2696">
            <v>40008087731</v>
          </cell>
          <cell r="C2696" t="str">
            <v xml:space="preserve">000808773  </v>
          </cell>
          <cell r="D2696" t="str">
            <v xml:space="preserve"> ATBALSS  mantisko tiesību kolektīvā pārvaldījuma biedrība</v>
          </cell>
          <cell r="E2696" t="str">
            <v>S150000</v>
          </cell>
          <cell r="F2696">
            <v>10000</v>
          </cell>
          <cell r="H2696">
            <v>9499</v>
          </cell>
          <cell r="I2696" t="str">
            <v>S150000</v>
          </cell>
        </row>
        <row r="2697">
          <cell r="B2697">
            <v>40008157899</v>
          </cell>
          <cell r="C2697" t="str">
            <v xml:space="preserve">000815789  </v>
          </cell>
          <cell r="D2697" t="str">
            <v xml:space="preserve"> ATBALSS  senioru biedrība</v>
          </cell>
          <cell r="E2697" t="str">
            <v>S150000</v>
          </cell>
          <cell r="F2697">
            <v>961011</v>
          </cell>
          <cell r="H2697">
            <v>9499</v>
          </cell>
          <cell r="I2697" t="str">
            <v>S150000</v>
          </cell>
        </row>
        <row r="2698">
          <cell r="B2698">
            <v>40008167435</v>
          </cell>
          <cell r="C2698" t="str">
            <v xml:space="preserve">000816743  </v>
          </cell>
          <cell r="D2698" t="str">
            <v xml:space="preserve"> ATBALSTA CENTRS ĢIMENĒM UN BĒRNIEM AR ĪPAŠĀM VAJADZĪBĀM "CIMDIŅŠ"  nodibinājums</v>
          </cell>
          <cell r="E2698" t="str">
            <v>S150000</v>
          </cell>
          <cell r="F2698">
            <v>270000</v>
          </cell>
          <cell r="H2698">
            <v>8891</v>
          </cell>
          <cell r="I2698" t="str">
            <v>S150000</v>
          </cell>
        </row>
        <row r="2699">
          <cell r="B2699">
            <v>40008005345</v>
          </cell>
          <cell r="C2699" t="str">
            <v xml:space="preserve">000800534  </v>
          </cell>
          <cell r="D2699" t="str">
            <v xml:space="preserve"> ATBALSTA GRUPA INFICĒTAJIEM AR HIV un AIDS SLIMNIEKIEM  biedrība</v>
          </cell>
          <cell r="E2699" t="str">
            <v>S150000</v>
          </cell>
          <cell r="F2699">
            <v>10000</v>
          </cell>
          <cell r="H2699">
            <v>9499</v>
          </cell>
          <cell r="I2699" t="str">
            <v>S150000</v>
          </cell>
        </row>
        <row r="2700">
          <cell r="B2700">
            <v>40008056360</v>
          </cell>
          <cell r="C2700" t="str">
            <v xml:space="preserve">000805636  </v>
          </cell>
          <cell r="D2700" t="str">
            <v xml:space="preserve"> ATBALSTS 21  biedrība</v>
          </cell>
          <cell r="E2700" t="str">
            <v>S150000</v>
          </cell>
          <cell r="F2700">
            <v>10000</v>
          </cell>
          <cell r="H2700">
            <v>9499</v>
          </cell>
          <cell r="I2700" t="str">
            <v>S150000</v>
          </cell>
        </row>
        <row r="2701">
          <cell r="B2701">
            <v>40008055971</v>
          </cell>
          <cell r="C2701" t="str">
            <v xml:space="preserve">000805597  </v>
          </cell>
          <cell r="D2701" t="str">
            <v xml:space="preserve"> ATBALSTS BĒRNIEM  biedrība</v>
          </cell>
          <cell r="E2701" t="str">
            <v>S150000</v>
          </cell>
          <cell r="F2701">
            <v>10000</v>
          </cell>
          <cell r="H2701">
            <v>9499</v>
          </cell>
          <cell r="I2701" t="str">
            <v>S150000</v>
          </cell>
        </row>
        <row r="2702">
          <cell r="B2702">
            <v>40008039712</v>
          </cell>
          <cell r="C2702" t="str">
            <v xml:space="preserve">000803971  </v>
          </cell>
          <cell r="D2702" t="str">
            <v xml:space="preserve"> ATBALSTS CILVĒKIEM AR ĪPAŠĀM VAJADZĪBĀM  biedrība</v>
          </cell>
          <cell r="E2702" t="str">
            <v>S150000</v>
          </cell>
          <cell r="F2702">
            <v>940201</v>
          </cell>
          <cell r="H2702">
            <v>9499</v>
          </cell>
          <cell r="I2702" t="str">
            <v>S150000</v>
          </cell>
        </row>
        <row r="2703">
          <cell r="B2703">
            <v>40008067701</v>
          </cell>
          <cell r="C2703" t="str">
            <v xml:space="preserve">000806770  </v>
          </cell>
          <cell r="D2703" t="str">
            <v xml:space="preserve"> ATBALSTS IZGLĪTĪBAI  biedrība</v>
          </cell>
          <cell r="E2703" t="str">
            <v>S150000</v>
          </cell>
          <cell r="F2703">
            <v>900248</v>
          </cell>
          <cell r="H2703">
            <v>9499</v>
          </cell>
          <cell r="I2703" t="str">
            <v>S150000</v>
          </cell>
        </row>
        <row r="2704">
          <cell r="B2704">
            <v>40008140924</v>
          </cell>
          <cell r="C2704" t="str">
            <v xml:space="preserve">000814092  </v>
          </cell>
          <cell r="D2704" t="str">
            <v xml:space="preserve"> ATBALSTS KANDAVAS KĀRĻA MĪLENBAHA VIDUSSKOLAI  biedrība</v>
          </cell>
          <cell r="E2704" t="str">
            <v>S150000</v>
          </cell>
          <cell r="F2704">
            <v>901211</v>
          </cell>
          <cell r="H2704">
            <v>9499</v>
          </cell>
          <cell r="I2704" t="str">
            <v>S150000</v>
          </cell>
        </row>
        <row r="2705">
          <cell r="B2705">
            <v>40008091258</v>
          </cell>
          <cell r="C2705" t="str">
            <v xml:space="preserve">000809125  </v>
          </cell>
          <cell r="D2705" t="str">
            <v xml:space="preserve"> ATBALSTS KULTŪRAI JELGAVĀ  fonds</v>
          </cell>
          <cell r="E2705" t="str">
            <v>S150000</v>
          </cell>
          <cell r="F2705">
            <v>90000</v>
          </cell>
          <cell r="H2705">
            <v>9499</v>
          </cell>
          <cell r="I2705" t="str">
            <v>S150000</v>
          </cell>
        </row>
        <row r="2706">
          <cell r="B2706">
            <v>40008021867</v>
          </cell>
          <cell r="C2706" t="str">
            <v xml:space="preserve">000802186  </v>
          </cell>
          <cell r="D2706" t="str">
            <v xml:space="preserve"> ATBALSTS NĀKOTNEI  biedrība</v>
          </cell>
          <cell r="E2706" t="str">
            <v>S150000</v>
          </cell>
          <cell r="F2706">
            <v>50000</v>
          </cell>
          <cell r="H2706">
            <v>9499</v>
          </cell>
          <cell r="I2706" t="str">
            <v>S150000</v>
          </cell>
        </row>
        <row r="2707">
          <cell r="B2707">
            <v>40008063697</v>
          </cell>
          <cell r="C2707" t="str">
            <v xml:space="preserve">000806369  </v>
          </cell>
          <cell r="D2707" t="str">
            <v xml:space="preserve"> ATBALSTS VALKAI  biedrība</v>
          </cell>
          <cell r="E2707" t="str">
            <v>S150000</v>
          </cell>
          <cell r="F2707">
            <v>940201</v>
          </cell>
          <cell r="H2707">
            <v>9499</v>
          </cell>
          <cell r="I2707" t="str">
            <v>S150000</v>
          </cell>
        </row>
        <row r="2708">
          <cell r="B2708">
            <v>40008135054</v>
          </cell>
          <cell r="C2708" t="str">
            <v xml:space="preserve">000813505  </v>
          </cell>
          <cell r="D2708" t="str">
            <v xml:space="preserve"> ATBALSTS VALKAS ĢIMENĒM  biedrība</v>
          </cell>
          <cell r="E2708" t="str">
            <v>S150000</v>
          </cell>
          <cell r="F2708">
            <v>940201</v>
          </cell>
          <cell r="H2708">
            <v>9499</v>
          </cell>
          <cell r="I2708" t="str">
            <v>S150000</v>
          </cell>
        </row>
        <row r="2709">
          <cell r="B2709">
            <v>40008145692</v>
          </cell>
          <cell r="C2709" t="str">
            <v xml:space="preserve">000814569  </v>
          </cell>
          <cell r="D2709" t="str">
            <v xml:space="preserve"> ATBALSTS  sabiedrības integrācijas un savstarpējās palīdzības asociācija, biedr</v>
          </cell>
          <cell r="E2709" t="str">
            <v>S150000</v>
          </cell>
          <cell r="F2709">
            <v>110000</v>
          </cell>
          <cell r="H2709">
            <v>9499</v>
          </cell>
          <cell r="I2709" t="str">
            <v>S150000</v>
          </cell>
        </row>
        <row r="2710">
          <cell r="B2710">
            <v>40008026474</v>
          </cell>
          <cell r="C2710" t="str">
            <v xml:space="preserve">000802647  </v>
          </cell>
          <cell r="D2710" t="str">
            <v xml:space="preserve"> ATDZIMŠANA  Ādažu sporta klubs, biedrība</v>
          </cell>
          <cell r="E2710" t="str">
            <v>S150000</v>
          </cell>
          <cell r="F2710">
            <v>804400</v>
          </cell>
          <cell r="H2710">
            <v>9312</v>
          </cell>
          <cell r="I2710" t="str">
            <v>S150000</v>
          </cell>
        </row>
        <row r="2711">
          <cell r="B2711">
            <v>40008152139</v>
          </cell>
          <cell r="C2711" t="str">
            <v xml:space="preserve">000815213  </v>
          </cell>
          <cell r="D2711" t="str">
            <v xml:space="preserve"> ATĒNA  jātnieku sporta klubs</v>
          </cell>
          <cell r="E2711" t="str">
            <v>S150000</v>
          </cell>
          <cell r="F2711">
            <v>800625</v>
          </cell>
          <cell r="H2711">
            <v>9312</v>
          </cell>
          <cell r="I2711" t="str">
            <v>S150000</v>
          </cell>
        </row>
        <row r="2712">
          <cell r="B2712">
            <v>40008104478</v>
          </cell>
          <cell r="C2712" t="str">
            <v xml:space="preserve">000810447  </v>
          </cell>
          <cell r="D2712" t="str">
            <v xml:space="preserve"> ATGŪSIM SAVUS VĀRDUS  biedrība</v>
          </cell>
          <cell r="E2712" t="str">
            <v>S150000</v>
          </cell>
          <cell r="F2712">
            <v>10000</v>
          </cell>
          <cell r="H2712">
            <v>9499</v>
          </cell>
          <cell r="I2712" t="str">
            <v>S150000</v>
          </cell>
        </row>
        <row r="2713">
          <cell r="B2713">
            <v>40008032540</v>
          </cell>
          <cell r="C2713" t="str">
            <v xml:space="preserve">000803254  </v>
          </cell>
          <cell r="D2713" t="str">
            <v xml:space="preserve"> ATKLĀTAIS FONDS RĪGAS HANZAS VIDUSSKOLAS ATTĪSTĪBAI </v>
          </cell>
          <cell r="E2713" t="str">
            <v>S150000</v>
          </cell>
          <cell r="F2713">
            <v>10000</v>
          </cell>
          <cell r="H2713">
            <v>9499</v>
          </cell>
          <cell r="I2713" t="str">
            <v>S150000</v>
          </cell>
        </row>
        <row r="2714">
          <cell r="B2714">
            <v>40008108130</v>
          </cell>
          <cell r="C2714" t="str">
            <v xml:space="preserve">000810813  </v>
          </cell>
          <cell r="D2714" t="str">
            <v xml:space="preserve"> ATLANT 19  biedrība</v>
          </cell>
          <cell r="E2714" t="str">
            <v>S150000</v>
          </cell>
          <cell r="F2714">
            <v>170000</v>
          </cell>
          <cell r="H2714">
            <v>9499</v>
          </cell>
          <cell r="I2714" t="str">
            <v>S150000</v>
          </cell>
        </row>
        <row r="2715">
          <cell r="B2715">
            <v>40008145758</v>
          </cell>
          <cell r="C2715" t="str">
            <v xml:space="preserve">000814575  </v>
          </cell>
          <cell r="D2715" t="str">
            <v xml:space="preserve"> ATLANTIJAS 1A  biedrība</v>
          </cell>
          <cell r="E2715" t="str">
            <v>S150000</v>
          </cell>
          <cell r="F2715">
            <v>661415</v>
          </cell>
          <cell r="H2715">
            <v>6832</v>
          </cell>
          <cell r="I2715" t="str">
            <v>S150000</v>
          </cell>
        </row>
        <row r="2716">
          <cell r="B2716">
            <v>40003101507</v>
          </cell>
          <cell r="C2716" t="str">
            <v xml:space="preserve">000310150  </v>
          </cell>
          <cell r="D2716" t="str">
            <v xml:space="preserve"> ATLANTIK  dzīvokļu īpašnieku koop.sabiedrība</v>
          </cell>
          <cell r="E2716" t="str">
            <v>S150000</v>
          </cell>
          <cell r="F2716">
            <v>10000</v>
          </cell>
          <cell r="H2716">
            <v>6832</v>
          </cell>
          <cell r="I2716" t="str">
            <v>S150000</v>
          </cell>
        </row>
        <row r="2717">
          <cell r="B2717">
            <v>40003293080</v>
          </cell>
          <cell r="C2717" t="str">
            <v xml:space="preserve">000329308  </v>
          </cell>
          <cell r="D2717" t="str">
            <v xml:space="preserve"> ATLANTIKA  dārzkopības biedrība</v>
          </cell>
          <cell r="E2717" t="str">
            <v>S150000</v>
          </cell>
          <cell r="F2717">
            <v>10000</v>
          </cell>
          <cell r="H2717">
            <v>9499</v>
          </cell>
          <cell r="I2717" t="str">
            <v>S150000</v>
          </cell>
        </row>
        <row r="2718">
          <cell r="B2718">
            <v>40008022006</v>
          </cell>
          <cell r="C2718" t="str">
            <v xml:space="preserve">000802200  </v>
          </cell>
          <cell r="D2718" t="str">
            <v xml:space="preserve"> ATLETIKA  fizklultūras klubs, biedrība</v>
          </cell>
          <cell r="E2718" t="str">
            <v>S150000</v>
          </cell>
          <cell r="F2718">
            <v>10000</v>
          </cell>
          <cell r="H2718">
            <v>9312</v>
          </cell>
          <cell r="I2718" t="str">
            <v>S150000</v>
          </cell>
        </row>
        <row r="2719">
          <cell r="B2719">
            <v>40008145033</v>
          </cell>
          <cell r="C2719" t="str">
            <v xml:space="preserve">000814503  </v>
          </cell>
          <cell r="D2719" t="str">
            <v xml:space="preserve"> ATMA  biedrība</v>
          </cell>
          <cell r="E2719" t="str">
            <v>S150000</v>
          </cell>
          <cell r="F2719">
            <v>210000</v>
          </cell>
          <cell r="H2719">
            <v>9319</v>
          </cell>
          <cell r="I2719" t="str">
            <v>S150000</v>
          </cell>
        </row>
        <row r="2720">
          <cell r="B2720">
            <v>41703007447</v>
          </cell>
          <cell r="C2720" t="str">
            <v xml:space="preserve">170300744  </v>
          </cell>
          <cell r="D2720" t="str">
            <v xml:space="preserve"> ATMODA  dzīvokļu īpašnieku koop.sabiedrība</v>
          </cell>
          <cell r="E2720" t="str">
            <v>S150000</v>
          </cell>
          <cell r="F2720">
            <v>90000</v>
          </cell>
          <cell r="H2720">
            <v>6832</v>
          </cell>
          <cell r="I2720" t="str">
            <v>S150000</v>
          </cell>
        </row>
        <row r="2721">
          <cell r="B2721">
            <v>40103156126</v>
          </cell>
          <cell r="C2721" t="str">
            <v xml:space="preserve">010315612  </v>
          </cell>
          <cell r="D2721" t="str">
            <v xml:space="preserve"> ATOMS  automašīnu garāžu īpašnieku koop.sabiedrība</v>
          </cell>
          <cell r="E2721" t="str">
            <v>S150000</v>
          </cell>
          <cell r="F2721">
            <v>801211</v>
          </cell>
          <cell r="H2721">
            <v>5221</v>
          </cell>
          <cell r="I2721" t="str">
            <v>S150000</v>
          </cell>
        </row>
        <row r="2722">
          <cell r="B2722">
            <v>43603012948</v>
          </cell>
          <cell r="C2722" t="str">
            <v xml:space="preserve">360301294  </v>
          </cell>
          <cell r="D2722" t="str">
            <v xml:space="preserve"> ATPŪTA 2  garāžu īpašnieku koop.sabiedrība</v>
          </cell>
          <cell r="E2722" t="str">
            <v>S150000</v>
          </cell>
          <cell r="F2722">
            <v>546766</v>
          </cell>
          <cell r="H2722">
            <v>5221</v>
          </cell>
          <cell r="I2722" t="str">
            <v>S150000</v>
          </cell>
        </row>
        <row r="2723">
          <cell r="B2723">
            <v>40008035710</v>
          </cell>
          <cell r="C2723" t="str">
            <v xml:space="preserve">000803571  </v>
          </cell>
          <cell r="D2723" t="str">
            <v xml:space="preserve"> ATPŪTA 98  mednieku klubs, biedrība</v>
          </cell>
          <cell r="E2723" t="str">
            <v>S150000</v>
          </cell>
          <cell r="F2723">
            <v>760201</v>
          </cell>
          <cell r="H2723">
            <v>9319</v>
          </cell>
          <cell r="I2723" t="str">
            <v>S150000</v>
          </cell>
        </row>
        <row r="2724">
          <cell r="B2724">
            <v>42403004826</v>
          </cell>
          <cell r="C2724" t="str">
            <v xml:space="preserve">240300482  </v>
          </cell>
          <cell r="D2724" t="str">
            <v xml:space="preserve"> ATPŪTA GRIŠKĀNI  dārzkopības koop.sabiedrība</v>
          </cell>
          <cell r="E2724" t="str">
            <v>S150000</v>
          </cell>
          <cell r="F2724">
            <v>210000</v>
          </cell>
          <cell r="H2724">
            <v>9499</v>
          </cell>
          <cell r="I2724" t="str">
            <v>S150000</v>
          </cell>
        </row>
        <row r="2725">
          <cell r="B2725">
            <v>40008048734</v>
          </cell>
          <cell r="C2725" t="str">
            <v xml:space="preserve">000804873  </v>
          </cell>
          <cell r="D2725" t="str">
            <v xml:space="preserve"> ATPŪTAS  mednieku klubs, biedrība</v>
          </cell>
          <cell r="E2725" t="str">
            <v>S150000</v>
          </cell>
          <cell r="F2725">
            <v>10000</v>
          </cell>
          <cell r="H2725">
            <v>9319</v>
          </cell>
          <cell r="I2725" t="str">
            <v>S150000</v>
          </cell>
        </row>
        <row r="2726">
          <cell r="B2726">
            <v>40008184416</v>
          </cell>
          <cell r="C2726" t="str">
            <v xml:space="preserve">000818441  </v>
          </cell>
          <cell r="D2726" t="str">
            <v xml:space="preserve"> ATPŪTASBĀZES.LV  tūrisma biedrība</v>
          </cell>
          <cell r="E2726" t="str">
            <v>S150000</v>
          </cell>
          <cell r="F2726">
            <v>10000</v>
          </cell>
          <cell r="H2726">
            <v>9329</v>
          </cell>
          <cell r="I2726" t="str">
            <v>S150000</v>
          </cell>
        </row>
        <row r="2727">
          <cell r="B2727">
            <v>40003326803</v>
          </cell>
          <cell r="C2727" t="str">
            <v xml:space="preserve">000332680  </v>
          </cell>
          <cell r="D2727" t="str">
            <v xml:space="preserve"> ATRADUMS PERSONĪBAS ATTĪSTĪBAS RESURSI  biedrība</v>
          </cell>
          <cell r="E2727" t="str">
            <v>S150000</v>
          </cell>
          <cell r="F2727">
            <v>10000</v>
          </cell>
          <cell r="H2727">
            <v>5811</v>
          </cell>
          <cell r="I2727" t="str">
            <v>S150000</v>
          </cell>
        </row>
        <row r="2728">
          <cell r="B2728">
            <v>40008132594</v>
          </cell>
          <cell r="C2728" t="str">
            <v xml:space="preserve">000813259  </v>
          </cell>
          <cell r="D2728" t="str">
            <v xml:space="preserve"> ATRODI LAIKU SEV  biedrība</v>
          </cell>
          <cell r="E2728" t="str">
            <v>S150000</v>
          </cell>
          <cell r="F2728">
            <v>940296</v>
          </cell>
          <cell r="H2728">
            <v>9499</v>
          </cell>
          <cell r="I2728" t="str">
            <v>S150000</v>
          </cell>
        </row>
        <row r="2729">
          <cell r="B2729">
            <v>40103095993</v>
          </cell>
          <cell r="C2729" t="str">
            <v xml:space="preserve">010309599  </v>
          </cell>
          <cell r="D2729" t="str">
            <v xml:space="preserve"> ĀTRUMS  automašīnu garāžu īpašnieku koop.sabiedrība</v>
          </cell>
          <cell r="E2729" t="str">
            <v>S150000</v>
          </cell>
          <cell r="F2729">
            <v>10000</v>
          </cell>
          <cell r="H2729">
            <v>5221</v>
          </cell>
          <cell r="I2729" t="str">
            <v>S150000</v>
          </cell>
        </row>
        <row r="2730">
          <cell r="B2730">
            <v>40008138243</v>
          </cell>
          <cell r="C2730" t="str">
            <v xml:space="preserve">000813824  </v>
          </cell>
          <cell r="D2730" t="str">
            <v xml:space="preserve"> ATSKALAS  latvijas Labklājības veicināšanas biedrība</v>
          </cell>
          <cell r="E2730" t="str">
            <v>S150000</v>
          </cell>
          <cell r="F2730">
            <v>360242</v>
          </cell>
          <cell r="H2730">
            <v>9499</v>
          </cell>
          <cell r="I2730" t="str">
            <v>S150000</v>
          </cell>
        </row>
        <row r="2731">
          <cell r="B2731">
            <v>40008105327</v>
          </cell>
          <cell r="C2731" t="str">
            <v xml:space="preserve">000810532  </v>
          </cell>
          <cell r="D2731" t="str">
            <v xml:space="preserve"> ATSKAŅA  kora atbalsta biedrība</v>
          </cell>
          <cell r="E2731" t="str">
            <v>S150000</v>
          </cell>
          <cell r="F2731">
            <v>804948</v>
          </cell>
          <cell r="H2731">
            <v>9499</v>
          </cell>
          <cell r="I2731" t="str">
            <v>S150000</v>
          </cell>
        </row>
        <row r="2732">
          <cell r="B2732">
            <v>40008017310</v>
          </cell>
          <cell r="C2732" t="str">
            <v xml:space="preserve">000801731  </v>
          </cell>
          <cell r="D2732" t="str">
            <v xml:space="preserve"> ATSPĒRIENS  invalīdu biedrība</v>
          </cell>
          <cell r="E2732" t="str">
            <v>S150000</v>
          </cell>
          <cell r="F2732">
            <v>250000</v>
          </cell>
          <cell r="H2732">
            <v>9499</v>
          </cell>
          <cell r="I2732" t="str">
            <v>S150000</v>
          </cell>
        </row>
        <row r="2733">
          <cell r="B2733">
            <v>40008175108</v>
          </cell>
          <cell r="C2733" t="str">
            <v xml:space="preserve">000817510  </v>
          </cell>
          <cell r="D2733" t="str">
            <v xml:space="preserve"> ATSPULGS 5  pensionāru biedrība</v>
          </cell>
          <cell r="E2733" t="str">
            <v>S150000</v>
          </cell>
          <cell r="F2733">
            <v>500201</v>
          </cell>
          <cell r="H2733">
            <v>9499</v>
          </cell>
          <cell r="I2733" t="str">
            <v>S150000</v>
          </cell>
        </row>
        <row r="2734">
          <cell r="B2734">
            <v>40008123430</v>
          </cell>
          <cell r="C2734" t="str">
            <v xml:space="preserve">000812343  </v>
          </cell>
          <cell r="D2734" t="str">
            <v xml:space="preserve"> ATSPULGS L  biedrība</v>
          </cell>
          <cell r="E2734" t="str">
            <v>S150000</v>
          </cell>
          <cell r="F2734">
            <v>766362</v>
          </cell>
          <cell r="H2734">
            <v>9499</v>
          </cell>
          <cell r="I2734" t="str">
            <v>S150000</v>
          </cell>
        </row>
        <row r="2735">
          <cell r="B2735">
            <v>40008077907</v>
          </cell>
          <cell r="C2735" t="str">
            <v xml:space="preserve">000807790  </v>
          </cell>
          <cell r="D2735" t="str">
            <v xml:space="preserve"> ATŠTAUKAS  Liepājas aktrišu folkloras apvienība, biedrība</v>
          </cell>
          <cell r="E2735" t="str">
            <v>S150000</v>
          </cell>
          <cell r="F2735">
            <v>170000</v>
          </cell>
          <cell r="H2735">
            <v>9499</v>
          </cell>
          <cell r="I2735" t="str">
            <v>S150000</v>
          </cell>
        </row>
        <row r="2736">
          <cell r="B2736">
            <v>40008096132</v>
          </cell>
          <cell r="C2736" t="str">
            <v xml:space="preserve">000809613  </v>
          </cell>
          <cell r="D2736" t="str">
            <v xml:space="preserve"> ATTEKAS NAMS 22  dzīvokļu īpašnieku biedrība</v>
          </cell>
          <cell r="E2736" t="str">
            <v>S150000</v>
          </cell>
          <cell r="F2736">
            <v>804400</v>
          </cell>
          <cell r="H2736">
            <v>6832</v>
          </cell>
          <cell r="I2736" t="str">
            <v>S150000</v>
          </cell>
        </row>
        <row r="2737">
          <cell r="B2737">
            <v>40008111060</v>
          </cell>
          <cell r="C2737" t="str">
            <v xml:space="preserve">000811106  </v>
          </cell>
          <cell r="D2737" t="str">
            <v xml:space="preserve"> ATTEKAS SALA  ūdenssporta klubs</v>
          </cell>
          <cell r="E2737" t="str">
            <v>S150000</v>
          </cell>
          <cell r="F2737">
            <v>170000</v>
          </cell>
          <cell r="H2737">
            <v>9312</v>
          </cell>
          <cell r="I2737" t="str">
            <v>S150000</v>
          </cell>
        </row>
        <row r="2738">
          <cell r="B2738">
            <v>40008140360</v>
          </cell>
          <cell r="C2738" t="str">
            <v xml:space="preserve">000814036  </v>
          </cell>
          <cell r="D2738" t="str">
            <v xml:space="preserve"> ATTĪSTĪBA JP  biedrība</v>
          </cell>
          <cell r="E2738" t="str">
            <v>S150000</v>
          </cell>
          <cell r="F2738">
            <v>425756</v>
          </cell>
          <cell r="H2738">
            <v>9499</v>
          </cell>
          <cell r="I2738" t="str">
            <v>S150000</v>
          </cell>
        </row>
        <row r="2739">
          <cell r="B2739">
            <v>40008157348</v>
          </cell>
          <cell r="C2739" t="str">
            <v xml:space="preserve">000815734  </v>
          </cell>
          <cell r="D2739" t="str">
            <v xml:space="preserve"> ATTĪSTĪBA NĀKOTNĒ  biedrība</v>
          </cell>
          <cell r="E2739" t="str">
            <v>S150000</v>
          </cell>
          <cell r="F2739">
            <v>540252</v>
          </cell>
          <cell r="H2739">
            <v>9499</v>
          </cell>
          <cell r="I2739" t="str">
            <v>S150000</v>
          </cell>
        </row>
        <row r="2740">
          <cell r="B2740">
            <v>50008088461</v>
          </cell>
          <cell r="C2740" t="str">
            <v xml:space="preserve">000808846  </v>
          </cell>
          <cell r="D2740" t="str">
            <v xml:space="preserve"> ATTĪSTĪBA  biedrība</v>
          </cell>
          <cell r="E2740" t="str">
            <v>S150000</v>
          </cell>
          <cell r="F2740">
            <v>10000</v>
          </cell>
          <cell r="H2740">
            <v>9499</v>
          </cell>
          <cell r="I2740" t="str">
            <v>S150000</v>
          </cell>
        </row>
        <row r="2741">
          <cell r="B2741">
            <v>40008174530</v>
          </cell>
          <cell r="C2741" t="str">
            <v xml:space="preserve">000817453  </v>
          </cell>
          <cell r="D2741" t="str">
            <v xml:space="preserve"> ATTĪSTĪBAI  biedrība</v>
          </cell>
          <cell r="E2741" t="str">
            <v>S150000</v>
          </cell>
          <cell r="F2741">
            <v>600264</v>
          </cell>
          <cell r="H2741">
            <v>9499</v>
          </cell>
          <cell r="I2741" t="str">
            <v>S150000</v>
          </cell>
        </row>
        <row r="2742">
          <cell r="B2742">
            <v>50008163651</v>
          </cell>
          <cell r="C2742" t="str">
            <v xml:space="preserve">000816365  </v>
          </cell>
          <cell r="D2742" t="str">
            <v xml:space="preserve"> ATTĪSTĪBAS APMĀCĪBAS CENTRS </v>
          </cell>
          <cell r="E2742" t="str">
            <v>S150000</v>
          </cell>
          <cell r="F2742">
            <v>10000</v>
          </cell>
          <cell r="H2742">
            <v>8520</v>
          </cell>
          <cell r="I2742" t="str">
            <v>S150000</v>
          </cell>
        </row>
        <row r="2743">
          <cell r="B2743">
            <v>40008124633</v>
          </cell>
          <cell r="C2743" t="str">
            <v xml:space="preserve">000812463  </v>
          </cell>
          <cell r="D2743" t="str">
            <v xml:space="preserve"> ATTĪSTĪBAS CENTRS "BALTĀS NAKTIS"  biedrība</v>
          </cell>
          <cell r="E2743" t="str">
            <v>S150000</v>
          </cell>
          <cell r="F2743">
            <v>961656</v>
          </cell>
          <cell r="H2743">
            <v>9499</v>
          </cell>
          <cell r="I2743" t="str">
            <v>S150000</v>
          </cell>
        </row>
        <row r="2744">
          <cell r="B2744">
            <v>40008141915</v>
          </cell>
          <cell r="C2744" t="str">
            <v xml:space="preserve">000814191  </v>
          </cell>
          <cell r="D2744" t="str">
            <v xml:space="preserve"> ATTĪSTĪBAS CENTRS ĢIMENEI  biedrība</v>
          </cell>
          <cell r="E2744" t="str">
            <v>S150000</v>
          </cell>
          <cell r="F2744">
            <v>10000</v>
          </cell>
          <cell r="H2744">
            <v>9499</v>
          </cell>
          <cell r="I2744" t="str">
            <v>S150000</v>
          </cell>
        </row>
        <row r="2745">
          <cell r="B2745">
            <v>40008071745</v>
          </cell>
          <cell r="C2745" t="str">
            <v xml:space="preserve">000807174  </v>
          </cell>
          <cell r="D2745" t="str">
            <v xml:space="preserve"> ATTĪSTĪBAS CENTRS-BĒRZES KRASTI  biedrība</v>
          </cell>
          <cell r="E2745" t="str">
            <v>S150000</v>
          </cell>
          <cell r="F2745">
            <v>540262</v>
          </cell>
          <cell r="H2745">
            <v>9499</v>
          </cell>
          <cell r="I2745" t="str">
            <v>S150000</v>
          </cell>
        </row>
        <row r="2746">
          <cell r="B2746">
            <v>40008111249</v>
          </cell>
          <cell r="C2746" t="str">
            <v xml:space="preserve">000811124  </v>
          </cell>
          <cell r="D2746" t="str">
            <v xml:space="preserve"> ATTĪSTĪBAS CENTRS-DZĪVO GUDRI  biedrība</v>
          </cell>
          <cell r="E2746" t="str">
            <v>S150000</v>
          </cell>
          <cell r="F2746">
            <v>540252</v>
          </cell>
          <cell r="H2746">
            <v>9499</v>
          </cell>
          <cell r="I2746" t="str">
            <v>S150000</v>
          </cell>
        </row>
        <row r="2747">
          <cell r="B2747">
            <v>40008140356</v>
          </cell>
          <cell r="C2747" t="str">
            <v xml:space="preserve">000814035  </v>
          </cell>
          <cell r="D2747" t="str">
            <v xml:space="preserve"> ATTĪSTĪBAS EKSPERTU ASOCIĀCIJA  biedrība</v>
          </cell>
          <cell r="E2747" t="str">
            <v>S150000</v>
          </cell>
          <cell r="F2747">
            <v>10000</v>
          </cell>
          <cell r="H2747">
            <v>7022</v>
          </cell>
          <cell r="I2747" t="str">
            <v>S150000</v>
          </cell>
        </row>
        <row r="2748">
          <cell r="B2748">
            <v>40008098720</v>
          </cell>
          <cell r="C2748" t="str">
            <v xml:space="preserve">000809872  </v>
          </cell>
          <cell r="D2748" t="str">
            <v xml:space="preserve"> ATTĪSTĪBAS FONDS GAISMA MĪLESTĪBA HARMONIJA  </v>
          </cell>
          <cell r="E2748" t="str">
            <v>S150000</v>
          </cell>
          <cell r="F2748">
            <v>270000</v>
          </cell>
          <cell r="H2748">
            <v>9499</v>
          </cell>
          <cell r="I2748" t="str">
            <v>S150000</v>
          </cell>
        </row>
        <row r="2749">
          <cell r="B2749">
            <v>40008150782</v>
          </cell>
          <cell r="C2749" t="str">
            <v xml:space="preserve">000815078  </v>
          </cell>
          <cell r="D2749" t="str">
            <v xml:space="preserve"> ATTĪSTĪBAS UN INOVĀCIJU MĀCĪBU CENTRS  biedrība</v>
          </cell>
          <cell r="E2749" t="str">
            <v>S150000</v>
          </cell>
          <cell r="F2749">
            <v>740201</v>
          </cell>
          <cell r="H2749">
            <v>8559</v>
          </cell>
          <cell r="I2749" t="str">
            <v>S150000</v>
          </cell>
        </row>
        <row r="2750">
          <cell r="B2750">
            <v>40008182275</v>
          </cell>
          <cell r="C2750" t="str">
            <v xml:space="preserve">000818227  </v>
          </cell>
          <cell r="D2750" t="str">
            <v xml:space="preserve"> ATVARS 1  biedrība</v>
          </cell>
          <cell r="E2750" t="str">
            <v>S150000</v>
          </cell>
          <cell r="F2750">
            <v>321413</v>
          </cell>
          <cell r="H2750">
            <v>9499</v>
          </cell>
          <cell r="I2750" t="str">
            <v>S150000</v>
          </cell>
        </row>
        <row r="2751">
          <cell r="B2751">
            <v>40008112920</v>
          </cell>
          <cell r="C2751" t="str">
            <v xml:space="preserve">000811292  </v>
          </cell>
          <cell r="D2751" t="str">
            <v xml:space="preserve"> ATVASARA  pensionāru klubiņš, biedrība</v>
          </cell>
          <cell r="E2751" t="str">
            <v>S150000</v>
          </cell>
          <cell r="F2751">
            <v>460850</v>
          </cell>
          <cell r="H2751">
            <v>9499</v>
          </cell>
          <cell r="I2751" t="str">
            <v>S150000</v>
          </cell>
        </row>
        <row r="2752">
          <cell r="B2752">
            <v>40008137394</v>
          </cell>
          <cell r="C2752" t="str">
            <v xml:space="preserve">000813739  </v>
          </cell>
          <cell r="D2752" t="str">
            <v xml:space="preserve"> ATVASE  biedrība</v>
          </cell>
          <cell r="E2752" t="str">
            <v>S150000</v>
          </cell>
          <cell r="F2752">
            <v>381682</v>
          </cell>
          <cell r="H2752">
            <v>9499</v>
          </cell>
          <cell r="I2752" t="str">
            <v>S150000</v>
          </cell>
        </row>
        <row r="2753">
          <cell r="B2753">
            <v>40008007952</v>
          </cell>
          <cell r="C2753" t="str">
            <v xml:space="preserve">000800795  </v>
          </cell>
          <cell r="D2753" t="str">
            <v xml:space="preserve"> ATVASĪTE  daudzbērnu ģimeņu biedrība</v>
          </cell>
          <cell r="E2753" t="str">
            <v>S150000</v>
          </cell>
          <cell r="F2753">
            <v>620284</v>
          </cell>
          <cell r="H2753">
            <v>9499</v>
          </cell>
          <cell r="I2753" t="str">
            <v>S150000</v>
          </cell>
        </row>
        <row r="2754">
          <cell r="B2754">
            <v>40008030588</v>
          </cell>
          <cell r="C2754" t="str">
            <v xml:space="preserve">000803058  </v>
          </cell>
          <cell r="D2754" t="str">
            <v xml:space="preserve"> ATVASĪTES  ģimeņu biedrība</v>
          </cell>
          <cell r="E2754" t="str">
            <v>S150000</v>
          </cell>
          <cell r="F2754">
            <v>621209</v>
          </cell>
          <cell r="H2754">
            <v>9499</v>
          </cell>
          <cell r="I2754" t="str">
            <v>S150000</v>
          </cell>
        </row>
        <row r="2755">
          <cell r="B2755">
            <v>40008154619</v>
          </cell>
          <cell r="C2755" t="str">
            <v xml:space="preserve">000815461  </v>
          </cell>
          <cell r="D2755" t="str">
            <v xml:space="preserve"> ATVER ACIS  biedrība</v>
          </cell>
          <cell r="E2755" t="str">
            <v>S150000</v>
          </cell>
          <cell r="F2755">
            <v>740201</v>
          </cell>
          <cell r="H2755">
            <v>9491</v>
          </cell>
          <cell r="I2755" t="str">
            <v>S150000</v>
          </cell>
        </row>
        <row r="2756">
          <cell r="B2756">
            <v>40008084237</v>
          </cell>
          <cell r="C2756" t="str">
            <v xml:space="preserve">000808423  </v>
          </cell>
          <cell r="D2756" t="str">
            <v xml:space="preserve"> ATVĒRTĀS DURVIS  integrācijas centrs, biedrība</v>
          </cell>
          <cell r="E2756" t="str">
            <v>S150000</v>
          </cell>
          <cell r="F2756">
            <v>270000</v>
          </cell>
          <cell r="H2756">
            <v>9499</v>
          </cell>
          <cell r="I2756" t="str">
            <v>S150000</v>
          </cell>
        </row>
        <row r="2757">
          <cell r="B2757">
            <v>40008171303</v>
          </cell>
          <cell r="C2757" t="str">
            <v xml:space="preserve">000817130  </v>
          </cell>
          <cell r="D2757" t="str">
            <v xml:space="preserve"> ATVĒRTĀS KRĀTUVES  biedrība</v>
          </cell>
          <cell r="E2757" t="str">
            <v>S150000</v>
          </cell>
          <cell r="F2757">
            <v>10000</v>
          </cell>
          <cell r="H2757">
            <v>9499</v>
          </cell>
          <cell r="I2757" t="str">
            <v>S150000</v>
          </cell>
        </row>
        <row r="2758">
          <cell r="B2758">
            <v>40008057741</v>
          </cell>
          <cell r="C2758" t="str">
            <v xml:space="preserve">000805774  </v>
          </cell>
          <cell r="D2758" t="str">
            <v xml:space="preserve"> ATVĒRTĪBA  ģimenes atbalsta centrs, biedrība</v>
          </cell>
          <cell r="E2758" t="str">
            <v>S150000</v>
          </cell>
          <cell r="F2758">
            <v>600201</v>
          </cell>
          <cell r="H2758">
            <v>8810</v>
          </cell>
          <cell r="I2758" t="str">
            <v>S150000</v>
          </cell>
        </row>
        <row r="2759">
          <cell r="B2759">
            <v>40008096804</v>
          </cell>
          <cell r="C2759" t="str">
            <v xml:space="preserve">000809680  </v>
          </cell>
          <cell r="D2759" t="str">
            <v xml:space="preserve"> AUCE  mednieku klubs, biedrība</v>
          </cell>
          <cell r="E2759" t="str">
            <v>S150000</v>
          </cell>
          <cell r="F2759">
            <v>460805</v>
          </cell>
          <cell r="H2759">
            <v>9319</v>
          </cell>
          <cell r="I2759" t="str">
            <v>S150000</v>
          </cell>
        </row>
        <row r="2760">
          <cell r="B2760">
            <v>40008099656</v>
          </cell>
          <cell r="C2760" t="str">
            <v xml:space="preserve">000809965  </v>
          </cell>
          <cell r="D2760" t="str">
            <v xml:space="preserve"> AUCES INVALĪDU BIEDRĪBA  </v>
          </cell>
          <cell r="E2760" t="str">
            <v>S150000</v>
          </cell>
          <cell r="F2760">
            <v>460805</v>
          </cell>
          <cell r="H2760">
            <v>9499</v>
          </cell>
          <cell r="I2760" t="str">
            <v>S150000</v>
          </cell>
        </row>
        <row r="2761">
          <cell r="B2761">
            <v>40008076780</v>
          </cell>
          <cell r="C2761" t="str">
            <v xml:space="preserve">000807678  </v>
          </cell>
          <cell r="D2761" t="str">
            <v xml:space="preserve"> AUCES KRISTĪGO SIEVIEŠU ORGANIZĀCIJA  biedrība</v>
          </cell>
          <cell r="E2761" t="str">
            <v>S150000</v>
          </cell>
          <cell r="F2761">
            <v>460805</v>
          </cell>
          <cell r="H2761">
            <v>9499</v>
          </cell>
          <cell r="I2761" t="str">
            <v>S150000</v>
          </cell>
        </row>
        <row r="2762">
          <cell r="B2762">
            <v>40008053218</v>
          </cell>
          <cell r="C2762" t="str">
            <v xml:space="preserve">000805321  </v>
          </cell>
          <cell r="D2762" t="str">
            <v xml:space="preserve"> AUDA  futbola klubs, biedrība</v>
          </cell>
          <cell r="E2762" t="str">
            <v>S150000</v>
          </cell>
          <cell r="F2762">
            <v>800870</v>
          </cell>
          <cell r="H2762">
            <v>9312</v>
          </cell>
          <cell r="I2762" t="str">
            <v>S150000</v>
          </cell>
        </row>
        <row r="2763">
          <cell r="B2763">
            <v>40003689746</v>
          </cell>
          <cell r="C2763" t="str">
            <v xml:space="preserve">000368974  </v>
          </cell>
          <cell r="D2763" t="str">
            <v xml:space="preserve"> AUDĒJU 3  dzīvokļu īpašnieku koop.sabiedrība</v>
          </cell>
          <cell r="E2763" t="str">
            <v>S150000</v>
          </cell>
          <cell r="F2763">
            <v>10000</v>
          </cell>
          <cell r="H2763">
            <v>6832</v>
          </cell>
          <cell r="I2763" t="str">
            <v>S150000</v>
          </cell>
        </row>
        <row r="2764">
          <cell r="B2764">
            <v>40008104533</v>
          </cell>
          <cell r="C2764" t="str">
            <v xml:space="preserve">000810453  </v>
          </cell>
          <cell r="D2764" t="str">
            <v xml:space="preserve"> AUDIOVIZUĀLĀ PLATFORMA  biedrība</v>
          </cell>
          <cell r="E2764" t="str">
            <v>S150000</v>
          </cell>
          <cell r="F2764">
            <v>761211</v>
          </cell>
          <cell r="H2764">
            <v>9499</v>
          </cell>
          <cell r="I2764" t="str">
            <v>S150000</v>
          </cell>
        </row>
        <row r="2765">
          <cell r="B2765">
            <v>40008163240</v>
          </cell>
          <cell r="C2765" t="str">
            <v xml:space="preserve">000816324  </v>
          </cell>
          <cell r="D2765" t="str">
            <v xml:space="preserve"> AUDIOVIZUĀLO MĀKSLU STUDIJA  biedrība</v>
          </cell>
          <cell r="E2765" t="str">
            <v>S150000</v>
          </cell>
          <cell r="F2765">
            <v>10000</v>
          </cell>
          <cell r="H2765">
            <v>9003</v>
          </cell>
          <cell r="I2765" t="str">
            <v>S150000</v>
          </cell>
        </row>
        <row r="2766">
          <cell r="B2766">
            <v>40008124671</v>
          </cell>
          <cell r="C2766" t="str">
            <v xml:space="preserve">000812467  </v>
          </cell>
          <cell r="D2766" t="str">
            <v xml:space="preserve"> AUGĻU 8A  biedrība</v>
          </cell>
          <cell r="E2766" t="str">
            <v>S150000</v>
          </cell>
          <cell r="F2766">
            <v>10000</v>
          </cell>
          <cell r="H2766">
            <v>6832</v>
          </cell>
          <cell r="I2766" t="str">
            <v>S150000</v>
          </cell>
        </row>
        <row r="2767">
          <cell r="B2767">
            <v>40008062329</v>
          </cell>
          <cell r="C2767" t="str">
            <v xml:space="preserve">000806232  </v>
          </cell>
          <cell r="D2767" t="str">
            <v xml:space="preserve"> AUGSTA KLASE  aerobikas klubs, biedrība</v>
          </cell>
          <cell r="E2767" t="str">
            <v>S150000</v>
          </cell>
          <cell r="F2767">
            <v>270000</v>
          </cell>
          <cell r="H2767">
            <v>9499</v>
          </cell>
          <cell r="I2767" t="str">
            <v>S150000</v>
          </cell>
        </row>
        <row r="2768">
          <cell r="B2768">
            <v>50003239391</v>
          </cell>
          <cell r="C2768" t="str">
            <v xml:space="preserve">000323939  </v>
          </cell>
          <cell r="D2768" t="str">
            <v xml:space="preserve"> AUGSTĀKĀS IZGLĪTĪBAS KVALITĀTES NOVĒRTĒŠANAS CENTRS  nodibinājums</v>
          </cell>
          <cell r="E2768" t="str">
            <v>S150000</v>
          </cell>
          <cell r="F2768">
            <v>10000</v>
          </cell>
          <cell r="H2768">
            <v>6399</v>
          </cell>
          <cell r="I2768" t="str">
            <v>S150000</v>
          </cell>
        </row>
        <row r="2769">
          <cell r="B2769">
            <v>40008165307</v>
          </cell>
          <cell r="C2769" t="str">
            <v xml:space="preserve">000816530  </v>
          </cell>
          <cell r="D2769" t="str">
            <v xml:space="preserve"> AUGSTI ENERĢĒTISKO MATERIĀLU EKSPERTU UN SPECIĀLISTU ASOCIĀCIJA "FAVILLE"  bied</v>
          </cell>
          <cell r="E2769" t="str">
            <v>S150000</v>
          </cell>
          <cell r="F2769">
            <v>10000</v>
          </cell>
          <cell r="H2769">
            <v>9499</v>
          </cell>
          <cell r="I2769" t="str">
            <v>S150000</v>
          </cell>
        </row>
        <row r="2770">
          <cell r="B2770">
            <v>40008033118</v>
          </cell>
          <cell r="C2770" t="str">
            <v xml:space="preserve">000803311  </v>
          </cell>
          <cell r="D2770" t="str">
            <v xml:space="preserve"> AUGSTIENE  Latvijas kalnu slēpošanas skolotāju apvienība, biedrība</v>
          </cell>
          <cell r="E2770" t="str">
            <v>S150000</v>
          </cell>
          <cell r="F2770">
            <v>741413</v>
          </cell>
          <cell r="H2770">
            <v>9312</v>
          </cell>
          <cell r="I2770" t="str">
            <v>S150000</v>
          </cell>
        </row>
        <row r="2771">
          <cell r="B2771">
            <v>40008016438</v>
          </cell>
          <cell r="C2771" t="str">
            <v xml:space="preserve">000801643  </v>
          </cell>
          <cell r="D2771" t="str">
            <v xml:space="preserve"> AUGSTROZE  mednieku biedrība</v>
          </cell>
          <cell r="E2771" t="str">
            <v>S150000</v>
          </cell>
          <cell r="F2771">
            <v>660280</v>
          </cell>
          <cell r="H2771">
            <v>9319</v>
          </cell>
          <cell r="I2771" t="str">
            <v>S150000</v>
          </cell>
        </row>
        <row r="2772">
          <cell r="B2772">
            <v>40008112136</v>
          </cell>
          <cell r="C2772" t="str">
            <v xml:space="preserve">000811213  </v>
          </cell>
          <cell r="D2772" t="str">
            <v xml:space="preserve"> AUGSTROZES RŪĶI  biedrība</v>
          </cell>
          <cell r="E2772" t="str">
            <v>S150000</v>
          </cell>
          <cell r="F2772">
            <v>660280</v>
          </cell>
          <cell r="H2772">
            <v>9499</v>
          </cell>
          <cell r="I2772" t="str">
            <v>S150000</v>
          </cell>
        </row>
        <row r="2773">
          <cell r="B2773">
            <v>40003115282</v>
          </cell>
          <cell r="C2773" t="str">
            <v xml:space="preserve">000311528  </v>
          </cell>
          <cell r="D2773" t="str">
            <v xml:space="preserve"> AUGSTSKOLA  dzīvokļu īpašnieku biedrība</v>
          </cell>
          <cell r="E2773" t="str">
            <v>S150000</v>
          </cell>
          <cell r="F2773">
            <v>10000</v>
          </cell>
          <cell r="H2773">
            <v>6832</v>
          </cell>
          <cell r="I2773" t="str">
            <v>S150000</v>
          </cell>
        </row>
        <row r="2774">
          <cell r="B2774">
            <v>40008144714</v>
          </cell>
          <cell r="C2774" t="str">
            <v xml:space="preserve">000814471  </v>
          </cell>
          <cell r="D2774" t="str">
            <v xml:space="preserve"> AUGŠZEMES NAMS 5  dzīvokļu īpašnieku biedrība</v>
          </cell>
          <cell r="E2774" t="str">
            <v>S150000</v>
          </cell>
          <cell r="F2774">
            <v>10000</v>
          </cell>
          <cell r="H2774">
            <v>6832</v>
          </cell>
          <cell r="I2774" t="str">
            <v>S150000</v>
          </cell>
        </row>
        <row r="2775">
          <cell r="B2775">
            <v>40008171002</v>
          </cell>
          <cell r="C2775" t="str">
            <v xml:space="preserve">000817100  </v>
          </cell>
          <cell r="D2775" t="str">
            <v xml:space="preserve"> AUGUSTA DOMBROVSKA 45  biedrība</v>
          </cell>
          <cell r="E2775" t="str">
            <v>S150000</v>
          </cell>
          <cell r="F2775">
            <v>10000</v>
          </cell>
          <cell r="H2775">
            <v>6832</v>
          </cell>
          <cell r="I2775" t="str">
            <v>S150000</v>
          </cell>
        </row>
        <row r="2776">
          <cell r="B2776">
            <v>40008052180</v>
          </cell>
          <cell r="C2776" t="str">
            <v xml:space="preserve">000805218  </v>
          </cell>
          <cell r="D2776" t="str">
            <v xml:space="preserve"> AURA  sporta deju klubs</v>
          </cell>
          <cell r="E2776" t="str">
            <v>S150000</v>
          </cell>
          <cell r="F2776">
            <v>170000</v>
          </cell>
          <cell r="H2776">
            <v>9312</v>
          </cell>
          <cell r="I2776" t="str">
            <v>S150000</v>
          </cell>
        </row>
        <row r="2777">
          <cell r="B2777">
            <v>40003610966</v>
          </cell>
          <cell r="C2777" t="str">
            <v xml:space="preserve">000361096  </v>
          </cell>
          <cell r="D2777" t="str">
            <v xml:space="preserve"> AURORA-DĀRZIŅI 1  dārzkopības koop.sabiedrība</v>
          </cell>
          <cell r="E2777" t="str">
            <v>S150000</v>
          </cell>
          <cell r="F2777">
            <v>801080</v>
          </cell>
          <cell r="H2777">
            <v>9499</v>
          </cell>
          <cell r="I2777" t="str">
            <v>S150000</v>
          </cell>
        </row>
        <row r="2778">
          <cell r="B2778">
            <v>50008052661</v>
          </cell>
          <cell r="C2778" t="str">
            <v xml:space="preserve">000805266  </v>
          </cell>
          <cell r="D2778" t="str">
            <v xml:space="preserve"> AURU MEDNIEKU KLUBS AURI  biedrība</v>
          </cell>
          <cell r="E2778" t="str">
            <v>S150000</v>
          </cell>
          <cell r="F2778">
            <v>460201</v>
          </cell>
          <cell r="H2778">
            <v>9319</v>
          </cell>
          <cell r="I2778" t="str">
            <v>S150000</v>
          </cell>
        </row>
        <row r="2779">
          <cell r="B2779">
            <v>40008169385</v>
          </cell>
          <cell r="C2779" t="str">
            <v xml:space="preserve">000816938  </v>
          </cell>
          <cell r="D2779" t="str">
            <v xml:space="preserve"> AUSEKĻA IELA 7  dzīvokļu īpašnieku biedrība</v>
          </cell>
          <cell r="E2779" t="str">
            <v>S150000</v>
          </cell>
          <cell r="F2779">
            <v>10000</v>
          </cell>
          <cell r="H2779">
            <v>6832</v>
          </cell>
          <cell r="I2779" t="str">
            <v>S150000</v>
          </cell>
        </row>
        <row r="2780">
          <cell r="B2780">
            <v>40003506635</v>
          </cell>
          <cell r="C2780" t="str">
            <v xml:space="preserve">000350663  </v>
          </cell>
          <cell r="D2780" t="str">
            <v xml:space="preserve"> AUSEKLIS 2  biedrība</v>
          </cell>
          <cell r="E2780" t="str">
            <v>S150000</v>
          </cell>
          <cell r="F2780">
            <v>10000</v>
          </cell>
          <cell r="H2780">
            <v>6832</v>
          </cell>
          <cell r="I2780" t="str">
            <v>S150000</v>
          </cell>
        </row>
        <row r="2781">
          <cell r="B2781">
            <v>40008146842</v>
          </cell>
          <cell r="C2781" t="str">
            <v xml:space="preserve">000814684  </v>
          </cell>
          <cell r="D2781" t="str">
            <v xml:space="preserve"> AUSEKLIS  Dricānu kultūras biedrība</v>
          </cell>
          <cell r="E2781" t="str">
            <v>S150000</v>
          </cell>
          <cell r="F2781">
            <v>780250</v>
          </cell>
          <cell r="H2781">
            <v>9329</v>
          </cell>
          <cell r="I2781" t="str">
            <v>S150000</v>
          </cell>
        </row>
        <row r="2782">
          <cell r="B2782">
            <v>45403003211</v>
          </cell>
          <cell r="C2782" t="str">
            <v xml:space="preserve">540300321  </v>
          </cell>
          <cell r="D2782" t="str">
            <v xml:space="preserve"> AUSEKLĪTIS  dzīvokļu īpašnieku koop.sabiedrība</v>
          </cell>
          <cell r="E2782" t="str">
            <v>S150000</v>
          </cell>
          <cell r="F2782">
            <v>110000</v>
          </cell>
          <cell r="H2782">
            <v>6832</v>
          </cell>
          <cell r="I2782" t="str">
            <v>S150000</v>
          </cell>
        </row>
        <row r="2783">
          <cell r="B2783">
            <v>40003305464</v>
          </cell>
          <cell r="C2783" t="str">
            <v xml:space="preserve">000330546  </v>
          </cell>
          <cell r="D2783" t="str">
            <v xml:space="preserve"> AUSMA 250  dārzkopības koop.sabiedrība</v>
          </cell>
          <cell r="E2783" t="str">
            <v>S150000</v>
          </cell>
          <cell r="F2783">
            <v>10000</v>
          </cell>
          <cell r="H2783">
            <v>9499</v>
          </cell>
          <cell r="I2783" t="str">
            <v>S150000</v>
          </cell>
        </row>
        <row r="2784">
          <cell r="B2784">
            <v>40008017293</v>
          </cell>
          <cell r="C2784" t="str">
            <v xml:space="preserve">000801729  </v>
          </cell>
          <cell r="D2784" t="str">
            <v xml:space="preserve"> AUSMA  invalīdu apmācības un dienas centrs, biedrība</v>
          </cell>
          <cell r="E2784" t="str">
            <v>S150000</v>
          </cell>
          <cell r="F2784">
            <v>110000</v>
          </cell>
          <cell r="H2784">
            <v>8810</v>
          </cell>
          <cell r="I2784" t="str">
            <v>S150000</v>
          </cell>
        </row>
        <row r="2785">
          <cell r="B2785">
            <v>40008105238</v>
          </cell>
          <cell r="C2785" t="str">
            <v xml:space="preserve">000810523  </v>
          </cell>
          <cell r="D2785" t="str">
            <v xml:space="preserve"> AUSMA  kultūrizglītības biedrība</v>
          </cell>
          <cell r="E2785" t="str">
            <v>S150000</v>
          </cell>
          <cell r="F2785">
            <v>460805</v>
          </cell>
          <cell r="H2785">
            <v>9499</v>
          </cell>
          <cell r="I2785" t="str">
            <v>S150000</v>
          </cell>
        </row>
        <row r="2786">
          <cell r="B2786">
            <v>40103156836</v>
          </cell>
          <cell r="C2786" t="str">
            <v xml:space="preserve">010315683  </v>
          </cell>
          <cell r="D2786" t="str">
            <v xml:space="preserve"> AUSMA-3  vasarnīcu īpašnieku koop. sabiedrība</v>
          </cell>
          <cell r="E2786" t="str">
            <v>S150000</v>
          </cell>
          <cell r="F2786">
            <v>10000</v>
          </cell>
          <cell r="H2786">
            <v>9499</v>
          </cell>
          <cell r="I2786" t="str">
            <v>S150000</v>
          </cell>
        </row>
        <row r="2787">
          <cell r="B2787">
            <v>50008125791</v>
          </cell>
          <cell r="C2787" t="str">
            <v xml:space="preserve">000812579  </v>
          </cell>
          <cell r="D2787" t="str">
            <v xml:space="preserve"> AUSTRAS BIEDRĪBA </v>
          </cell>
          <cell r="E2787" t="str">
            <v>S150000</v>
          </cell>
          <cell r="F2787">
            <v>10000</v>
          </cell>
          <cell r="H2787">
            <v>9499</v>
          </cell>
          <cell r="I2787" t="str">
            <v>S150000</v>
          </cell>
        </row>
        <row r="2788">
          <cell r="B2788">
            <v>40008099552</v>
          </cell>
          <cell r="C2788" t="str">
            <v xml:space="preserve">000809955  </v>
          </cell>
          <cell r="D2788" t="str">
            <v xml:space="preserve"> AUSTRONA  mednieku biedrība</v>
          </cell>
          <cell r="E2788" t="str">
            <v>S150000</v>
          </cell>
          <cell r="F2788">
            <v>700274</v>
          </cell>
          <cell r="H2788">
            <v>9319</v>
          </cell>
          <cell r="I2788" t="str">
            <v>S150000</v>
          </cell>
        </row>
        <row r="2789">
          <cell r="B2789">
            <v>40008083180</v>
          </cell>
          <cell r="C2789" t="str">
            <v xml:space="preserve">000808318  </v>
          </cell>
          <cell r="D2789" t="str">
            <v xml:space="preserve"> AUSTRUMEIROPAS GAISA TRANSPORTA ASOCIĀCIJA  biedrība</v>
          </cell>
          <cell r="E2789" t="str">
            <v>S150000</v>
          </cell>
          <cell r="F2789">
            <v>10000</v>
          </cell>
          <cell r="H2789">
            <v>7120</v>
          </cell>
          <cell r="I2789" t="str">
            <v>S150000</v>
          </cell>
        </row>
        <row r="2790">
          <cell r="B2790">
            <v>40008082039</v>
          </cell>
          <cell r="C2790" t="str">
            <v xml:space="preserve">000808203  </v>
          </cell>
          <cell r="D2790" t="str">
            <v xml:space="preserve"> AUSTRUMEIROPAS POLITIKAS PĒTĪJUMU CENTRS  biedrība</v>
          </cell>
          <cell r="E2790" t="str">
            <v>S150000</v>
          </cell>
          <cell r="F2790">
            <v>10000</v>
          </cell>
          <cell r="H2790">
            <v>9499</v>
          </cell>
          <cell r="I2790" t="str">
            <v>S150000</v>
          </cell>
        </row>
        <row r="2791">
          <cell r="B2791">
            <v>40008167473</v>
          </cell>
          <cell r="C2791" t="str">
            <v xml:space="preserve">000816747  </v>
          </cell>
          <cell r="D2791" t="str">
            <v xml:space="preserve"> AUSTRUMI 2010  biedrība</v>
          </cell>
          <cell r="E2791" t="str">
            <v>S150000</v>
          </cell>
          <cell r="F2791">
            <v>380201</v>
          </cell>
          <cell r="H2791">
            <v>9499</v>
          </cell>
          <cell r="I2791" t="str">
            <v>S150000</v>
          </cell>
        </row>
        <row r="2792">
          <cell r="B2792">
            <v>40103187111</v>
          </cell>
          <cell r="C2792" t="str">
            <v xml:space="preserve">010318711  </v>
          </cell>
          <cell r="D2792" t="str">
            <v xml:space="preserve"> AUSTRUMKRASTS  dzīvokļu īpašnieku koop. sabiedrība</v>
          </cell>
          <cell r="E2792" t="str">
            <v>S150000</v>
          </cell>
          <cell r="F2792">
            <v>10000</v>
          </cell>
          <cell r="H2792">
            <v>6832</v>
          </cell>
          <cell r="I2792" t="str">
            <v>S150000</v>
          </cell>
        </row>
        <row r="2793">
          <cell r="B2793">
            <v>40008160742</v>
          </cell>
          <cell r="C2793" t="str">
            <v xml:space="preserve">000816074  </v>
          </cell>
          <cell r="D2793" t="str">
            <v xml:space="preserve"> AUSTRUMLATVIJAS RADOŠO INICIATĪVU CENTRS  biedrība</v>
          </cell>
          <cell r="E2793" t="str">
            <v>S150000</v>
          </cell>
          <cell r="F2793">
            <v>780252</v>
          </cell>
          <cell r="H2793">
            <v>8559</v>
          </cell>
          <cell r="I2793" t="str">
            <v>S150000</v>
          </cell>
        </row>
        <row r="2794">
          <cell r="B2794">
            <v>40008003170</v>
          </cell>
          <cell r="C2794" t="str">
            <v xml:space="preserve">000800317  </v>
          </cell>
          <cell r="D2794" t="str">
            <v xml:space="preserve"> AUSTRUMS  akadēmiskā vienība, biedrība</v>
          </cell>
          <cell r="E2794" t="str">
            <v>S150000</v>
          </cell>
          <cell r="F2794">
            <v>10000</v>
          </cell>
          <cell r="H2794">
            <v>9499</v>
          </cell>
          <cell r="I2794" t="str">
            <v>S150000</v>
          </cell>
        </row>
        <row r="2795">
          <cell r="B2795">
            <v>40003282871</v>
          </cell>
          <cell r="C2795" t="str">
            <v xml:space="preserve">000328287  </v>
          </cell>
          <cell r="D2795" t="str">
            <v xml:space="preserve"> AUSTRUMS-1  dzīvokļu īpašnieku biedrība</v>
          </cell>
          <cell r="E2795" t="str">
            <v>S150000</v>
          </cell>
          <cell r="F2795">
            <v>10000</v>
          </cell>
          <cell r="H2795">
            <v>6832</v>
          </cell>
          <cell r="I2795" t="str">
            <v>S150000</v>
          </cell>
        </row>
        <row r="2796">
          <cell r="B2796">
            <v>40008153952</v>
          </cell>
          <cell r="C2796" t="str">
            <v xml:space="preserve">000815395  </v>
          </cell>
          <cell r="D2796" t="str">
            <v xml:space="preserve"> AUSTRUMU ROBEŽA  dabas un tradicionālās kultūras atbalsta biedrība</v>
          </cell>
          <cell r="E2796" t="str">
            <v>S150000</v>
          </cell>
          <cell r="F2796">
            <v>601080</v>
          </cell>
          <cell r="H2796">
            <v>9499</v>
          </cell>
          <cell r="I2796" t="str">
            <v>S150000</v>
          </cell>
        </row>
        <row r="2797">
          <cell r="B2797">
            <v>50008122761</v>
          </cell>
          <cell r="C2797" t="str">
            <v xml:space="preserve">000812276  </v>
          </cell>
          <cell r="D2797" t="str">
            <v xml:space="preserve"> AUSTRUMVILKI  biedrība</v>
          </cell>
          <cell r="E2797" t="str">
            <v>S150000</v>
          </cell>
          <cell r="F2797">
            <v>380201</v>
          </cell>
          <cell r="H2797">
            <v>9499</v>
          </cell>
          <cell r="I2797" t="str">
            <v>S150000</v>
          </cell>
        </row>
        <row r="2798">
          <cell r="B2798">
            <v>40008078476</v>
          </cell>
          <cell r="C2798" t="str">
            <v xml:space="preserve">000807847  </v>
          </cell>
          <cell r="D2798" t="str">
            <v xml:space="preserve"> AUTENTISKĀS MŪZIKAS UN MĀKSLAS CENTRS  biedrība</v>
          </cell>
          <cell r="E2798" t="str">
            <v>S150000</v>
          </cell>
          <cell r="F2798">
            <v>10000</v>
          </cell>
          <cell r="H2798">
            <v>9499</v>
          </cell>
          <cell r="I2798" t="str">
            <v>S150000</v>
          </cell>
        </row>
        <row r="2799">
          <cell r="B2799">
            <v>42403002825</v>
          </cell>
          <cell r="C2799" t="str">
            <v xml:space="preserve">240300282  </v>
          </cell>
          <cell r="D2799" t="str">
            <v xml:space="preserve"> AUTO AUSMA  garāžu īpašnieku koop.sabiedrība</v>
          </cell>
          <cell r="E2799" t="str">
            <v>S150000</v>
          </cell>
          <cell r="F2799">
            <v>210000</v>
          </cell>
          <cell r="H2799">
            <v>5221</v>
          </cell>
          <cell r="I2799" t="str">
            <v>S150000</v>
          </cell>
        </row>
        <row r="2800">
          <cell r="B2800">
            <v>41203009836</v>
          </cell>
          <cell r="C2800" t="str">
            <v xml:space="preserve">120300983  </v>
          </cell>
          <cell r="D2800" t="str">
            <v xml:space="preserve"> AUTO BLICE  automašīnu garāžu īpašnieku koop.sabiedrība</v>
          </cell>
          <cell r="E2800" t="str">
            <v>S150000</v>
          </cell>
          <cell r="F2800">
            <v>270000</v>
          </cell>
          <cell r="H2800">
            <v>5221</v>
          </cell>
          <cell r="I2800" t="str">
            <v>S150000</v>
          </cell>
        </row>
        <row r="2801">
          <cell r="B2801">
            <v>40003570165</v>
          </cell>
          <cell r="C2801" t="str">
            <v xml:space="preserve">000357016  </v>
          </cell>
          <cell r="D2801" t="str">
            <v xml:space="preserve"> AUTO JUMTS  garāžu koop.sabiedrība</v>
          </cell>
          <cell r="E2801" t="str">
            <v>S150000</v>
          </cell>
          <cell r="F2801">
            <v>801211</v>
          </cell>
          <cell r="H2801">
            <v>5221</v>
          </cell>
          <cell r="I2801" t="str">
            <v>S150000</v>
          </cell>
        </row>
        <row r="2802">
          <cell r="B2802">
            <v>40008028282</v>
          </cell>
          <cell r="C2802" t="str">
            <v xml:space="preserve">000802828  </v>
          </cell>
          <cell r="D2802" t="str">
            <v xml:space="preserve"> AUTO KLUBS SOS  biedrība</v>
          </cell>
          <cell r="E2802" t="str">
            <v>S150000</v>
          </cell>
          <cell r="F2802">
            <v>10000</v>
          </cell>
          <cell r="H2802">
            <v>9312</v>
          </cell>
          <cell r="I2802" t="str">
            <v>S150000</v>
          </cell>
        </row>
        <row r="2803">
          <cell r="B2803">
            <v>46803003432</v>
          </cell>
          <cell r="C2803" t="str">
            <v xml:space="preserve">680300343  </v>
          </cell>
          <cell r="D2803" t="str">
            <v xml:space="preserve"> AUTO KOSMOSS  automašīnu garāžu īpašnieku koop.sabiedrība</v>
          </cell>
          <cell r="E2803" t="str">
            <v>S150000</v>
          </cell>
          <cell r="F2803">
            <v>680201</v>
          </cell>
          <cell r="H2803">
            <v>5221</v>
          </cell>
          <cell r="I2803" t="str">
            <v>S150000</v>
          </cell>
        </row>
        <row r="2804">
          <cell r="B2804">
            <v>40008101471</v>
          </cell>
          <cell r="C2804" t="str">
            <v xml:space="preserve">000810147  </v>
          </cell>
          <cell r="D2804" t="str">
            <v xml:space="preserve"> AUTO MOTORU SPORTS  biedrība</v>
          </cell>
          <cell r="E2804" t="str">
            <v>S150000</v>
          </cell>
          <cell r="F2804">
            <v>804400</v>
          </cell>
          <cell r="H2804">
            <v>9312</v>
          </cell>
          <cell r="I2804" t="str">
            <v>S150000</v>
          </cell>
        </row>
        <row r="2805">
          <cell r="B2805">
            <v>42103030849</v>
          </cell>
          <cell r="C2805" t="str">
            <v xml:space="preserve">210303084  </v>
          </cell>
          <cell r="D2805" t="str">
            <v xml:space="preserve"> AUTO NĀKOTNE  garāžu īpašnieku koop.sabiedrība</v>
          </cell>
          <cell r="E2805" t="str">
            <v>S150000</v>
          </cell>
          <cell r="F2805">
            <v>170000</v>
          </cell>
          <cell r="H2805">
            <v>5221</v>
          </cell>
          <cell r="I2805" t="str">
            <v>S150000</v>
          </cell>
        </row>
        <row r="2806">
          <cell r="B2806">
            <v>42103012025</v>
          </cell>
          <cell r="C2806" t="str">
            <v xml:space="preserve">210301202  </v>
          </cell>
          <cell r="D2806" t="str">
            <v xml:space="preserve"> AUTO VARAVĪKSNE  garāžu īpašnieku koop.sabiedrība</v>
          </cell>
          <cell r="E2806" t="str">
            <v>S150000</v>
          </cell>
          <cell r="F2806">
            <v>170000</v>
          </cell>
          <cell r="H2806">
            <v>5221</v>
          </cell>
          <cell r="I2806" t="str">
            <v>S150000</v>
          </cell>
        </row>
        <row r="2807">
          <cell r="B2807">
            <v>42403001001</v>
          </cell>
          <cell r="C2807" t="str">
            <v xml:space="preserve">240300100  </v>
          </cell>
          <cell r="D2807" t="str">
            <v xml:space="preserve"> AUTO  garāžu īpašnieku koop.sabiedrība</v>
          </cell>
          <cell r="E2807" t="str">
            <v>S150000</v>
          </cell>
          <cell r="F2807">
            <v>210000</v>
          </cell>
          <cell r="H2807">
            <v>5221</v>
          </cell>
          <cell r="I2807" t="str">
            <v>S150000</v>
          </cell>
        </row>
        <row r="2808">
          <cell r="B2808">
            <v>42103015727</v>
          </cell>
          <cell r="C2808" t="str">
            <v xml:space="preserve">210301572  </v>
          </cell>
          <cell r="D2808" t="str">
            <v xml:space="preserve"> AUTOAMATIERIS 2  garāžu īpašnieku koop.sabiedrība</v>
          </cell>
          <cell r="E2808" t="str">
            <v>S150000</v>
          </cell>
          <cell r="F2808">
            <v>170000</v>
          </cell>
          <cell r="H2808">
            <v>5221</v>
          </cell>
          <cell r="I2808" t="str">
            <v>S150000</v>
          </cell>
        </row>
        <row r="2809">
          <cell r="B2809">
            <v>40103078531</v>
          </cell>
          <cell r="C2809" t="str">
            <v xml:space="preserve">010307853  </v>
          </cell>
          <cell r="D2809" t="str">
            <v xml:space="preserve"> AUTOAMATIERIS  automašīnu garāžu īpašnieku koop.sabiedrība</v>
          </cell>
          <cell r="E2809" t="str">
            <v>S150000</v>
          </cell>
          <cell r="F2809">
            <v>10000</v>
          </cell>
          <cell r="H2809">
            <v>5221</v>
          </cell>
          <cell r="I2809" t="str">
            <v>S150000</v>
          </cell>
        </row>
        <row r="2810">
          <cell r="B2810">
            <v>40008056407</v>
          </cell>
          <cell r="C2810" t="str">
            <v xml:space="preserve">000805640  </v>
          </cell>
          <cell r="D2810" t="str">
            <v xml:space="preserve"> AUTOAMATIERU MB KLUBS  biedrība</v>
          </cell>
          <cell r="E2810" t="str">
            <v>S150000</v>
          </cell>
          <cell r="F2810">
            <v>10000</v>
          </cell>
          <cell r="H2810">
            <v>9499</v>
          </cell>
          <cell r="I2810" t="str">
            <v>S150000</v>
          </cell>
        </row>
        <row r="2811">
          <cell r="B2811">
            <v>40003509025</v>
          </cell>
          <cell r="C2811" t="str">
            <v xml:space="preserve">000350902  </v>
          </cell>
          <cell r="D2811" t="str">
            <v xml:space="preserve"> AUTOAPARĀTS 1  garāžu īpašnieku koop.sabiedrība</v>
          </cell>
          <cell r="E2811" t="str">
            <v>S150000</v>
          </cell>
          <cell r="F2811">
            <v>10000</v>
          </cell>
          <cell r="H2811">
            <v>5221</v>
          </cell>
          <cell r="I2811" t="str">
            <v>S150000</v>
          </cell>
        </row>
        <row r="2812">
          <cell r="B2812">
            <v>40008169417</v>
          </cell>
          <cell r="C2812" t="str">
            <v xml:space="preserve">000816941  </v>
          </cell>
          <cell r="D2812" t="str">
            <v xml:space="preserve"> AUTOCROSS.LV  sporta klubs, biedrība</v>
          </cell>
          <cell r="E2812" t="str">
            <v>S150000</v>
          </cell>
          <cell r="F2812">
            <v>540252</v>
          </cell>
          <cell r="H2812">
            <v>9312</v>
          </cell>
          <cell r="I2812" t="str">
            <v>S150000</v>
          </cell>
        </row>
        <row r="2813">
          <cell r="B2813">
            <v>40008042623</v>
          </cell>
          <cell r="C2813" t="str">
            <v xml:space="preserve">000804262  </v>
          </cell>
          <cell r="D2813" t="str">
            <v xml:space="preserve"> AUTOFAVORĪTS  sporta klubs, biedrība</v>
          </cell>
          <cell r="E2813" t="str">
            <v>S150000</v>
          </cell>
          <cell r="F2813">
            <v>10000</v>
          </cell>
          <cell r="H2813">
            <v>9312</v>
          </cell>
          <cell r="I2813" t="str">
            <v>S150000</v>
          </cell>
        </row>
        <row r="2814">
          <cell r="B2814">
            <v>40008095796</v>
          </cell>
          <cell r="C2814" t="str">
            <v xml:space="preserve">000809579  </v>
          </cell>
          <cell r="D2814" t="str">
            <v xml:space="preserve"> AUTOKLUBS AUTO-MOTO  biedrība</v>
          </cell>
          <cell r="E2814" t="str">
            <v>S150000</v>
          </cell>
          <cell r="F2814">
            <v>500201</v>
          </cell>
          <cell r="H2814">
            <v>9312</v>
          </cell>
          <cell r="I2814" t="str">
            <v>S150000</v>
          </cell>
        </row>
        <row r="2815">
          <cell r="B2815">
            <v>40008069187</v>
          </cell>
          <cell r="C2815" t="str">
            <v xml:space="preserve">000806918  </v>
          </cell>
          <cell r="D2815" t="str">
            <v xml:space="preserve"> AUTOKLUBS MERCEDES-BENZ  biedrība</v>
          </cell>
          <cell r="E2815" t="str">
            <v>S150000</v>
          </cell>
          <cell r="F2815">
            <v>10000</v>
          </cell>
          <cell r="H2815">
            <v>9499</v>
          </cell>
          <cell r="I2815" t="str">
            <v>S150000</v>
          </cell>
        </row>
        <row r="2816">
          <cell r="B2816">
            <v>40008063038</v>
          </cell>
          <cell r="C2816" t="str">
            <v xml:space="preserve">000806303  </v>
          </cell>
          <cell r="D2816" t="str">
            <v xml:space="preserve"> AUTOLISTE  biedrība</v>
          </cell>
          <cell r="E2816" t="str">
            <v>S150000</v>
          </cell>
          <cell r="F2816">
            <v>10000</v>
          </cell>
          <cell r="H2816">
            <v>9499</v>
          </cell>
          <cell r="I2816" t="str">
            <v>S150000</v>
          </cell>
        </row>
        <row r="2817">
          <cell r="B2817">
            <v>44103011189</v>
          </cell>
          <cell r="C2817" t="str">
            <v xml:space="preserve">410301118  </v>
          </cell>
          <cell r="D2817" t="str">
            <v xml:space="preserve"> AUTOMAŠĪNU GARĀŽU ĪPAŠNIEKU KOOPERATĪVĀ SABIEDRĪBA NR.7 </v>
          </cell>
          <cell r="E2817" t="str">
            <v>S150000</v>
          </cell>
          <cell r="F2817">
            <v>250000</v>
          </cell>
          <cell r="H2817">
            <v>5221</v>
          </cell>
          <cell r="I2817" t="str">
            <v>S150000</v>
          </cell>
        </row>
        <row r="2818">
          <cell r="B2818">
            <v>50008067351</v>
          </cell>
          <cell r="C2818" t="str">
            <v xml:space="preserve">000806735  </v>
          </cell>
          <cell r="D2818" t="str">
            <v xml:space="preserve"> AUTOMODEĻU KLUBS MINIAUTO  biedrība</v>
          </cell>
          <cell r="E2818" t="str">
            <v>S150000</v>
          </cell>
          <cell r="F2818">
            <v>960244</v>
          </cell>
          <cell r="H2818">
            <v>9499</v>
          </cell>
          <cell r="I2818" t="str">
            <v>S150000</v>
          </cell>
        </row>
        <row r="2819">
          <cell r="B2819">
            <v>53603022191</v>
          </cell>
          <cell r="C2819" t="str">
            <v xml:space="preserve">360302219  </v>
          </cell>
          <cell r="D2819" t="str">
            <v xml:space="preserve"> AUTOMOTORS  garāžu īpašnieku koop.sabiedrība</v>
          </cell>
          <cell r="E2819" t="str">
            <v>S150000</v>
          </cell>
          <cell r="F2819">
            <v>90000</v>
          </cell>
          <cell r="H2819">
            <v>5221</v>
          </cell>
          <cell r="I2819" t="str">
            <v>S150000</v>
          </cell>
        </row>
        <row r="2820">
          <cell r="B2820">
            <v>40008139018</v>
          </cell>
          <cell r="C2820" t="str">
            <v xml:space="preserve">000813901  </v>
          </cell>
          <cell r="D2820" t="str">
            <v xml:space="preserve"> AUTORLEĻĻU UN ROTAĻLIETU MEISTARU BALTIJAS ĢILDE  biedrība</v>
          </cell>
          <cell r="E2820" t="str">
            <v>S150000</v>
          </cell>
          <cell r="F2820">
            <v>10000</v>
          </cell>
          <cell r="H2820">
            <v>9003</v>
          </cell>
          <cell r="I2820" t="str">
            <v>S150000</v>
          </cell>
        </row>
        <row r="2821">
          <cell r="B2821">
            <v>40008043690</v>
          </cell>
          <cell r="C2821" t="str">
            <v xml:space="preserve">000804369  </v>
          </cell>
          <cell r="D2821" t="str">
            <v xml:space="preserve"> AUTORTIESĪBU un KOMUNICĒŠANĀS KONSULTĀC. AĢENTŪRA / LATVIJAS AUTORU APVIENĪBA </v>
          </cell>
          <cell r="E2821" t="str">
            <v>S150000</v>
          </cell>
          <cell r="F2821">
            <v>10000</v>
          </cell>
          <cell r="H2821">
            <v>9412</v>
          </cell>
          <cell r="I2821" t="str">
            <v>S150000</v>
          </cell>
        </row>
        <row r="2822">
          <cell r="B2822">
            <v>40008066513</v>
          </cell>
          <cell r="C2822" t="str">
            <v xml:space="preserve">000806651  </v>
          </cell>
          <cell r="D2822" t="str">
            <v xml:space="preserve"> AUTOSKOLAS SPORTA KLUBS  biedrība</v>
          </cell>
          <cell r="E2822" t="str">
            <v>S150000</v>
          </cell>
          <cell r="F2822">
            <v>170000</v>
          </cell>
          <cell r="H2822">
            <v>9312</v>
          </cell>
          <cell r="I2822" t="str">
            <v>S150000</v>
          </cell>
        </row>
        <row r="2823">
          <cell r="B2823">
            <v>40008187855</v>
          </cell>
          <cell r="C2823" t="str">
            <v xml:space="preserve">000818785  </v>
          </cell>
          <cell r="D2823" t="str">
            <v xml:space="preserve"> AUTOSPORTA ATBALSTA FONDS </v>
          </cell>
          <cell r="E2823" t="str">
            <v>S150000</v>
          </cell>
          <cell r="F2823">
            <v>10000</v>
          </cell>
          <cell r="H2823">
            <v>9499</v>
          </cell>
          <cell r="I2823" t="str">
            <v>S150000</v>
          </cell>
        </row>
        <row r="2824">
          <cell r="B2824">
            <v>50008071751</v>
          </cell>
          <cell r="C2824" t="str">
            <v xml:space="preserve">000807175  </v>
          </cell>
          <cell r="D2824" t="str">
            <v xml:space="preserve"> AUTOSPORTA KLUBS ĀDAŽI  biedrība</v>
          </cell>
          <cell r="E2824" t="str">
            <v>S150000</v>
          </cell>
          <cell r="F2824">
            <v>10000</v>
          </cell>
          <cell r="H2824">
            <v>9312</v>
          </cell>
          <cell r="I2824" t="str">
            <v>S150000</v>
          </cell>
        </row>
        <row r="2825">
          <cell r="B2825">
            <v>40008172578</v>
          </cell>
          <cell r="C2825" t="str">
            <v xml:space="preserve">000817257  </v>
          </cell>
          <cell r="D2825" t="str">
            <v xml:space="preserve"> AUTOSPORTA KLUBS ALŪKSNE  biedrība</v>
          </cell>
          <cell r="E2825" t="str">
            <v>S150000</v>
          </cell>
          <cell r="F2825">
            <v>360201</v>
          </cell>
          <cell r="H2825">
            <v>9311</v>
          </cell>
          <cell r="I2825" t="str">
            <v>S150000</v>
          </cell>
        </row>
        <row r="2826">
          <cell r="B2826">
            <v>40008071815</v>
          </cell>
          <cell r="C2826" t="str">
            <v xml:space="preserve">000807181  </v>
          </cell>
          <cell r="D2826" t="str">
            <v xml:space="preserve"> AUTOSPORTA KLUBS ZPI OSC  biedrība</v>
          </cell>
          <cell r="E2826" t="str">
            <v>S150000</v>
          </cell>
          <cell r="F2826">
            <v>740201</v>
          </cell>
          <cell r="H2826">
            <v>9312</v>
          </cell>
          <cell r="I2826" t="str">
            <v>S150000</v>
          </cell>
        </row>
        <row r="2827">
          <cell r="B2827">
            <v>40008175150</v>
          </cell>
          <cell r="C2827" t="str">
            <v xml:space="preserve">000817515  </v>
          </cell>
          <cell r="D2827" t="str">
            <v xml:space="preserve"> AUTOSPORTA UN MOTOSPORTA TIESNEŠU BIEDRĪBA </v>
          </cell>
          <cell r="E2827" t="str">
            <v>S150000</v>
          </cell>
          <cell r="F2827">
            <v>10000</v>
          </cell>
          <cell r="H2827">
            <v>9311</v>
          </cell>
          <cell r="I2827" t="str">
            <v>S150000</v>
          </cell>
        </row>
        <row r="2828">
          <cell r="B2828">
            <v>40008135868</v>
          </cell>
          <cell r="C2828" t="str">
            <v xml:space="preserve">000813586  </v>
          </cell>
          <cell r="D2828" t="str">
            <v xml:space="preserve"> AUTOSPORTS GROBIŅA  biedrība</v>
          </cell>
          <cell r="E2828" t="str">
            <v>S150000</v>
          </cell>
          <cell r="F2828">
            <v>641009</v>
          </cell>
          <cell r="H2828">
            <v>9499</v>
          </cell>
          <cell r="I2828" t="str">
            <v>S150000</v>
          </cell>
        </row>
        <row r="2829">
          <cell r="B2829">
            <v>50008120281</v>
          </cell>
          <cell r="C2829" t="str">
            <v xml:space="preserve">000812028  </v>
          </cell>
          <cell r="D2829" t="str">
            <v xml:space="preserve"> AUTOSTILS RALLY TEAM  sporta klubs</v>
          </cell>
          <cell r="E2829" t="str">
            <v>S150000</v>
          </cell>
          <cell r="F2829">
            <v>10000</v>
          </cell>
          <cell r="H2829">
            <v>9312</v>
          </cell>
          <cell r="I2829" t="str">
            <v>S150000</v>
          </cell>
        </row>
        <row r="2830">
          <cell r="B2830">
            <v>40008166213</v>
          </cell>
          <cell r="C2830" t="str">
            <v xml:space="preserve">000816621  </v>
          </cell>
          <cell r="D2830" t="str">
            <v xml:space="preserve"> AVA  izglītības konsultatīvais centrs, biedrība</v>
          </cell>
          <cell r="E2830" t="str">
            <v>S150000</v>
          </cell>
          <cell r="F2830">
            <v>50000</v>
          </cell>
          <cell r="H2830">
            <v>9499</v>
          </cell>
          <cell r="I2830" t="str">
            <v>S150000</v>
          </cell>
        </row>
        <row r="2831">
          <cell r="B2831">
            <v>40008030696</v>
          </cell>
          <cell r="C2831" t="str">
            <v xml:space="preserve">000803069  </v>
          </cell>
          <cell r="D2831" t="str">
            <v xml:space="preserve"> AVANTE  internacionālais atturības klubs, biedrība</v>
          </cell>
          <cell r="E2831" t="str">
            <v>S150000</v>
          </cell>
          <cell r="F2831">
            <v>10000</v>
          </cell>
          <cell r="H2831">
            <v>8810</v>
          </cell>
          <cell r="I2831" t="str">
            <v>S150000</v>
          </cell>
        </row>
        <row r="2832">
          <cell r="B2832">
            <v>40008070114</v>
          </cell>
          <cell r="C2832" t="str">
            <v xml:space="preserve">000807011  </v>
          </cell>
          <cell r="D2832" t="str">
            <v xml:space="preserve"> AVANTIS  biedrība</v>
          </cell>
          <cell r="E2832" t="str">
            <v>S150000</v>
          </cell>
          <cell r="F2832">
            <v>10000</v>
          </cell>
          <cell r="H2832">
            <v>9499</v>
          </cell>
          <cell r="I2832" t="str">
            <v>S150000</v>
          </cell>
        </row>
        <row r="2833">
          <cell r="B2833">
            <v>40008105416</v>
          </cell>
          <cell r="C2833" t="str">
            <v xml:space="preserve">000810541  </v>
          </cell>
          <cell r="D2833" t="str">
            <v xml:space="preserve"> AVC MOTORSPORTS  biedrība</v>
          </cell>
          <cell r="E2833" t="str">
            <v>S150000</v>
          </cell>
          <cell r="F2833">
            <v>807600</v>
          </cell>
          <cell r="H2833">
            <v>9312</v>
          </cell>
          <cell r="I2833" t="str">
            <v>S150000</v>
          </cell>
        </row>
        <row r="2834">
          <cell r="B2834">
            <v>40008127396</v>
          </cell>
          <cell r="C2834" t="str">
            <v xml:space="preserve">000812739  </v>
          </cell>
          <cell r="D2834" t="str">
            <v xml:space="preserve"> AVE MARIA  biedrība</v>
          </cell>
          <cell r="E2834" t="str">
            <v>S150000</v>
          </cell>
          <cell r="F2834">
            <v>807600</v>
          </cell>
          <cell r="H2834">
            <v>9499</v>
          </cell>
          <cell r="I2834" t="str">
            <v>S150000</v>
          </cell>
        </row>
        <row r="2835">
          <cell r="B2835">
            <v>40008082217</v>
          </cell>
          <cell r="C2835" t="str">
            <v xml:space="preserve">000808221  </v>
          </cell>
          <cell r="D2835" t="str">
            <v xml:space="preserve"> AVESTAS ASTROLOĢISKĀ ASOCIĀCIJA PĀVELA GLOBAS VADĪBĀ  biedrība</v>
          </cell>
          <cell r="E2835" t="str">
            <v>S150000</v>
          </cell>
          <cell r="F2835">
            <v>10000</v>
          </cell>
          <cell r="H2835">
            <v>9609</v>
          </cell>
          <cell r="I2835" t="str">
            <v>S150000</v>
          </cell>
        </row>
        <row r="2836">
          <cell r="B2836">
            <v>40008106731</v>
          </cell>
          <cell r="C2836" t="str">
            <v xml:space="preserve">000810673  </v>
          </cell>
          <cell r="D2836" t="str">
            <v xml:space="preserve"> AVIĀCIJAS-25  dzīvokļu Īpašnieku biedrība</v>
          </cell>
          <cell r="E2836" t="str">
            <v>S150000</v>
          </cell>
          <cell r="F2836">
            <v>10000</v>
          </cell>
          <cell r="H2836">
            <v>6832</v>
          </cell>
          <cell r="I2836" t="str">
            <v>S150000</v>
          </cell>
        </row>
        <row r="2837">
          <cell r="B2837">
            <v>40003412611</v>
          </cell>
          <cell r="C2837" t="str">
            <v xml:space="preserve">000341261  </v>
          </cell>
          <cell r="D2837" t="str">
            <v xml:space="preserve"> AVIATORS-1  dārzkopības koop.sabiedrība</v>
          </cell>
          <cell r="E2837" t="str">
            <v>S150000</v>
          </cell>
          <cell r="F2837">
            <v>800870</v>
          </cell>
          <cell r="H2837">
            <v>9499</v>
          </cell>
          <cell r="I2837" t="str">
            <v>S150000</v>
          </cell>
        </row>
        <row r="2838">
          <cell r="B2838">
            <v>40008122098</v>
          </cell>
          <cell r="C2838" t="str">
            <v xml:space="preserve">000812209  </v>
          </cell>
          <cell r="D2838" t="str">
            <v xml:space="preserve"> AVIO RĪGA  Ādažu aeroklubs, biedrība</v>
          </cell>
          <cell r="E2838" t="str">
            <v>S150000</v>
          </cell>
          <cell r="F2838">
            <v>10000</v>
          </cell>
          <cell r="H2838">
            <v>9312</v>
          </cell>
          <cell r="I2838" t="str">
            <v>S150000</v>
          </cell>
        </row>
        <row r="2839">
          <cell r="B2839">
            <v>40008172421</v>
          </cell>
          <cell r="C2839" t="str">
            <v xml:space="preserve">000817242  </v>
          </cell>
          <cell r="D2839" t="str">
            <v xml:space="preserve"> AVOLINA  biedrība</v>
          </cell>
          <cell r="E2839" t="str">
            <v>S150000</v>
          </cell>
          <cell r="F2839">
            <v>10000</v>
          </cell>
          <cell r="H2839">
            <v>8899</v>
          </cell>
          <cell r="I2839" t="str">
            <v>S150000</v>
          </cell>
        </row>
        <row r="2840">
          <cell r="B2840">
            <v>40103061342</v>
          </cell>
          <cell r="C2840" t="str">
            <v xml:space="preserve">010306134  </v>
          </cell>
          <cell r="D2840" t="str">
            <v xml:space="preserve"> AVOTI  dārzkopības koop.sabiedrība</v>
          </cell>
          <cell r="E2840" t="str">
            <v>S150000</v>
          </cell>
          <cell r="F2840">
            <v>10000</v>
          </cell>
          <cell r="H2840">
            <v>9499</v>
          </cell>
          <cell r="I2840" t="str">
            <v>S150000</v>
          </cell>
        </row>
        <row r="2841">
          <cell r="B2841">
            <v>40008051293</v>
          </cell>
          <cell r="C2841" t="str">
            <v xml:space="preserve">000805129  </v>
          </cell>
          <cell r="D2841" t="str">
            <v xml:space="preserve"> AVOTIŅŠ  horeogrāfiskais kolektīvs, biedrība</v>
          </cell>
          <cell r="E2841" t="str">
            <v>S150000</v>
          </cell>
          <cell r="F2841">
            <v>50000</v>
          </cell>
          <cell r="H2841">
            <v>9001</v>
          </cell>
          <cell r="I2841" t="str">
            <v>S150000</v>
          </cell>
        </row>
        <row r="2842">
          <cell r="B2842">
            <v>46103001899</v>
          </cell>
          <cell r="C2842" t="str">
            <v xml:space="preserve">610300189  </v>
          </cell>
          <cell r="D2842" t="str">
            <v xml:space="preserve"> AVOTNIEKI  lauksaimniecības pakalpojumu koop.sabiedrība</v>
          </cell>
          <cell r="E2842" t="str">
            <v>S150000</v>
          </cell>
          <cell r="F2842">
            <v>620274</v>
          </cell>
          <cell r="H2842">
            <v>161</v>
          </cell>
          <cell r="I2842" t="str">
            <v>S150000</v>
          </cell>
        </row>
        <row r="2843">
          <cell r="B2843">
            <v>40008013234</v>
          </cell>
          <cell r="C2843" t="str">
            <v xml:space="preserve">000801323  </v>
          </cell>
          <cell r="D2843" t="str">
            <v xml:space="preserve"> AVOTS  ģimenes atbalsta centrs, biedrība</v>
          </cell>
          <cell r="E2843" t="str">
            <v>S150000</v>
          </cell>
          <cell r="F2843">
            <v>10000</v>
          </cell>
          <cell r="H2843">
            <v>8810</v>
          </cell>
          <cell r="I2843" t="str">
            <v>S150000</v>
          </cell>
        </row>
        <row r="2844">
          <cell r="B2844">
            <v>40008014102</v>
          </cell>
          <cell r="C2844" t="str">
            <v xml:space="preserve">000801410  </v>
          </cell>
          <cell r="D2844" t="str">
            <v xml:space="preserve"> AVOTS  mednieku klubs, biedrība</v>
          </cell>
          <cell r="E2844" t="str">
            <v>S150000</v>
          </cell>
          <cell r="F2844">
            <v>640648</v>
          </cell>
          <cell r="H2844">
            <v>9319</v>
          </cell>
          <cell r="I2844" t="str">
            <v>S150000</v>
          </cell>
        </row>
        <row r="2845">
          <cell r="B2845">
            <v>40008132467</v>
          </cell>
          <cell r="C2845" t="str">
            <v xml:space="preserve">000813246  </v>
          </cell>
          <cell r="D2845" t="str">
            <v xml:space="preserve"> AVOTS  vēstures pētnieku biedrība</v>
          </cell>
          <cell r="E2845" t="str">
            <v>S150000</v>
          </cell>
          <cell r="F2845">
            <v>540252</v>
          </cell>
          <cell r="H2845">
            <v>9103</v>
          </cell>
          <cell r="I2845" t="str">
            <v>S150000</v>
          </cell>
        </row>
        <row r="2846">
          <cell r="B2846">
            <v>40008122810</v>
          </cell>
          <cell r="C2846" t="str">
            <v xml:space="preserve">000812281  </v>
          </cell>
          <cell r="D2846" t="str">
            <v xml:space="preserve"> AVOTU 12  biedrība</v>
          </cell>
          <cell r="E2846" t="str">
            <v>S150000</v>
          </cell>
          <cell r="F2846">
            <v>10000</v>
          </cell>
          <cell r="H2846">
            <v>6832</v>
          </cell>
          <cell r="I2846" t="str">
            <v>S150000</v>
          </cell>
        </row>
        <row r="2847">
          <cell r="B2847">
            <v>40008119238</v>
          </cell>
          <cell r="C2847" t="str">
            <v xml:space="preserve">000811923  </v>
          </cell>
          <cell r="D2847" t="str">
            <v xml:space="preserve"> AVOTU 31  biedrība</v>
          </cell>
          <cell r="E2847" t="str">
            <v>S150000</v>
          </cell>
          <cell r="F2847">
            <v>10000</v>
          </cell>
          <cell r="H2847">
            <v>6832</v>
          </cell>
          <cell r="I2847" t="str">
            <v>S150000</v>
          </cell>
        </row>
        <row r="2848">
          <cell r="B2848">
            <v>40008102636</v>
          </cell>
          <cell r="C2848" t="str">
            <v xml:space="preserve">000810263  </v>
          </cell>
          <cell r="D2848" t="str">
            <v xml:space="preserve"> AVOTU 38  biedrība</v>
          </cell>
          <cell r="E2848" t="str">
            <v>S150000</v>
          </cell>
          <cell r="F2848">
            <v>10000</v>
          </cell>
          <cell r="H2848">
            <v>6832</v>
          </cell>
          <cell r="I2848" t="str">
            <v>S150000</v>
          </cell>
        </row>
        <row r="2849">
          <cell r="B2849">
            <v>40008134415</v>
          </cell>
          <cell r="C2849" t="str">
            <v xml:space="preserve">000813441  </v>
          </cell>
          <cell r="D2849" t="str">
            <v xml:space="preserve"> AVOTU 71  biedrība</v>
          </cell>
          <cell r="E2849" t="str">
            <v>S150000</v>
          </cell>
          <cell r="F2849">
            <v>10000</v>
          </cell>
          <cell r="H2849">
            <v>6820</v>
          </cell>
          <cell r="I2849" t="str">
            <v>S150000</v>
          </cell>
        </row>
        <row r="2850">
          <cell r="B2850">
            <v>52103023181</v>
          </cell>
          <cell r="C2850" t="str">
            <v xml:space="preserve">210302318  </v>
          </cell>
          <cell r="D2850" t="str">
            <v xml:space="preserve"> AVOTU IELA 4  dzīvokļu īpašnieku koop.sabiedrība</v>
          </cell>
          <cell r="E2850" t="str">
            <v>S150000</v>
          </cell>
          <cell r="F2850">
            <v>640605</v>
          </cell>
          <cell r="H2850">
            <v>6832</v>
          </cell>
          <cell r="I2850" t="str">
            <v>S150000</v>
          </cell>
        </row>
        <row r="2851">
          <cell r="B2851">
            <v>40003394782</v>
          </cell>
          <cell r="C2851" t="str">
            <v xml:space="preserve">000339478  </v>
          </cell>
          <cell r="D2851" t="str">
            <v xml:space="preserve"> AVOTU NAMS 66  dzīvokļu īpašnieku biedrība</v>
          </cell>
          <cell r="E2851" t="str">
            <v>S150000</v>
          </cell>
          <cell r="F2851">
            <v>10000</v>
          </cell>
          <cell r="H2851">
            <v>6832</v>
          </cell>
          <cell r="I2851" t="str">
            <v>S150000</v>
          </cell>
        </row>
        <row r="2852">
          <cell r="B2852">
            <v>40008034861</v>
          </cell>
          <cell r="C2852" t="str">
            <v xml:space="preserve">000803486  </v>
          </cell>
          <cell r="D2852" t="str">
            <v xml:space="preserve"> AVOTU NAMS  biedrība</v>
          </cell>
          <cell r="E2852" t="str">
            <v>S150000</v>
          </cell>
          <cell r="F2852">
            <v>10000</v>
          </cell>
          <cell r="H2852">
            <v>9499</v>
          </cell>
          <cell r="I2852" t="str">
            <v>S150000</v>
          </cell>
        </row>
        <row r="2853">
          <cell r="B2853">
            <v>40008157136</v>
          </cell>
          <cell r="C2853" t="str">
            <v xml:space="preserve">000815713  </v>
          </cell>
          <cell r="D2853" t="str">
            <v xml:space="preserve"> AYFAAR LATVIA  biedrība</v>
          </cell>
          <cell r="E2853" t="str">
            <v>S150000</v>
          </cell>
          <cell r="F2853">
            <v>130000</v>
          </cell>
          <cell r="H2853">
            <v>9499</v>
          </cell>
          <cell r="I2853" t="str">
            <v>S150000</v>
          </cell>
        </row>
        <row r="2854">
          <cell r="B2854">
            <v>40008146607</v>
          </cell>
          <cell r="C2854" t="str">
            <v xml:space="preserve">000814660  </v>
          </cell>
          <cell r="D2854" t="str">
            <v xml:space="preserve"> AZ BUKI VEDI  biedrība</v>
          </cell>
          <cell r="E2854" t="str">
            <v>S150000</v>
          </cell>
          <cell r="F2854">
            <v>10000</v>
          </cell>
          <cell r="H2854">
            <v>9101</v>
          </cell>
          <cell r="I2854" t="str">
            <v>S150000</v>
          </cell>
        </row>
        <row r="2855">
          <cell r="B2855">
            <v>40008002090</v>
          </cell>
          <cell r="C2855" t="str">
            <v xml:space="preserve">000800209  </v>
          </cell>
          <cell r="D2855" t="str">
            <v xml:space="preserve"> AZERI  Latvijas azerbaidžāņu biedrība</v>
          </cell>
          <cell r="E2855" t="str">
            <v>S150000</v>
          </cell>
          <cell r="F2855">
            <v>10000</v>
          </cell>
          <cell r="H2855">
            <v>9499</v>
          </cell>
          <cell r="I2855" t="str">
            <v>S150000</v>
          </cell>
        </row>
        <row r="2856">
          <cell r="B2856">
            <v>40008184365</v>
          </cell>
          <cell r="C2856" t="str">
            <v xml:space="preserve">000818436  </v>
          </cell>
          <cell r="D2856" t="str">
            <v xml:space="preserve"> AZIMUTS  Orientēšanās sporta klubs, biedrība</v>
          </cell>
          <cell r="E2856" t="str">
            <v>S150000</v>
          </cell>
          <cell r="F2856">
            <v>941615</v>
          </cell>
          <cell r="H2856">
            <v>9312</v>
          </cell>
          <cell r="I2856" t="str">
            <v>S150000</v>
          </cell>
        </row>
        <row r="2857">
          <cell r="B2857">
            <v>40008183957</v>
          </cell>
          <cell r="C2857" t="str">
            <v xml:space="preserve">000818395  </v>
          </cell>
          <cell r="D2857" t="str">
            <v xml:space="preserve"> AZOTE  aktīvās atpūtas un sporta biedrība</v>
          </cell>
          <cell r="E2857" t="str">
            <v>S150000</v>
          </cell>
          <cell r="F2857">
            <v>780286</v>
          </cell>
          <cell r="H2857">
            <v>9499</v>
          </cell>
          <cell r="I2857" t="str">
            <v>S150000</v>
          </cell>
        </row>
        <row r="2858">
          <cell r="B2858">
            <v>40008137746</v>
          </cell>
          <cell r="C2858" t="str">
            <v xml:space="preserve">000813774  </v>
          </cell>
          <cell r="D2858" t="str">
            <v xml:space="preserve"> AZOTE  biedrība</v>
          </cell>
          <cell r="E2858" t="str">
            <v>S150000</v>
          </cell>
          <cell r="F2858">
            <v>10000</v>
          </cell>
          <cell r="H2858">
            <v>9499</v>
          </cell>
          <cell r="I2858" t="str">
            <v>S150000</v>
          </cell>
        </row>
        <row r="2859">
          <cell r="B2859">
            <v>40008105473</v>
          </cell>
          <cell r="C2859" t="str">
            <v xml:space="preserve">000810547  </v>
          </cell>
          <cell r="D2859" t="str">
            <v xml:space="preserve"> B &amp; K RALLIJS  biedrība</v>
          </cell>
          <cell r="E2859" t="str">
            <v>S150000</v>
          </cell>
          <cell r="F2859">
            <v>170000</v>
          </cell>
          <cell r="H2859">
            <v>8551</v>
          </cell>
          <cell r="I2859" t="str">
            <v>S150000</v>
          </cell>
        </row>
        <row r="2860">
          <cell r="B2860">
            <v>42103033563</v>
          </cell>
          <cell r="C2860" t="str">
            <v xml:space="preserve">210303356  </v>
          </cell>
          <cell r="D2860" t="str">
            <v xml:space="preserve"> B 4/6  dzīvokļu īpašnieku koop.sabiedrība</v>
          </cell>
          <cell r="E2860" t="str">
            <v>S150000</v>
          </cell>
          <cell r="F2860">
            <v>170000</v>
          </cell>
          <cell r="H2860">
            <v>6832</v>
          </cell>
          <cell r="I2860" t="str">
            <v>S150000</v>
          </cell>
        </row>
        <row r="2861">
          <cell r="B2861">
            <v>51203017801</v>
          </cell>
          <cell r="C2861" t="str">
            <v xml:space="preserve">120301780  </v>
          </cell>
          <cell r="D2861" t="str">
            <v xml:space="preserve"> B CIETOKSNIS  dzīvokļu īpašnieku koop.sabiedrība</v>
          </cell>
          <cell r="E2861" t="str">
            <v>S150000</v>
          </cell>
          <cell r="F2861">
            <v>270000</v>
          </cell>
          <cell r="H2861">
            <v>6832</v>
          </cell>
          <cell r="I2861" t="str">
            <v>S150000</v>
          </cell>
        </row>
        <row r="2862">
          <cell r="B2862">
            <v>40008137021</v>
          </cell>
          <cell r="C2862" t="str">
            <v xml:space="preserve">000813702  </v>
          </cell>
          <cell r="D2862" t="str">
            <v xml:space="preserve"> B.XC.S  biedrība</v>
          </cell>
          <cell r="E2862" t="str">
            <v>S150000</v>
          </cell>
          <cell r="F2862">
            <v>420201</v>
          </cell>
          <cell r="H2862">
            <v>9499</v>
          </cell>
          <cell r="I2862" t="str">
            <v>S150000</v>
          </cell>
        </row>
        <row r="2863">
          <cell r="B2863">
            <v>40008134932</v>
          </cell>
          <cell r="C2863" t="str">
            <v xml:space="preserve">000813493  </v>
          </cell>
          <cell r="D2863" t="str">
            <v xml:space="preserve"> B10  dzīvokļu īpašnieku biedrība</v>
          </cell>
          <cell r="E2863" t="str">
            <v>S150000</v>
          </cell>
          <cell r="F2863">
            <v>10000</v>
          </cell>
          <cell r="H2863">
            <v>6832</v>
          </cell>
          <cell r="I2863" t="str">
            <v>S150000</v>
          </cell>
        </row>
        <row r="2864">
          <cell r="B2864">
            <v>40008014329</v>
          </cell>
          <cell r="C2864" t="str">
            <v xml:space="preserve">000801432  </v>
          </cell>
          <cell r="D2864" t="str">
            <v xml:space="preserve"> BABĪTE  mednieku klubs, biedrība</v>
          </cell>
          <cell r="E2864" t="str">
            <v>S150000</v>
          </cell>
          <cell r="F2864">
            <v>804948</v>
          </cell>
          <cell r="H2864">
            <v>9319</v>
          </cell>
          <cell r="I2864" t="str">
            <v>S150000</v>
          </cell>
        </row>
        <row r="2865">
          <cell r="B2865">
            <v>40003396514</v>
          </cell>
          <cell r="C2865" t="str">
            <v xml:space="preserve">000339651  </v>
          </cell>
          <cell r="D2865" t="str">
            <v xml:space="preserve"> BABĪTES NAMI  dzīvokļu īpašnieku koop.sabiedrība</v>
          </cell>
          <cell r="E2865" t="str">
            <v>S150000</v>
          </cell>
          <cell r="F2865">
            <v>804948</v>
          </cell>
          <cell r="H2865">
            <v>6832</v>
          </cell>
          <cell r="I2865" t="str">
            <v>S150000</v>
          </cell>
        </row>
        <row r="2866">
          <cell r="B2866">
            <v>40008102570</v>
          </cell>
          <cell r="C2866" t="str">
            <v xml:space="preserve">000810257  </v>
          </cell>
          <cell r="D2866" t="str">
            <v xml:space="preserve"> BABĪTES PAGASTA PENSIONĀRU un POLITISKI REPRESĒTO PERSONU LABDARĪBAS BIEDRĪBA  </v>
          </cell>
          <cell r="E2866" t="str">
            <v>S150000</v>
          </cell>
          <cell r="F2866">
            <v>804948</v>
          </cell>
          <cell r="H2866">
            <v>9499</v>
          </cell>
          <cell r="I2866" t="str">
            <v>S150000</v>
          </cell>
        </row>
        <row r="2867">
          <cell r="B2867">
            <v>40008146503</v>
          </cell>
          <cell r="C2867" t="str">
            <v xml:space="preserve">000814650  </v>
          </cell>
          <cell r="D2867" t="str">
            <v xml:space="preserve"> BABĪTES RADOŠĀ DARBNĪCA  nodibinājums</v>
          </cell>
          <cell r="E2867" t="str">
            <v>S150000</v>
          </cell>
          <cell r="F2867">
            <v>804948</v>
          </cell>
          <cell r="H2867">
            <v>9003</v>
          </cell>
          <cell r="I2867" t="str">
            <v>S150000</v>
          </cell>
        </row>
        <row r="2868">
          <cell r="B2868">
            <v>40008073750</v>
          </cell>
          <cell r="C2868" t="str">
            <v xml:space="preserve">000807375  </v>
          </cell>
          <cell r="D2868" t="str">
            <v xml:space="preserve"> BABĪTES VIDUSSKOLAS ATTĪSTĪBAS FONDS </v>
          </cell>
          <cell r="E2868" t="str">
            <v>S150000</v>
          </cell>
          <cell r="F2868">
            <v>804948</v>
          </cell>
          <cell r="H2868">
            <v>9499</v>
          </cell>
          <cell r="I2868" t="str">
            <v>S150000</v>
          </cell>
        </row>
        <row r="2869">
          <cell r="B2869">
            <v>40008160403</v>
          </cell>
          <cell r="C2869" t="str">
            <v xml:space="preserve">000816040  </v>
          </cell>
          <cell r="D2869" t="str">
            <v xml:space="preserve"> BABOON MUSIC STUDIO  biedrība</v>
          </cell>
          <cell r="E2869" t="str">
            <v>S150000</v>
          </cell>
          <cell r="F2869">
            <v>905182</v>
          </cell>
          <cell r="H2869">
            <v>9499</v>
          </cell>
          <cell r="I2869" t="str">
            <v>S150000</v>
          </cell>
        </row>
        <row r="2870">
          <cell r="B2870">
            <v>40008012370</v>
          </cell>
          <cell r="C2870" t="str">
            <v xml:space="preserve">000801237  </v>
          </cell>
          <cell r="D2870" t="str">
            <v xml:space="preserve"> BAHA MŪZIKAS FONDS </v>
          </cell>
          <cell r="E2870" t="str">
            <v>S150000</v>
          </cell>
          <cell r="F2870">
            <v>10000</v>
          </cell>
          <cell r="H2870">
            <v>9499</v>
          </cell>
          <cell r="I2870" t="str">
            <v>S150000</v>
          </cell>
        </row>
        <row r="2871">
          <cell r="B2871">
            <v>40008184967</v>
          </cell>
          <cell r="C2871" t="str">
            <v xml:space="preserve">000818496  </v>
          </cell>
          <cell r="D2871" t="str">
            <v xml:space="preserve"> BAIRAVI TANTRAS, JOGAS UN ĀJURVĒDAS SKOLA  biedrība</v>
          </cell>
          <cell r="E2871" t="str">
            <v>S150000</v>
          </cell>
          <cell r="F2871">
            <v>740605</v>
          </cell>
          <cell r="H2871">
            <v>8559</v>
          </cell>
          <cell r="I2871" t="str">
            <v>S150000</v>
          </cell>
        </row>
        <row r="2872">
          <cell r="B2872">
            <v>40008102335</v>
          </cell>
          <cell r="C2872" t="str">
            <v xml:space="preserve">000810233  </v>
          </cell>
          <cell r="D2872" t="str">
            <v xml:space="preserve"> BAJĀRU 59  biedrība</v>
          </cell>
          <cell r="E2872" t="str">
            <v>S150000</v>
          </cell>
          <cell r="F2872">
            <v>10000</v>
          </cell>
          <cell r="H2872">
            <v>6832</v>
          </cell>
          <cell r="I2872" t="str">
            <v>S150000</v>
          </cell>
        </row>
        <row r="2873">
          <cell r="B2873">
            <v>42103034592</v>
          </cell>
          <cell r="C2873" t="str">
            <v xml:space="preserve">210303459  </v>
          </cell>
          <cell r="D2873" t="str">
            <v xml:space="preserve"> BĀKA 4  garāžu īpašnieku koop.sabiedrība</v>
          </cell>
          <cell r="E2873" t="str">
            <v>S150000</v>
          </cell>
          <cell r="F2873">
            <v>170000</v>
          </cell>
          <cell r="H2873">
            <v>5221</v>
          </cell>
          <cell r="I2873" t="str">
            <v>S150000</v>
          </cell>
        </row>
        <row r="2874">
          <cell r="B2874">
            <v>40003304469</v>
          </cell>
          <cell r="C2874" t="str">
            <v xml:space="preserve">000330446  </v>
          </cell>
          <cell r="D2874" t="str">
            <v xml:space="preserve"> BĀKA 4  garāžu koop.sabiedrība</v>
          </cell>
          <cell r="E2874" t="str">
            <v>S150000</v>
          </cell>
          <cell r="F2874">
            <v>10000</v>
          </cell>
          <cell r="H2874">
            <v>5221</v>
          </cell>
          <cell r="I2874" t="str">
            <v>S150000</v>
          </cell>
        </row>
        <row r="2875">
          <cell r="B2875">
            <v>40008138402</v>
          </cell>
          <cell r="C2875" t="str">
            <v xml:space="preserve">000813840  </v>
          </cell>
          <cell r="D2875" t="str">
            <v xml:space="preserve"> BĀKA  biedrība</v>
          </cell>
          <cell r="E2875" t="str">
            <v>S150000</v>
          </cell>
          <cell r="F2875">
            <v>130000</v>
          </cell>
          <cell r="H2875">
            <v>9499</v>
          </cell>
          <cell r="I2875" t="str">
            <v>S150000</v>
          </cell>
        </row>
        <row r="2876">
          <cell r="B2876">
            <v>40003117245</v>
          </cell>
          <cell r="C2876" t="str">
            <v xml:space="preserve">000311724  </v>
          </cell>
          <cell r="D2876" t="str">
            <v xml:space="preserve"> BĀKA  dzīvokļu īpašnieku koop.sabiedrība</v>
          </cell>
          <cell r="E2876" t="str">
            <v>S150000</v>
          </cell>
          <cell r="F2876">
            <v>10000</v>
          </cell>
          <cell r="H2876">
            <v>6832</v>
          </cell>
          <cell r="I2876" t="str">
            <v>S150000</v>
          </cell>
        </row>
        <row r="2877">
          <cell r="B2877">
            <v>40008127536</v>
          </cell>
          <cell r="C2877" t="str">
            <v xml:space="preserve">000812753  </v>
          </cell>
          <cell r="D2877" t="str">
            <v xml:space="preserve"> BĀKA  Latvijas Krusta biedrība</v>
          </cell>
          <cell r="E2877" t="str">
            <v>S150000</v>
          </cell>
          <cell r="F2877">
            <v>170000</v>
          </cell>
          <cell r="H2877">
            <v>9499</v>
          </cell>
          <cell r="I2877" t="str">
            <v>S150000</v>
          </cell>
        </row>
        <row r="2878">
          <cell r="B2878">
            <v>40003095412</v>
          </cell>
          <cell r="C2878" t="str">
            <v xml:space="preserve">000309541  </v>
          </cell>
          <cell r="D2878" t="str">
            <v xml:space="preserve"> BĀKA-2  dzīvokļu īpašnieku koop.sabiedrība</v>
          </cell>
          <cell r="E2878" t="str">
            <v>S150000</v>
          </cell>
          <cell r="F2878">
            <v>10000</v>
          </cell>
          <cell r="H2878">
            <v>6832</v>
          </cell>
          <cell r="I2878" t="str">
            <v>S150000</v>
          </cell>
        </row>
        <row r="2879">
          <cell r="B2879">
            <v>41203006435</v>
          </cell>
          <cell r="C2879" t="str">
            <v xml:space="preserve">120300643  </v>
          </cell>
          <cell r="D2879" t="str">
            <v xml:space="preserve"> BĀKA-NK  dzīvokļu īpašnieku koop.sabiedrība</v>
          </cell>
          <cell r="E2879" t="str">
            <v>S150000</v>
          </cell>
          <cell r="F2879">
            <v>270000</v>
          </cell>
          <cell r="H2879">
            <v>6832</v>
          </cell>
          <cell r="I2879" t="str">
            <v>S150000</v>
          </cell>
        </row>
        <row r="2880">
          <cell r="B2880">
            <v>40008084720</v>
          </cell>
          <cell r="C2880" t="str">
            <v xml:space="preserve">000808472  </v>
          </cell>
          <cell r="D2880" t="str">
            <v xml:space="preserve"> BAKNERS  bērnu un ģimeņu atbalsta biedrība</v>
          </cell>
          <cell r="E2880" t="str">
            <v>S150000</v>
          </cell>
          <cell r="F2880">
            <v>10000</v>
          </cell>
          <cell r="H2880">
            <v>9499</v>
          </cell>
          <cell r="I2880" t="str">
            <v>S150000</v>
          </cell>
        </row>
        <row r="2881">
          <cell r="B2881">
            <v>50008149501</v>
          </cell>
          <cell r="C2881" t="str">
            <v xml:space="preserve">000814950  </v>
          </cell>
          <cell r="D2881" t="str">
            <v xml:space="preserve"> BALANS  bērnu sporta un veselības klubs, biedrība</v>
          </cell>
          <cell r="E2881" t="str">
            <v>S150000</v>
          </cell>
          <cell r="F2881">
            <v>130000</v>
          </cell>
          <cell r="H2881">
            <v>9312</v>
          </cell>
          <cell r="I2881" t="str">
            <v>S150000</v>
          </cell>
        </row>
        <row r="2882">
          <cell r="B2882">
            <v>40008152919</v>
          </cell>
          <cell r="C2882" t="str">
            <v xml:space="preserve">000815291  </v>
          </cell>
          <cell r="D2882" t="str">
            <v xml:space="preserve"> BALDONES 17  biedrība</v>
          </cell>
          <cell r="E2882" t="str">
            <v>S150000</v>
          </cell>
          <cell r="F2882">
            <v>10000</v>
          </cell>
          <cell r="H2882">
            <v>6832</v>
          </cell>
          <cell r="I2882" t="str">
            <v>S150000</v>
          </cell>
        </row>
        <row r="2883">
          <cell r="B2883">
            <v>40008145160</v>
          </cell>
          <cell r="C2883" t="str">
            <v xml:space="preserve">000814516  </v>
          </cell>
          <cell r="D2883" t="str">
            <v xml:space="preserve"> BALDONES 8  biedrība</v>
          </cell>
          <cell r="E2883" t="str">
            <v>S150000</v>
          </cell>
          <cell r="F2883">
            <v>10000</v>
          </cell>
          <cell r="H2883">
            <v>6832</v>
          </cell>
          <cell r="I2883" t="str">
            <v>S150000</v>
          </cell>
        </row>
        <row r="2884">
          <cell r="B2884">
            <v>40008150369</v>
          </cell>
          <cell r="C2884" t="str">
            <v xml:space="preserve">000815036  </v>
          </cell>
          <cell r="D2884" t="str">
            <v xml:space="preserve"> BALDONES DZĪVNIEKU PATVERSME  biedrība</v>
          </cell>
          <cell r="E2884" t="str">
            <v>S150000</v>
          </cell>
          <cell r="F2884">
            <v>800605</v>
          </cell>
          <cell r="H2884">
            <v>9609</v>
          </cell>
          <cell r="I2884" t="str">
            <v>S150000</v>
          </cell>
        </row>
        <row r="2885">
          <cell r="B2885">
            <v>40008149660</v>
          </cell>
          <cell r="C2885" t="str">
            <v xml:space="preserve">000814966  </v>
          </cell>
          <cell r="D2885" t="str">
            <v xml:space="preserve"> BALDONES KULTŪRAS BIEDRĪBA </v>
          </cell>
          <cell r="E2885" t="str">
            <v>S150000</v>
          </cell>
          <cell r="F2885">
            <v>800605</v>
          </cell>
          <cell r="H2885">
            <v>9329</v>
          </cell>
          <cell r="I2885" t="str">
            <v>S150000</v>
          </cell>
        </row>
        <row r="2886">
          <cell r="B2886">
            <v>40008046057</v>
          </cell>
          <cell r="C2886" t="str">
            <v xml:space="preserve">000804605  </v>
          </cell>
          <cell r="D2886" t="str">
            <v xml:space="preserve"> BALDONES MEDNIEKU KLUBS  biedrība</v>
          </cell>
          <cell r="E2886" t="str">
            <v>S150000</v>
          </cell>
          <cell r="F2886">
            <v>800605</v>
          </cell>
          <cell r="H2886">
            <v>9319</v>
          </cell>
          <cell r="I2886" t="str">
            <v>S150000</v>
          </cell>
        </row>
        <row r="2887">
          <cell r="B2887">
            <v>40008145283</v>
          </cell>
          <cell r="C2887" t="str">
            <v xml:space="preserve">000814528  </v>
          </cell>
          <cell r="D2887" t="str">
            <v xml:space="preserve"> BALDONES PARTNERĪBA  biedrība</v>
          </cell>
          <cell r="E2887" t="str">
            <v>S150000</v>
          </cell>
          <cell r="F2887">
            <v>800625</v>
          </cell>
          <cell r="H2887">
            <v>9499</v>
          </cell>
          <cell r="I2887" t="str">
            <v>S150000</v>
          </cell>
        </row>
        <row r="2888">
          <cell r="B2888">
            <v>40008101537</v>
          </cell>
          <cell r="C2888" t="str">
            <v xml:space="preserve">000810153  </v>
          </cell>
          <cell r="D2888" t="str">
            <v xml:space="preserve"> BALDONES VIDUSSKOLAS ATBALSTA BIEDRĪBA  </v>
          </cell>
          <cell r="E2888" t="str">
            <v>S150000</v>
          </cell>
          <cell r="F2888">
            <v>800605</v>
          </cell>
          <cell r="H2888">
            <v>9499</v>
          </cell>
          <cell r="I2888" t="str">
            <v>S150000</v>
          </cell>
        </row>
        <row r="2889">
          <cell r="B2889">
            <v>40008166618</v>
          </cell>
          <cell r="C2889" t="str">
            <v xml:space="preserve">000816661  </v>
          </cell>
          <cell r="D2889" t="str">
            <v xml:space="preserve"> BALLBORDERBASKET  biedrība</v>
          </cell>
          <cell r="E2889" t="str">
            <v>S150000</v>
          </cell>
          <cell r="F2889">
            <v>760244</v>
          </cell>
          <cell r="H2889">
            <v>9319</v>
          </cell>
          <cell r="I2889" t="str">
            <v>S150000</v>
          </cell>
        </row>
        <row r="2890">
          <cell r="B2890">
            <v>40008158023</v>
          </cell>
          <cell r="C2890" t="str">
            <v xml:space="preserve">000815802  </v>
          </cell>
          <cell r="D2890" t="str">
            <v xml:space="preserve"> BALLES DEJU KLUBS VALMIERA  biedrība</v>
          </cell>
          <cell r="E2890" t="str">
            <v>S150000</v>
          </cell>
          <cell r="F2890">
            <v>250000</v>
          </cell>
          <cell r="H2890">
            <v>8559</v>
          </cell>
          <cell r="I2890" t="str">
            <v>S150000</v>
          </cell>
        </row>
        <row r="2891">
          <cell r="B2891">
            <v>40008060987</v>
          </cell>
          <cell r="C2891" t="str">
            <v xml:space="preserve">000806098  </v>
          </cell>
          <cell r="D2891" t="str">
            <v xml:space="preserve"> BAĻOTE  biedrība</v>
          </cell>
          <cell r="E2891" t="str">
            <v>S150000</v>
          </cell>
          <cell r="F2891">
            <v>566970</v>
          </cell>
          <cell r="H2891">
            <v>9499</v>
          </cell>
          <cell r="I2891" t="str">
            <v>S150000</v>
          </cell>
        </row>
        <row r="2892">
          <cell r="B2892">
            <v>40003468920</v>
          </cell>
          <cell r="C2892" t="str">
            <v xml:space="preserve">000346892  </v>
          </cell>
          <cell r="D2892" t="str">
            <v xml:space="preserve"> BALOŽU MOTORS  garāžu īpašnieku koop. sabiedrība</v>
          </cell>
          <cell r="E2892" t="str">
            <v>S150000</v>
          </cell>
          <cell r="F2892">
            <v>800807</v>
          </cell>
          <cell r="H2892">
            <v>5221</v>
          </cell>
          <cell r="I2892" t="str">
            <v>S150000</v>
          </cell>
        </row>
        <row r="2893">
          <cell r="B2893">
            <v>40008176090</v>
          </cell>
          <cell r="C2893" t="str">
            <v xml:space="preserve">000817609  </v>
          </cell>
          <cell r="D2893" t="str">
            <v xml:space="preserve"> BALOŽU NAMS 29  biedrība</v>
          </cell>
          <cell r="E2893" t="str">
            <v>S150000</v>
          </cell>
          <cell r="F2893">
            <v>10000</v>
          </cell>
          <cell r="H2893">
            <v>6832</v>
          </cell>
          <cell r="I2893" t="str">
            <v>S150000</v>
          </cell>
        </row>
        <row r="2894">
          <cell r="B2894">
            <v>40008045456</v>
          </cell>
          <cell r="C2894" t="str">
            <v xml:space="preserve">000804545  </v>
          </cell>
          <cell r="D2894" t="str">
            <v xml:space="preserve"> BALSIS  mūzikas un mākslas attīstības fonds</v>
          </cell>
          <cell r="E2894" t="str">
            <v>S150000</v>
          </cell>
          <cell r="F2894">
            <v>10000</v>
          </cell>
          <cell r="H2894">
            <v>9499</v>
          </cell>
          <cell r="I2894" t="str">
            <v>S150000</v>
          </cell>
        </row>
        <row r="2895">
          <cell r="B2895">
            <v>40008088525</v>
          </cell>
          <cell r="C2895" t="str">
            <v xml:space="preserve">000808852  </v>
          </cell>
          <cell r="D2895" t="str">
            <v xml:space="preserve"> BALTĀ 16  biedrība</v>
          </cell>
          <cell r="E2895" t="str">
            <v>S150000</v>
          </cell>
          <cell r="F2895">
            <v>10000</v>
          </cell>
          <cell r="H2895">
            <v>6832</v>
          </cell>
          <cell r="I2895" t="str">
            <v>S150000</v>
          </cell>
        </row>
        <row r="2896">
          <cell r="B2896">
            <v>40008155008</v>
          </cell>
          <cell r="C2896" t="str">
            <v xml:space="preserve">000815500  </v>
          </cell>
          <cell r="D2896" t="str">
            <v xml:space="preserve"> BALTA DABA  biedrība</v>
          </cell>
          <cell r="E2896" t="str">
            <v>S150000</v>
          </cell>
          <cell r="F2896">
            <v>250000</v>
          </cell>
          <cell r="H2896">
            <v>9499</v>
          </cell>
          <cell r="I2896" t="str">
            <v>S150000</v>
          </cell>
        </row>
        <row r="2897">
          <cell r="B2897">
            <v>50008021661</v>
          </cell>
          <cell r="C2897" t="str">
            <v xml:space="preserve">000802166  </v>
          </cell>
          <cell r="D2897" t="str">
            <v xml:space="preserve"> BALTĀ MĀJA  biedrība</v>
          </cell>
          <cell r="E2897" t="str">
            <v>S150000</v>
          </cell>
          <cell r="F2897">
            <v>761211</v>
          </cell>
          <cell r="H2897">
            <v>8810</v>
          </cell>
          <cell r="I2897" t="str">
            <v>S150000</v>
          </cell>
        </row>
        <row r="2898">
          <cell r="B2898">
            <v>40008030484</v>
          </cell>
          <cell r="C2898" t="str">
            <v xml:space="preserve">000803048  </v>
          </cell>
          <cell r="D2898" t="str">
            <v xml:space="preserve"> BALTĀ SAKURA  biedrība</v>
          </cell>
          <cell r="E2898" t="str">
            <v>S150000</v>
          </cell>
          <cell r="F2898">
            <v>90000</v>
          </cell>
          <cell r="H2898">
            <v>9312</v>
          </cell>
          <cell r="I2898" t="str">
            <v>S150000</v>
          </cell>
        </row>
        <row r="2899">
          <cell r="B2899">
            <v>40008165631</v>
          </cell>
          <cell r="C2899" t="str">
            <v xml:space="preserve">000816563  </v>
          </cell>
          <cell r="D2899" t="str">
            <v xml:space="preserve"> BALTĀ SKOLA  biedrība</v>
          </cell>
          <cell r="E2899" t="str">
            <v>S150000</v>
          </cell>
          <cell r="F2899">
            <v>780274</v>
          </cell>
          <cell r="H2899">
            <v>8559</v>
          </cell>
          <cell r="I2899" t="str">
            <v>S150000</v>
          </cell>
        </row>
        <row r="2900">
          <cell r="B2900">
            <v>50008150591</v>
          </cell>
          <cell r="C2900" t="str">
            <v xml:space="preserve">000815059  </v>
          </cell>
          <cell r="D2900" t="str">
            <v xml:space="preserve"> BALTĀ ZVAIGZNE  apvienība ģimeņu atbalstam</v>
          </cell>
          <cell r="E2900" t="str">
            <v>S150000</v>
          </cell>
          <cell r="F2900">
            <v>804400</v>
          </cell>
          <cell r="H2900">
            <v>9499</v>
          </cell>
          <cell r="I2900" t="str">
            <v>S150000</v>
          </cell>
        </row>
        <row r="2901">
          <cell r="B2901">
            <v>40008032555</v>
          </cell>
          <cell r="C2901" t="str">
            <v xml:space="preserve">000803255  </v>
          </cell>
          <cell r="D2901" t="str">
            <v xml:space="preserve"> BALTAIS DRAKONS  sporta biedrība</v>
          </cell>
          <cell r="E2901" t="str">
            <v>S150000</v>
          </cell>
          <cell r="F2901">
            <v>900201</v>
          </cell>
          <cell r="H2901">
            <v>9312</v>
          </cell>
          <cell r="I2901" t="str">
            <v>S150000</v>
          </cell>
        </row>
        <row r="2902">
          <cell r="B2902">
            <v>40008037001</v>
          </cell>
          <cell r="C2902" t="str">
            <v xml:space="preserve">000803700  </v>
          </cell>
          <cell r="D2902" t="str">
            <v xml:space="preserve"> BALTAIS FONDS  Latvijas bērnu un jaunatnes atklātais kultūras attīstības fonds</v>
          </cell>
          <cell r="E2902" t="str">
            <v>S150000</v>
          </cell>
          <cell r="F2902">
            <v>10000</v>
          </cell>
          <cell r="H2902">
            <v>9499</v>
          </cell>
          <cell r="I2902" t="str">
            <v>S150000</v>
          </cell>
        </row>
        <row r="2903">
          <cell r="B2903">
            <v>40008012690</v>
          </cell>
          <cell r="C2903" t="str">
            <v xml:space="preserve">000801269  </v>
          </cell>
          <cell r="D2903" t="str">
            <v xml:space="preserve"> BALTELITE  kinoloģiskā biedrība</v>
          </cell>
          <cell r="E2903" t="str">
            <v>S150000</v>
          </cell>
          <cell r="F2903">
            <v>320201</v>
          </cell>
          <cell r="H2903">
            <v>9499</v>
          </cell>
          <cell r="I2903" t="str">
            <v>S150000</v>
          </cell>
        </row>
        <row r="2904">
          <cell r="B2904">
            <v>40003531914</v>
          </cell>
          <cell r="C2904" t="str">
            <v xml:space="preserve">000353191  </v>
          </cell>
          <cell r="D2904" t="str">
            <v xml:space="preserve"> BALTEZERA NAMI  dzīvokļu īpašnieku koop. sabiedrība</v>
          </cell>
          <cell r="E2904" t="str">
            <v>S150000</v>
          </cell>
          <cell r="F2904">
            <v>804400</v>
          </cell>
          <cell r="H2904">
            <v>6832</v>
          </cell>
          <cell r="I2904" t="str">
            <v>S150000</v>
          </cell>
        </row>
        <row r="2905">
          <cell r="B2905">
            <v>40008041609</v>
          </cell>
          <cell r="C2905" t="str">
            <v xml:space="preserve">000804160  </v>
          </cell>
          <cell r="D2905" t="str">
            <v xml:space="preserve"> BALTI  biedrība</v>
          </cell>
          <cell r="E2905" t="str">
            <v>S150000</v>
          </cell>
          <cell r="F2905">
            <v>10000</v>
          </cell>
          <cell r="H2905">
            <v>9499</v>
          </cell>
          <cell r="I2905" t="str">
            <v>S150000</v>
          </cell>
        </row>
        <row r="2906">
          <cell r="B2906">
            <v>40008150689</v>
          </cell>
          <cell r="C2906" t="str">
            <v xml:space="preserve">000815068  </v>
          </cell>
          <cell r="D2906" t="str">
            <v xml:space="preserve"> BALTIC BIKE DAYS  biedrība</v>
          </cell>
          <cell r="E2906" t="str">
            <v>S150000</v>
          </cell>
          <cell r="F2906">
            <v>905150</v>
          </cell>
          <cell r="H2906">
            <v>9329</v>
          </cell>
          <cell r="I2906" t="str">
            <v>S150000</v>
          </cell>
        </row>
        <row r="2907">
          <cell r="B2907">
            <v>40008085919</v>
          </cell>
          <cell r="C2907" t="str">
            <v xml:space="preserve">000808591  </v>
          </cell>
          <cell r="D2907" t="str">
            <v xml:space="preserve"> BALTIC COUNCIL FOR INTERNATIONAL EDUCATION  biedrība</v>
          </cell>
          <cell r="E2907" t="str">
            <v>S150000</v>
          </cell>
          <cell r="F2907">
            <v>10000</v>
          </cell>
          <cell r="H2907">
            <v>9499</v>
          </cell>
          <cell r="I2907" t="str">
            <v>S150000</v>
          </cell>
        </row>
        <row r="2908">
          <cell r="B2908">
            <v>50008167831</v>
          </cell>
          <cell r="C2908" t="str">
            <v xml:space="preserve">000816783  </v>
          </cell>
          <cell r="D2908" t="str">
            <v xml:space="preserve"> BALTIC FLOWER  sporta klubs, biedrība</v>
          </cell>
          <cell r="E2908" t="str">
            <v>S150000</v>
          </cell>
          <cell r="F2908">
            <v>90000</v>
          </cell>
          <cell r="H2908">
            <v>9312</v>
          </cell>
          <cell r="I2908" t="str">
            <v>S150000</v>
          </cell>
        </row>
        <row r="2909">
          <cell r="B2909">
            <v>50008084991</v>
          </cell>
          <cell r="C2909" t="str">
            <v xml:space="preserve">000808499  </v>
          </cell>
          <cell r="D2909" t="str">
            <v xml:space="preserve"> BALTIC INSTITUTE OF SOCIAL SCIENCES  nodibinājums</v>
          </cell>
          <cell r="E2909" t="str">
            <v>S150000</v>
          </cell>
          <cell r="F2909">
            <v>10000</v>
          </cell>
          <cell r="H2909">
            <v>9499</v>
          </cell>
          <cell r="I2909" t="str">
            <v>S150000</v>
          </cell>
        </row>
        <row r="2910">
          <cell r="B2910">
            <v>40008151294</v>
          </cell>
          <cell r="C2910" t="str">
            <v xml:space="preserve">000815129  </v>
          </cell>
          <cell r="D2910" t="str">
            <v xml:space="preserve"> BALTIC JEWELLRY ASSOCIATION </v>
          </cell>
          <cell r="E2910" t="str">
            <v>S150000</v>
          </cell>
          <cell r="F2910">
            <v>660201</v>
          </cell>
          <cell r="H2910">
            <v>9499</v>
          </cell>
          <cell r="I2910" t="str">
            <v>S150000</v>
          </cell>
        </row>
        <row r="2911">
          <cell r="B2911">
            <v>40008118143</v>
          </cell>
          <cell r="C2911" t="str">
            <v xml:space="preserve">000811814  </v>
          </cell>
          <cell r="D2911" t="str">
            <v xml:space="preserve"> BALTIC REGYON  biedrība</v>
          </cell>
          <cell r="E2911" t="str">
            <v>S150000</v>
          </cell>
          <cell r="F2911">
            <v>10000</v>
          </cell>
          <cell r="H2911">
            <v>9499</v>
          </cell>
          <cell r="I2911" t="str">
            <v>S150000</v>
          </cell>
        </row>
        <row r="2912">
          <cell r="B2912">
            <v>40008093206</v>
          </cell>
          <cell r="C2912" t="str">
            <v xml:space="preserve">000809320  </v>
          </cell>
          <cell r="D2912" t="str">
            <v xml:space="preserve"> BALTIC SPA PROFESSIONAL  Baltijas SPA asociācija, biedrība</v>
          </cell>
          <cell r="E2912" t="str">
            <v>S150000</v>
          </cell>
          <cell r="F2912">
            <v>10000</v>
          </cell>
          <cell r="H2912">
            <v>9499</v>
          </cell>
          <cell r="I2912" t="str">
            <v>S150000</v>
          </cell>
        </row>
        <row r="2913">
          <cell r="B2913">
            <v>40008146880</v>
          </cell>
          <cell r="C2913" t="str">
            <v xml:space="preserve">000814688  </v>
          </cell>
          <cell r="D2913" t="str">
            <v xml:space="preserve"> BALTIC STUDIES CENTRE  nodibinājums</v>
          </cell>
          <cell r="E2913" t="str">
            <v>S150000</v>
          </cell>
          <cell r="F2913">
            <v>10000</v>
          </cell>
          <cell r="H2913">
            <v>7220</v>
          </cell>
          <cell r="I2913" t="str">
            <v>S150000</v>
          </cell>
        </row>
        <row r="2914">
          <cell r="B2914">
            <v>40008139639</v>
          </cell>
          <cell r="C2914" t="str">
            <v xml:space="preserve">000813963  </v>
          </cell>
          <cell r="D2914" t="str">
            <v xml:space="preserve"> BALTIC ZENITH  biedrība</v>
          </cell>
          <cell r="E2914" t="str">
            <v>S150000</v>
          </cell>
          <cell r="F2914">
            <v>10000</v>
          </cell>
          <cell r="H2914">
            <v>9499</v>
          </cell>
          <cell r="I2914" t="str">
            <v>S150000</v>
          </cell>
        </row>
        <row r="2915">
          <cell r="B2915">
            <v>40008025958</v>
          </cell>
          <cell r="C2915" t="str">
            <v xml:space="preserve">000802595  </v>
          </cell>
          <cell r="D2915" t="str">
            <v xml:space="preserve"> BALTICA  sporta klubs, biedrība</v>
          </cell>
          <cell r="E2915" t="str">
            <v>S150000</v>
          </cell>
          <cell r="F2915">
            <v>10000</v>
          </cell>
          <cell r="H2915">
            <v>9312</v>
          </cell>
          <cell r="I2915" t="str">
            <v>S150000</v>
          </cell>
        </row>
        <row r="2916">
          <cell r="B2916">
            <v>40008161004</v>
          </cell>
          <cell r="C2916" t="str">
            <v xml:space="preserve">000816100  </v>
          </cell>
          <cell r="D2916" t="str">
            <v xml:space="preserve"> BALTICUM ORDO TEMPLI  biedrība</v>
          </cell>
          <cell r="E2916" t="str">
            <v>S150000</v>
          </cell>
          <cell r="F2916">
            <v>10000</v>
          </cell>
          <cell r="H2916">
            <v>9499</v>
          </cell>
          <cell r="I2916" t="str">
            <v>S150000</v>
          </cell>
        </row>
        <row r="2917">
          <cell r="B2917">
            <v>40008157954</v>
          </cell>
          <cell r="C2917" t="str">
            <v xml:space="preserve">000815795  </v>
          </cell>
          <cell r="D2917" t="str">
            <v xml:space="preserve"> BALTIE GULBJI  ekotūrisma atbalsta biedrība</v>
          </cell>
          <cell r="E2917" t="str">
            <v>S150000</v>
          </cell>
          <cell r="F2917">
            <v>801413</v>
          </cell>
          <cell r="H2917">
            <v>9499</v>
          </cell>
          <cell r="I2917" t="str">
            <v>S150000</v>
          </cell>
        </row>
        <row r="2918">
          <cell r="B2918">
            <v>40008157155</v>
          </cell>
          <cell r="C2918" t="str">
            <v xml:space="preserve">000815715  </v>
          </cell>
          <cell r="D2918" t="str">
            <v xml:space="preserve"> BALTIE VĀRTI  biedrība</v>
          </cell>
          <cell r="E2918" t="str">
            <v>S150000</v>
          </cell>
          <cell r="F2918">
            <v>700201</v>
          </cell>
          <cell r="H2918">
            <v>9499</v>
          </cell>
          <cell r="I2918" t="str">
            <v>S150000</v>
          </cell>
        </row>
        <row r="2919">
          <cell r="B2919">
            <v>40008050866</v>
          </cell>
          <cell r="C2919" t="str">
            <v xml:space="preserve">000805086  </v>
          </cell>
          <cell r="D2919" t="str">
            <v xml:space="preserve"> BALTIJA  mednieku kopa, biedrība</v>
          </cell>
          <cell r="E2919" t="str">
            <v>S150000</v>
          </cell>
          <cell r="F2919">
            <v>170000</v>
          </cell>
          <cell r="H2919">
            <v>9319</v>
          </cell>
          <cell r="I2919" t="str">
            <v>S150000</v>
          </cell>
        </row>
        <row r="2920">
          <cell r="B2920">
            <v>50008114711</v>
          </cell>
          <cell r="C2920" t="str">
            <v xml:space="preserve">000811471  </v>
          </cell>
          <cell r="D2920" t="str">
            <v xml:space="preserve"> BALTIJAS 1.BOULINGA SKOLA </v>
          </cell>
          <cell r="E2920" t="str">
            <v>S150000</v>
          </cell>
          <cell r="F2920">
            <v>10000</v>
          </cell>
          <cell r="H2920">
            <v>8551</v>
          </cell>
          <cell r="I2920" t="str">
            <v>S150000</v>
          </cell>
        </row>
        <row r="2921">
          <cell r="B2921">
            <v>50008147341</v>
          </cell>
          <cell r="C2921" t="str">
            <v xml:space="preserve">000814734  </v>
          </cell>
          <cell r="D2921" t="str">
            <v xml:space="preserve"> BALTIJAS AMATIERU FLORBOLA LĪGA  biedrība</v>
          </cell>
          <cell r="E2921" t="str">
            <v>S150000</v>
          </cell>
          <cell r="F2921">
            <v>740625</v>
          </cell>
          <cell r="H2921">
            <v>9312</v>
          </cell>
          <cell r="I2921" t="str">
            <v>S150000</v>
          </cell>
        </row>
        <row r="2922">
          <cell r="B2922">
            <v>40103239659</v>
          </cell>
          <cell r="C2922" t="str">
            <v xml:space="preserve">010323965  </v>
          </cell>
          <cell r="D2922" t="str">
            <v xml:space="preserve"> BALTIJAS BEKONS  lauksaimniecības pakalpojumu koop.sabiedrība</v>
          </cell>
          <cell r="E2922" t="str">
            <v>S150000</v>
          </cell>
          <cell r="F2922">
            <v>10000</v>
          </cell>
          <cell r="H2922">
            <v>162</v>
          </cell>
          <cell r="I2922" t="str">
            <v>S150000</v>
          </cell>
        </row>
        <row r="2923">
          <cell r="B2923">
            <v>50008164661</v>
          </cell>
          <cell r="C2923" t="str">
            <v xml:space="preserve">000816466  </v>
          </cell>
          <cell r="D2923" t="str">
            <v xml:space="preserve"> BALTIJAS BĒRNU DROŠĪBAS CENTRS  nodibinājums</v>
          </cell>
          <cell r="E2923" t="str">
            <v>S150000</v>
          </cell>
          <cell r="F2923">
            <v>800807</v>
          </cell>
          <cell r="H2923">
            <v>9499</v>
          </cell>
          <cell r="I2923" t="str">
            <v>S150000</v>
          </cell>
        </row>
        <row r="2924">
          <cell r="B2924">
            <v>40008138563</v>
          </cell>
          <cell r="C2924" t="str">
            <v xml:space="preserve">000813856  </v>
          </cell>
          <cell r="D2924" t="str">
            <v xml:space="preserve"> BALTIJAS BĒRNU FUTBOLA LĪGA  biedrība</v>
          </cell>
          <cell r="E2924" t="str">
            <v>S150000</v>
          </cell>
          <cell r="F2924">
            <v>10000</v>
          </cell>
          <cell r="H2924">
            <v>9312</v>
          </cell>
          <cell r="I2924" t="str">
            <v>S150000</v>
          </cell>
        </row>
        <row r="2925">
          <cell r="B2925">
            <v>40008150405</v>
          </cell>
          <cell r="C2925" t="str">
            <v xml:space="preserve">000815040  </v>
          </cell>
          <cell r="D2925" t="str">
            <v xml:space="preserve"> BALTIJAS BURĀŠANAS SKOLA  biedrība</v>
          </cell>
          <cell r="E2925" t="str">
            <v>S150000</v>
          </cell>
          <cell r="F2925">
            <v>90000</v>
          </cell>
          <cell r="H2925">
            <v>8551</v>
          </cell>
          <cell r="I2925" t="str">
            <v>S150000</v>
          </cell>
        </row>
        <row r="2926">
          <cell r="B2926">
            <v>40008113254</v>
          </cell>
          <cell r="C2926" t="str">
            <v xml:space="preserve">000811325  </v>
          </cell>
          <cell r="D2926" t="str">
            <v xml:space="preserve"> BALTIJAS CEĻU ASOCIĀCIJAS LATVIJAS NACIONĀLĀ KOMITEJA  biedrība</v>
          </cell>
          <cell r="E2926" t="str">
            <v>S150000</v>
          </cell>
          <cell r="F2926">
            <v>10000</v>
          </cell>
          <cell r="H2926">
            <v>9499</v>
          </cell>
          <cell r="I2926" t="str">
            <v>S150000</v>
          </cell>
        </row>
        <row r="2927">
          <cell r="B2927">
            <v>40008083072</v>
          </cell>
          <cell r="C2927" t="str">
            <v xml:space="preserve">000808307  </v>
          </cell>
          <cell r="D2927" t="str">
            <v xml:space="preserve"> BALTIJAS DERMATOVENEROLOGU ASOCIĀCIJA </v>
          </cell>
          <cell r="E2927" t="str">
            <v>S150000</v>
          </cell>
          <cell r="F2927">
            <v>10000</v>
          </cell>
          <cell r="H2927">
            <v>9412</v>
          </cell>
          <cell r="I2927" t="str">
            <v>S150000</v>
          </cell>
        </row>
        <row r="2928">
          <cell r="B2928">
            <v>40008152001</v>
          </cell>
          <cell r="C2928" t="str">
            <v xml:space="preserve">000815200  </v>
          </cell>
          <cell r="D2928" t="str">
            <v xml:space="preserve"> BALTIJAS FLEBOLOĢIJAS BIEDRĪBA </v>
          </cell>
          <cell r="E2928" t="str">
            <v>S150000</v>
          </cell>
          <cell r="F2928">
            <v>10000</v>
          </cell>
          <cell r="H2928">
            <v>9412</v>
          </cell>
          <cell r="I2928" t="str">
            <v>S150000</v>
          </cell>
        </row>
        <row r="2929">
          <cell r="B2929">
            <v>40008050476</v>
          </cell>
          <cell r="C2929" t="str">
            <v xml:space="preserve">000805047  </v>
          </cell>
          <cell r="D2929" t="str">
            <v xml:space="preserve"> BALTIJAS FORUMS  biedrība</v>
          </cell>
          <cell r="E2929" t="str">
            <v>S150000</v>
          </cell>
          <cell r="F2929">
            <v>10000</v>
          </cell>
          <cell r="H2929">
            <v>9499</v>
          </cell>
          <cell r="I2929" t="str">
            <v>S150000</v>
          </cell>
        </row>
        <row r="2930">
          <cell r="B2930">
            <v>40008082804</v>
          </cell>
          <cell r="C2930" t="str">
            <v xml:space="preserve">000808280  </v>
          </cell>
          <cell r="D2930" t="str">
            <v xml:space="preserve"> BALTIJAS FRANŠĪZES FONDS </v>
          </cell>
          <cell r="E2930" t="str">
            <v>S150000</v>
          </cell>
          <cell r="F2930">
            <v>10000</v>
          </cell>
          <cell r="H2930">
            <v>9499</v>
          </cell>
          <cell r="I2930" t="str">
            <v>S150000</v>
          </cell>
        </row>
        <row r="2931">
          <cell r="B2931">
            <v>40008153882</v>
          </cell>
          <cell r="C2931" t="str">
            <v xml:space="preserve">000815388  </v>
          </cell>
          <cell r="D2931" t="str">
            <v xml:space="preserve"> BALTIJAS HIV ASOCIĀCIJA  biedrība</v>
          </cell>
          <cell r="E2931" t="str">
            <v>S150000</v>
          </cell>
          <cell r="F2931">
            <v>10000</v>
          </cell>
          <cell r="H2931">
            <v>9499</v>
          </cell>
          <cell r="I2931" t="str">
            <v>S150000</v>
          </cell>
        </row>
        <row r="2932">
          <cell r="B2932">
            <v>40008126070</v>
          </cell>
          <cell r="C2932" t="str">
            <v xml:space="preserve">000812607  </v>
          </cell>
          <cell r="D2932" t="str">
            <v xml:space="preserve"> BALTIJAS ILUZIONISTU BIEDRĪBA A.M.B.E.R. </v>
          </cell>
          <cell r="E2932" t="str">
            <v>S150000</v>
          </cell>
          <cell r="F2932">
            <v>807600</v>
          </cell>
          <cell r="H2932">
            <v>9499</v>
          </cell>
          <cell r="I2932" t="str">
            <v>S150000</v>
          </cell>
        </row>
        <row r="2933">
          <cell r="B2933">
            <v>40008108713</v>
          </cell>
          <cell r="C2933" t="str">
            <v xml:space="preserve">000810871  </v>
          </cell>
          <cell r="D2933" t="str">
            <v xml:space="preserve"> BALTIJAS IMIDŽA SPECIĀLISTU ASOCIĀCIJA  </v>
          </cell>
          <cell r="E2933" t="str">
            <v>S150000</v>
          </cell>
          <cell r="F2933">
            <v>10000</v>
          </cell>
          <cell r="H2933">
            <v>9412</v>
          </cell>
          <cell r="I2933" t="str">
            <v>S150000</v>
          </cell>
        </row>
        <row r="2934">
          <cell r="B2934">
            <v>40008137515</v>
          </cell>
          <cell r="C2934" t="str">
            <v xml:space="preserve">000813751  </v>
          </cell>
          <cell r="D2934" t="str">
            <v xml:space="preserve"> BALTIJAS INGLINGAS KOPIENA SVAGA  etnosenās kultūras biedrība</v>
          </cell>
          <cell r="E2934" t="str">
            <v>S150000</v>
          </cell>
          <cell r="F2934">
            <v>440292</v>
          </cell>
          <cell r="H2934">
            <v>9312</v>
          </cell>
          <cell r="I2934" t="str">
            <v>S150000</v>
          </cell>
        </row>
        <row r="2935">
          <cell r="B2935">
            <v>40003247289</v>
          </cell>
          <cell r="C2935" t="str">
            <v xml:space="preserve">000324728  </v>
          </cell>
          <cell r="D2935" t="str">
            <v xml:space="preserve"> BALTIJAS INSAITS  pedagoģisko un sociālo pētījumu centrs, biedrība</v>
          </cell>
          <cell r="E2935" t="str">
            <v>S150000</v>
          </cell>
          <cell r="F2935">
            <v>10000</v>
          </cell>
          <cell r="H2935">
            <v>7220</v>
          </cell>
          <cell r="I2935" t="str">
            <v>S150000</v>
          </cell>
        </row>
        <row r="2936">
          <cell r="B2936">
            <v>40008095917</v>
          </cell>
          <cell r="C2936" t="str">
            <v xml:space="preserve">000809591  </v>
          </cell>
          <cell r="D2936" t="str">
            <v xml:space="preserve"> BALTIJAS IZGLĪTĪBAS un KULTŪRAS ATTĪSTĪBAS BIEDRĪBA  </v>
          </cell>
          <cell r="E2936" t="str">
            <v>S150000</v>
          </cell>
          <cell r="F2936">
            <v>10000</v>
          </cell>
          <cell r="H2936">
            <v>9499</v>
          </cell>
          <cell r="I2936" t="str">
            <v>S150000</v>
          </cell>
        </row>
        <row r="2937">
          <cell r="B2937">
            <v>40008129310</v>
          </cell>
          <cell r="C2937" t="str">
            <v xml:space="preserve">000812931  </v>
          </cell>
          <cell r="D2937" t="str">
            <v xml:space="preserve"> BALTIJAS JAUNRADES FONDS </v>
          </cell>
          <cell r="E2937" t="str">
            <v>S150000</v>
          </cell>
          <cell r="F2937">
            <v>130000</v>
          </cell>
          <cell r="H2937">
            <v>9003</v>
          </cell>
          <cell r="I2937" t="str">
            <v>S150000</v>
          </cell>
        </row>
        <row r="2938">
          <cell r="B2938">
            <v>40008165190</v>
          </cell>
          <cell r="C2938" t="str">
            <v xml:space="preserve">000816519  </v>
          </cell>
          <cell r="D2938" t="str">
            <v xml:space="preserve"> BALTIJAS JŪRAS REĢIONA KLASTERU EKSPERTI  biedrība</v>
          </cell>
          <cell r="E2938" t="str">
            <v>S150000</v>
          </cell>
          <cell r="F2938">
            <v>50000</v>
          </cell>
          <cell r="H2938">
            <v>7220</v>
          </cell>
          <cell r="I2938" t="str">
            <v>S150000</v>
          </cell>
        </row>
        <row r="2939">
          <cell r="B2939">
            <v>50008108471</v>
          </cell>
          <cell r="C2939" t="str">
            <v xml:space="preserve">000810847  </v>
          </cell>
          <cell r="D2939" t="str">
            <v xml:space="preserve"> BALTIJAS KARA VĒSTURES ASOCIĀCIJA  biedrība</v>
          </cell>
          <cell r="E2939" t="str">
            <v>S150000</v>
          </cell>
          <cell r="F2939">
            <v>10000</v>
          </cell>
          <cell r="H2939">
            <v>9499</v>
          </cell>
          <cell r="I2939" t="str">
            <v>S150000</v>
          </cell>
        </row>
        <row r="2940">
          <cell r="B2940">
            <v>40008057173</v>
          </cell>
          <cell r="C2940" t="str">
            <v xml:space="preserve">000805717  </v>
          </cell>
          <cell r="D2940" t="str">
            <v xml:space="preserve"> BALTIJAS KARATĒ KLUBS  biedrība</v>
          </cell>
          <cell r="E2940" t="str">
            <v>S150000</v>
          </cell>
          <cell r="F2940">
            <v>10000</v>
          </cell>
          <cell r="H2940">
            <v>9312</v>
          </cell>
          <cell r="I2940" t="str">
            <v>S150000</v>
          </cell>
        </row>
        <row r="2941">
          <cell r="B2941">
            <v>41503023576</v>
          </cell>
          <cell r="C2941" t="str">
            <v xml:space="preserve">150302357  </v>
          </cell>
          <cell r="D2941" t="str">
            <v xml:space="preserve"> BALTIJAS KOLEOPTEROLOĢIJAS BIEDRĪBA  </v>
          </cell>
          <cell r="E2941" t="str">
            <v>S150000</v>
          </cell>
          <cell r="F2941">
            <v>50000</v>
          </cell>
          <cell r="H2941">
            <v>7219</v>
          </cell>
          <cell r="I2941" t="str">
            <v>S150000</v>
          </cell>
        </row>
        <row r="2942">
          <cell r="B2942">
            <v>40008070345</v>
          </cell>
          <cell r="C2942" t="str">
            <v xml:space="preserve">000807034  </v>
          </cell>
          <cell r="D2942" t="str">
            <v xml:space="preserve"> BALTIJAS KOMUNIKĀCIJAS INSTITŪTS  biedrība</v>
          </cell>
          <cell r="E2942" t="str">
            <v>S150000</v>
          </cell>
          <cell r="F2942">
            <v>10000</v>
          </cell>
          <cell r="H2942">
            <v>9499</v>
          </cell>
          <cell r="I2942" t="str">
            <v>S150000</v>
          </cell>
        </row>
        <row r="2943">
          <cell r="B2943">
            <v>40008116782</v>
          </cell>
          <cell r="C2943" t="str">
            <v xml:space="preserve">000811678  </v>
          </cell>
          <cell r="D2943" t="str">
            <v xml:space="preserve"> BALTIJAS KRASTI  biedrība</v>
          </cell>
          <cell r="E2943" t="str">
            <v>S150000</v>
          </cell>
          <cell r="F2943">
            <v>10000</v>
          </cell>
          <cell r="H2943">
            <v>9499</v>
          </cell>
          <cell r="I2943" t="str">
            <v>S150000</v>
          </cell>
        </row>
        <row r="2944">
          <cell r="B2944">
            <v>40008090549</v>
          </cell>
          <cell r="C2944" t="str">
            <v xml:space="preserve">000809054  </v>
          </cell>
          <cell r="D2944" t="str">
            <v xml:space="preserve"> BALTIJAS KULTŪRAS BIEDRĪBA  </v>
          </cell>
          <cell r="E2944" t="str">
            <v>S150000</v>
          </cell>
          <cell r="F2944">
            <v>809200</v>
          </cell>
          <cell r="H2944">
            <v>9002</v>
          </cell>
          <cell r="I2944" t="str">
            <v>S150000</v>
          </cell>
        </row>
        <row r="2945">
          <cell r="B2945">
            <v>40008153153</v>
          </cell>
          <cell r="C2945" t="str">
            <v xml:space="preserve">000815315  </v>
          </cell>
          <cell r="D2945" t="str">
            <v xml:space="preserve"> BALTIJAS MILITĀRĀS VĒSTURES PĒTNIECĪBAS BIEDRĪBA </v>
          </cell>
          <cell r="E2945" t="str">
            <v>S150000</v>
          </cell>
          <cell r="F2945">
            <v>10000</v>
          </cell>
          <cell r="H2945">
            <v>9499</v>
          </cell>
          <cell r="I2945" t="str">
            <v>S150000</v>
          </cell>
        </row>
        <row r="2946">
          <cell r="B2946">
            <v>40008046540</v>
          </cell>
          <cell r="C2946" t="str">
            <v xml:space="preserve">000804654  </v>
          </cell>
          <cell r="D2946" t="str">
            <v xml:space="preserve"> BALTIJAS MODES FEDERĀCIJA  biedrība</v>
          </cell>
          <cell r="E2946" t="str">
            <v>S150000</v>
          </cell>
          <cell r="F2946">
            <v>10000</v>
          </cell>
          <cell r="H2946">
            <v>9412</v>
          </cell>
          <cell r="I2946" t="str">
            <v>S150000</v>
          </cell>
        </row>
        <row r="2947">
          <cell r="B2947">
            <v>40008154939</v>
          </cell>
          <cell r="C2947" t="str">
            <v xml:space="preserve">000815493  </v>
          </cell>
          <cell r="D2947" t="str">
            <v xml:space="preserve"> BALTIJAS MUZEOLOĢIJAS VEICINĀŠANAS BIEDRĪBA </v>
          </cell>
          <cell r="E2947" t="str">
            <v>S150000</v>
          </cell>
          <cell r="F2947">
            <v>10000</v>
          </cell>
          <cell r="H2947">
            <v>9499</v>
          </cell>
          <cell r="I2947" t="str">
            <v>S150000</v>
          </cell>
        </row>
        <row r="2948">
          <cell r="B2948">
            <v>40008132734</v>
          </cell>
          <cell r="C2948" t="str">
            <v xml:space="preserve">000813273  </v>
          </cell>
          <cell r="D2948" t="str">
            <v xml:space="preserve"> BALTIJAS NOZARU ĒDINĀŠANAS INSTITŪTA  biedrība</v>
          </cell>
          <cell r="E2948" t="str">
            <v>S150000</v>
          </cell>
          <cell r="F2948">
            <v>10000</v>
          </cell>
          <cell r="H2948">
            <v>9499</v>
          </cell>
          <cell r="I2948" t="str">
            <v>S150000</v>
          </cell>
        </row>
        <row r="2949">
          <cell r="B2949">
            <v>40008084542</v>
          </cell>
          <cell r="C2949" t="str">
            <v xml:space="preserve">000808454  </v>
          </cell>
          <cell r="D2949" t="str">
            <v xml:space="preserve"> BALTIJAS ONTOPSIHOLOĢIJAS ASOCIĀCIJA  biedrība</v>
          </cell>
          <cell r="E2949" t="str">
            <v>S150000</v>
          </cell>
          <cell r="F2949">
            <v>807600</v>
          </cell>
          <cell r="H2949">
            <v>9499</v>
          </cell>
          <cell r="I2949" t="str">
            <v>S150000</v>
          </cell>
        </row>
        <row r="2950">
          <cell r="B2950">
            <v>40008122717</v>
          </cell>
          <cell r="C2950" t="str">
            <v xml:space="preserve">000812271  </v>
          </cell>
          <cell r="D2950" t="str">
            <v xml:space="preserve"> BALTIJAS PASTORĀLAIS INSTITŪTS  nodibinājums</v>
          </cell>
          <cell r="E2950" t="str">
            <v>S150000</v>
          </cell>
          <cell r="F2950">
            <v>10000</v>
          </cell>
          <cell r="H2950">
            <v>9499</v>
          </cell>
          <cell r="I2950" t="str">
            <v>S150000</v>
          </cell>
        </row>
        <row r="2951">
          <cell r="B2951">
            <v>40008052566</v>
          </cell>
          <cell r="C2951" t="str">
            <v xml:space="preserve">000805256  </v>
          </cell>
          <cell r="D2951" t="str">
            <v xml:space="preserve"> BALTIJAS PEDAGOĢIJAS VĒSTURNIEKU ASOCIĀCIJA  biedrība</v>
          </cell>
          <cell r="E2951" t="str">
            <v>S150000</v>
          </cell>
          <cell r="F2951">
            <v>10000</v>
          </cell>
          <cell r="H2951">
            <v>9412</v>
          </cell>
          <cell r="I2951" t="str">
            <v>S150000</v>
          </cell>
        </row>
        <row r="2952">
          <cell r="B2952">
            <v>40008181867</v>
          </cell>
          <cell r="C2952" t="str">
            <v xml:space="preserve">000818186  </v>
          </cell>
          <cell r="D2952" t="str">
            <v xml:space="preserve"> BALTIJAS PĒTNIECISKĀS ŽURNĀLISTIKAS CENTRS  nodibinājums</v>
          </cell>
          <cell r="E2952" t="str">
            <v>S150000</v>
          </cell>
          <cell r="F2952">
            <v>10000</v>
          </cell>
          <cell r="H2952">
            <v>9499</v>
          </cell>
          <cell r="I2952" t="str">
            <v>S150000</v>
          </cell>
        </row>
        <row r="2953">
          <cell r="B2953">
            <v>40008042074</v>
          </cell>
          <cell r="C2953" t="str">
            <v xml:space="preserve">000804207  </v>
          </cell>
          <cell r="D2953" t="str">
            <v xml:space="preserve"> BALTIJAS PSIHOLOGU ASOCIĀCIJA  biedrība</v>
          </cell>
          <cell r="E2953" t="str">
            <v>S150000</v>
          </cell>
          <cell r="F2953">
            <v>10000</v>
          </cell>
          <cell r="H2953">
            <v>9412</v>
          </cell>
          <cell r="I2953" t="str">
            <v>S150000</v>
          </cell>
        </row>
        <row r="2954">
          <cell r="B2954">
            <v>40008072702</v>
          </cell>
          <cell r="C2954" t="str">
            <v xml:space="preserve">000807270  </v>
          </cell>
          <cell r="D2954" t="str">
            <v xml:space="preserve"> BALTIJAS PUĶE  mākslas vingrošanas klubs, sporta biedrība</v>
          </cell>
          <cell r="E2954" t="str">
            <v>S150000</v>
          </cell>
          <cell r="F2954">
            <v>900201</v>
          </cell>
          <cell r="H2954">
            <v>9312</v>
          </cell>
          <cell r="I2954" t="str">
            <v>S150000</v>
          </cell>
        </row>
        <row r="2955">
          <cell r="B2955">
            <v>40003551446</v>
          </cell>
          <cell r="C2955" t="str">
            <v xml:space="preserve">000355144  </v>
          </cell>
          <cell r="D2955" t="str">
            <v xml:space="preserve"> BALTIJAS REFORMĀTU TEOLOĢIJAS SEMINĀRS  fonds</v>
          </cell>
          <cell r="E2955" t="str">
            <v>S150000</v>
          </cell>
          <cell r="F2955">
            <v>10000</v>
          </cell>
          <cell r="H2955">
            <v>8559</v>
          </cell>
          <cell r="I2955" t="str">
            <v>S150000</v>
          </cell>
        </row>
        <row r="2956">
          <cell r="B2956">
            <v>40008090021</v>
          </cell>
          <cell r="C2956" t="str">
            <v xml:space="preserve">000809002  </v>
          </cell>
          <cell r="D2956" t="str">
            <v xml:space="preserve"> BALTIJAS REGBIJA KLUBU SAVIENĪBA  biedrība</v>
          </cell>
          <cell r="E2956" t="str">
            <v>S150000</v>
          </cell>
          <cell r="F2956">
            <v>800870</v>
          </cell>
          <cell r="H2956">
            <v>9499</v>
          </cell>
          <cell r="I2956" t="str">
            <v>S150000</v>
          </cell>
        </row>
        <row r="2957">
          <cell r="B2957">
            <v>40008178265</v>
          </cell>
          <cell r="C2957" t="str">
            <v xml:space="preserve">000817826  </v>
          </cell>
          <cell r="D2957" t="str">
            <v xml:space="preserve"> BALTIJAS REĢIONĀLAIS FONDS </v>
          </cell>
          <cell r="E2957" t="str">
            <v>S150000</v>
          </cell>
          <cell r="F2957">
            <v>10000</v>
          </cell>
          <cell r="H2957">
            <v>9499</v>
          </cell>
          <cell r="I2957" t="str">
            <v>S150000</v>
          </cell>
        </row>
        <row r="2958">
          <cell r="B2958">
            <v>50008138851</v>
          </cell>
          <cell r="C2958" t="str">
            <v xml:space="preserve">000813885  </v>
          </cell>
          <cell r="D2958" t="str">
            <v xml:space="preserve"> BALTIJAS RETO SLIMĪBU PACIENTU BIEDRĪBA </v>
          </cell>
          <cell r="E2958" t="str">
            <v>S150000</v>
          </cell>
          <cell r="F2958">
            <v>10000</v>
          </cell>
          <cell r="H2958">
            <v>9499</v>
          </cell>
          <cell r="I2958" t="str">
            <v>S150000</v>
          </cell>
        </row>
        <row r="2959">
          <cell r="B2959">
            <v>40008034664</v>
          </cell>
          <cell r="C2959" t="str">
            <v xml:space="preserve">000803466  </v>
          </cell>
          <cell r="D2959" t="str">
            <v xml:space="preserve"> BALTIJAS RONIS  ūdenslīdēju klubs, biedrība</v>
          </cell>
          <cell r="E2959" t="str">
            <v>S150000</v>
          </cell>
          <cell r="F2959">
            <v>10000</v>
          </cell>
          <cell r="H2959">
            <v>8551</v>
          </cell>
          <cell r="I2959" t="str">
            <v>S150000</v>
          </cell>
        </row>
        <row r="2960">
          <cell r="B2960">
            <v>40008013802</v>
          </cell>
          <cell r="C2960" t="str">
            <v xml:space="preserve">000801380  </v>
          </cell>
          <cell r="D2960" t="str">
            <v xml:space="preserve"> BALTIJAS SABIEDRISKO ATTIECĪBU ASOCIĀCIJA  biedrība</v>
          </cell>
          <cell r="E2960" t="str">
            <v>S150000</v>
          </cell>
          <cell r="F2960">
            <v>10000</v>
          </cell>
          <cell r="H2960">
            <v>9499</v>
          </cell>
          <cell r="I2960" t="str">
            <v>S150000</v>
          </cell>
        </row>
        <row r="2961">
          <cell r="B2961">
            <v>40008177715</v>
          </cell>
          <cell r="C2961" t="str">
            <v xml:space="preserve">000817771  </v>
          </cell>
          <cell r="D2961" t="str">
            <v xml:space="preserve"> BALTIJAS SAULES FONDS </v>
          </cell>
          <cell r="E2961" t="str">
            <v>S150000</v>
          </cell>
          <cell r="F2961">
            <v>10000</v>
          </cell>
          <cell r="H2961">
            <v>9499</v>
          </cell>
          <cell r="I2961" t="str">
            <v>S150000</v>
          </cell>
        </row>
        <row r="2962">
          <cell r="B2962">
            <v>40008067241</v>
          </cell>
          <cell r="C2962" t="str">
            <v xml:space="preserve">000806724  </v>
          </cell>
          <cell r="D2962" t="str">
            <v xml:space="preserve"> BALTIJAS STARPTAUTISKAIS EKONOMIKAS POLITIKAS STUDIJU CENTRS  biedrība</v>
          </cell>
          <cell r="E2962" t="str">
            <v>S150000</v>
          </cell>
          <cell r="F2962">
            <v>10000</v>
          </cell>
          <cell r="H2962">
            <v>9499</v>
          </cell>
          <cell r="I2962" t="str">
            <v>S150000</v>
          </cell>
        </row>
        <row r="2963">
          <cell r="B2963">
            <v>40008170100</v>
          </cell>
          <cell r="C2963" t="str">
            <v xml:space="preserve">000817010  </v>
          </cell>
          <cell r="D2963" t="str">
            <v xml:space="preserve"> BALTIJAS TRAĶĒŅU DRAUGU BIEDRĪBA </v>
          </cell>
          <cell r="E2963" t="str">
            <v>S150000</v>
          </cell>
          <cell r="F2963">
            <v>900274</v>
          </cell>
          <cell r="H2963">
            <v>9609</v>
          </cell>
          <cell r="I2963" t="str">
            <v>S150000</v>
          </cell>
        </row>
        <row r="2964">
          <cell r="B2964">
            <v>40008154271</v>
          </cell>
          <cell r="C2964" t="str">
            <v xml:space="preserve">000815427  </v>
          </cell>
          <cell r="D2964" t="str">
            <v xml:space="preserve"> BALTIJAS UN ZIEMEĻU JŪRAS FIZIKĀLĀS UN REHABILITĀCIJAS MEDICĪNAS FORUMS  biedrī</v>
          </cell>
          <cell r="E2964" t="str">
            <v>S150000</v>
          </cell>
          <cell r="F2964">
            <v>130000</v>
          </cell>
          <cell r="H2964">
            <v>8690</v>
          </cell>
          <cell r="I2964" t="str">
            <v>S150000</v>
          </cell>
        </row>
        <row r="2965">
          <cell r="B2965">
            <v>40008041740</v>
          </cell>
          <cell r="C2965" t="str">
            <v xml:space="preserve">000804174  </v>
          </cell>
          <cell r="D2965" t="str">
            <v xml:space="preserve"> BALTIJAS VALSTU JŪRAS EKSPERTU UN KONSULTANTU ASOCIĀCIJA  sabiedriska org.</v>
          </cell>
          <cell r="E2965" t="str">
            <v>S150000</v>
          </cell>
          <cell r="F2965">
            <v>270000</v>
          </cell>
          <cell r="H2965">
            <v>9412</v>
          </cell>
          <cell r="I2965" t="str">
            <v>S150000</v>
          </cell>
        </row>
        <row r="2966">
          <cell r="B2966">
            <v>40008061361</v>
          </cell>
          <cell r="C2966" t="str">
            <v xml:space="preserve">000806136  </v>
          </cell>
          <cell r="D2966" t="str">
            <v xml:space="preserve"> BALTIJAS VARAVĪKSNE  kultūras darbinieku asociācija, biedrība</v>
          </cell>
          <cell r="E2966" t="str">
            <v>S150000</v>
          </cell>
          <cell r="F2966">
            <v>10000</v>
          </cell>
          <cell r="H2966">
            <v>9499</v>
          </cell>
          <cell r="I2966" t="str">
            <v>S150000</v>
          </cell>
        </row>
        <row r="2967">
          <cell r="B2967">
            <v>40008132147</v>
          </cell>
          <cell r="C2967" t="str">
            <v xml:space="preserve">000813214  </v>
          </cell>
          <cell r="D2967" t="str">
            <v xml:space="preserve"> BALTIJAS VĒSTURISKO UN SOCIĀLI-POLITISKO PĒTĪJUMU CENTRS  biedrība</v>
          </cell>
          <cell r="E2967" t="str">
            <v>S150000</v>
          </cell>
          <cell r="F2967">
            <v>90000</v>
          </cell>
          <cell r="H2967">
            <v>7220</v>
          </cell>
          <cell r="I2967" t="str">
            <v>S150000</v>
          </cell>
        </row>
        <row r="2968">
          <cell r="B2968">
            <v>40008075450</v>
          </cell>
          <cell r="C2968" t="str">
            <v xml:space="preserve">000807545  </v>
          </cell>
          <cell r="D2968" t="str">
            <v xml:space="preserve"> BALTIJAS VIDES FORUMS  biedrība</v>
          </cell>
          <cell r="E2968" t="str">
            <v>S150000</v>
          </cell>
          <cell r="F2968">
            <v>10000</v>
          </cell>
          <cell r="H2968">
            <v>9499</v>
          </cell>
          <cell r="I2968" t="str">
            <v>S150000</v>
          </cell>
        </row>
        <row r="2969">
          <cell r="B2969">
            <v>40008062193</v>
          </cell>
          <cell r="C2969" t="str">
            <v xml:space="preserve">000806219  </v>
          </cell>
          <cell r="D2969" t="str">
            <v xml:space="preserve"> BALTIJAS VIZĀŽISTU UN IMIDŽA DIZAINERU ASOCIĀCIJA  biedrība</v>
          </cell>
          <cell r="E2969" t="str">
            <v>S150000</v>
          </cell>
          <cell r="F2969">
            <v>10000</v>
          </cell>
          <cell r="H2969">
            <v>9412</v>
          </cell>
          <cell r="I2969" t="str">
            <v>S150000</v>
          </cell>
        </row>
        <row r="2970">
          <cell r="B2970">
            <v>40008169154</v>
          </cell>
          <cell r="C2970" t="str">
            <v xml:space="preserve">000816915  </v>
          </cell>
          <cell r="D2970" t="str">
            <v xml:space="preserve"> BALTIJAS ZIVSAIMNIEKU APVIENĪBA  biedrība</v>
          </cell>
          <cell r="E2970" t="str">
            <v>S150000</v>
          </cell>
          <cell r="F2970">
            <v>170000</v>
          </cell>
          <cell r="H2970">
            <v>9412</v>
          </cell>
          <cell r="I2970" t="str">
            <v>S150000</v>
          </cell>
        </row>
        <row r="2971">
          <cell r="B2971">
            <v>40008135618</v>
          </cell>
          <cell r="C2971" t="str">
            <v xml:space="preserve">000813561  </v>
          </cell>
          <cell r="D2971" t="str">
            <v xml:space="preserve"> BALTIJAS-MELNĀS JŪRAS ALIANSE  biedrība</v>
          </cell>
          <cell r="E2971" t="str">
            <v>S150000</v>
          </cell>
          <cell r="F2971">
            <v>10000</v>
          </cell>
          <cell r="H2971">
            <v>9499</v>
          </cell>
          <cell r="I2971" t="str">
            <v>S150000</v>
          </cell>
        </row>
        <row r="2972">
          <cell r="B2972">
            <v>40008138741</v>
          </cell>
          <cell r="C2972" t="str">
            <v xml:space="preserve">000813874  </v>
          </cell>
          <cell r="D2972" t="str">
            <v xml:space="preserve"> BALTIJAS-VĀCIJAS AUGSTSKOLU BIROJS  biedrība</v>
          </cell>
          <cell r="E2972" t="str">
            <v>S150000</v>
          </cell>
          <cell r="F2972">
            <v>10000</v>
          </cell>
          <cell r="H2972">
            <v>9499</v>
          </cell>
          <cell r="I2972" t="str">
            <v>S150000</v>
          </cell>
        </row>
        <row r="2973">
          <cell r="B2973">
            <v>42403007536</v>
          </cell>
          <cell r="C2973" t="str">
            <v xml:space="preserve">240300753  </v>
          </cell>
          <cell r="D2973" t="str">
            <v xml:space="preserve"> BALTIKA C  dzīvokļu īpašnieku koop.sabiedrība</v>
          </cell>
          <cell r="E2973" t="str">
            <v>S150000</v>
          </cell>
          <cell r="F2973">
            <v>210000</v>
          </cell>
          <cell r="H2973">
            <v>6832</v>
          </cell>
          <cell r="I2973" t="str">
            <v>S150000</v>
          </cell>
        </row>
        <row r="2974">
          <cell r="B2974">
            <v>50003140101</v>
          </cell>
          <cell r="C2974" t="str">
            <v xml:space="preserve">000314010  </v>
          </cell>
          <cell r="D2974" t="str">
            <v xml:space="preserve"> BALTIKA  garāžu īpašnieku koop.sabiedrība</v>
          </cell>
          <cell r="E2974" t="str">
            <v>S150000</v>
          </cell>
          <cell r="F2974">
            <v>10000</v>
          </cell>
          <cell r="H2974">
            <v>5221</v>
          </cell>
          <cell r="I2974" t="str">
            <v>S150000</v>
          </cell>
        </row>
        <row r="2975">
          <cell r="B2975">
            <v>40003144953</v>
          </cell>
          <cell r="C2975" t="str">
            <v xml:space="preserve">000314495  </v>
          </cell>
          <cell r="D2975" t="str">
            <v xml:space="preserve"> BALTIKA-1  garāžu īpašnieku koop.sabiedrība</v>
          </cell>
          <cell r="E2975" t="str">
            <v>S150000</v>
          </cell>
          <cell r="F2975">
            <v>10000</v>
          </cell>
          <cell r="H2975">
            <v>5221</v>
          </cell>
          <cell r="I2975" t="str">
            <v>S150000</v>
          </cell>
        </row>
        <row r="2976">
          <cell r="B2976">
            <v>40008086083</v>
          </cell>
          <cell r="C2976" t="str">
            <v xml:space="preserve">000808608  </v>
          </cell>
          <cell r="D2976" t="str">
            <v xml:space="preserve"> BALVI  volejbola klubs, biedrība</v>
          </cell>
          <cell r="E2976" t="str">
            <v>S150000</v>
          </cell>
          <cell r="F2976">
            <v>380201</v>
          </cell>
          <cell r="H2976">
            <v>9312</v>
          </cell>
          <cell r="I2976" t="str">
            <v>S150000</v>
          </cell>
        </row>
        <row r="2977">
          <cell r="B2977">
            <v>40008035180</v>
          </cell>
          <cell r="C2977" t="str">
            <v xml:space="preserve">000803518  </v>
          </cell>
          <cell r="D2977" t="str">
            <v xml:space="preserve"> BALVU INFORMĀCIJAS TEHNOLOĢIJU AĢENTŪRA  biedrība</v>
          </cell>
          <cell r="E2977" t="str">
            <v>S150000</v>
          </cell>
          <cell r="F2977">
            <v>380201</v>
          </cell>
          <cell r="H2977">
            <v>6202</v>
          </cell>
          <cell r="I2977" t="str">
            <v>S150000</v>
          </cell>
        </row>
        <row r="2978">
          <cell r="B2978">
            <v>40008050419</v>
          </cell>
          <cell r="C2978" t="str">
            <v xml:space="preserve">000805041  </v>
          </cell>
          <cell r="D2978" t="str">
            <v xml:space="preserve"> BALVU MEDNIEKU UN MAKŠĶERNIEKU BIEDRĪBA </v>
          </cell>
          <cell r="E2978" t="str">
            <v>S150000</v>
          </cell>
          <cell r="F2978">
            <v>380201</v>
          </cell>
          <cell r="H2978">
            <v>9319</v>
          </cell>
          <cell r="I2978" t="str">
            <v>S150000</v>
          </cell>
        </row>
        <row r="2979">
          <cell r="B2979">
            <v>40008100283</v>
          </cell>
          <cell r="C2979" t="str">
            <v xml:space="preserve">000810028  </v>
          </cell>
          <cell r="D2979" t="str">
            <v xml:space="preserve"> BALVU PENSIONĀRU BIEDRĪBA  </v>
          </cell>
          <cell r="E2979" t="str">
            <v>S150000</v>
          </cell>
          <cell r="F2979">
            <v>380201</v>
          </cell>
          <cell r="H2979">
            <v>9499</v>
          </cell>
          <cell r="I2979" t="str">
            <v>S150000</v>
          </cell>
        </row>
        <row r="2980">
          <cell r="B2980">
            <v>40008066941</v>
          </cell>
          <cell r="C2980" t="str">
            <v xml:space="preserve">000806694  </v>
          </cell>
          <cell r="D2980" t="str">
            <v xml:space="preserve"> BALVU PILSĒTAS UN RAJONA BUB </v>
          </cell>
          <cell r="E2980" t="str">
            <v>S150000</v>
          </cell>
          <cell r="F2980">
            <v>380201</v>
          </cell>
          <cell r="H2980">
            <v>8425</v>
          </cell>
          <cell r="I2980" t="str">
            <v>S150000</v>
          </cell>
        </row>
        <row r="2981">
          <cell r="B2981">
            <v>40008076526</v>
          </cell>
          <cell r="C2981" t="str">
            <v xml:space="preserve">000807652  </v>
          </cell>
          <cell r="D2981" t="str">
            <v xml:space="preserve"> BALVU RAJONA PARTNERĪBA  biedrība</v>
          </cell>
          <cell r="E2981" t="str">
            <v>S150000</v>
          </cell>
          <cell r="F2981">
            <v>380201</v>
          </cell>
          <cell r="H2981">
            <v>9499</v>
          </cell>
          <cell r="I2981" t="str">
            <v>S150000</v>
          </cell>
        </row>
        <row r="2982">
          <cell r="B2982">
            <v>40008042125</v>
          </cell>
          <cell r="C2982" t="str">
            <v xml:space="preserve">000804212  </v>
          </cell>
          <cell r="D2982" t="str">
            <v xml:space="preserve"> BALVU TEĀTRIS  biedrība</v>
          </cell>
          <cell r="E2982" t="str">
            <v>S150000</v>
          </cell>
          <cell r="F2982">
            <v>380201</v>
          </cell>
          <cell r="H2982">
            <v>9001</v>
          </cell>
          <cell r="I2982" t="str">
            <v>S150000</v>
          </cell>
        </row>
        <row r="2983">
          <cell r="B2983">
            <v>40008017698</v>
          </cell>
          <cell r="C2983" t="str">
            <v xml:space="preserve">000801769  </v>
          </cell>
          <cell r="D2983" t="str">
            <v xml:space="preserve"> BALVU TERITORIĀLĀ INVALĪDU BIEDRĪBA  </v>
          </cell>
          <cell r="E2983" t="str">
            <v>S150000</v>
          </cell>
          <cell r="F2983">
            <v>380201</v>
          </cell>
          <cell r="H2983">
            <v>9499</v>
          </cell>
          <cell r="I2983" t="str">
            <v>S150000</v>
          </cell>
        </row>
        <row r="2984">
          <cell r="B2984">
            <v>40008126850</v>
          </cell>
          <cell r="C2984" t="str">
            <v xml:space="preserve">000812685  </v>
          </cell>
          <cell r="D2984" t="str">
            <v xml:space="preserve"> BALVU VILKI  futbola klubs, biedrība</v>
          </cell>
          <cell r="E2984" t="str">
            <v>S150000</v>
          </cell>
          <cell r="F2984">
            <v>380201</v>
          </cell>
          <cell r="H2984">
            <v>9312</v>
          </cell>
          <cell r="I2984" t="str">
            <v>S150000</v>
          </cell>
        </row>
        <row r="2985">
          <cell r="B2985">
            <v>40008128527</v>
          </cell>
          <cell r="C2985" t="str">
            <v xml:space="preserve">000812852  </v>
          </cell>
          <cell r="D2985" t="str">
            <v xml:space="preserve"> BAMBUČAS  biedrība</v>
          </cell>
          <cell r="E2985" t="str">
            <v>S150000</v>
          </cell>
          <cell r="F2985">
            <v>170000</v>
          </cell>
          <cell r="H2985">
            <v>6820</v>
          </cell>
          <cell r="I2985" t="str">
            <v>S150000</v>
          </cell>
        </row>
        <row r="2986">
          <cell r="B2986">
            <v>40003233005</v>
          </cell>
          <cell r="C2986" t="str">
            <v xml:space="preserve">000323300  </v>
          </cell>
          <cell r="D2986" t="str">
            <v xml:space="preserve"> BAMSI  bērnu pakalpojumu centrs, biedrība</v>
          </cell>
          <cell r="E2986" t="str">
            <v>S150000</v>
          </cell>
          <cell r="F2986">
            <v>10000</v>
          </cell>
          <cell r="H2986">
            <v>8552</v>
          </cell>
          <cell r="I2986" t="str">
            <v>S150000</v>
          </cell>
        </row>
        <row r="2987">
          <cell r="B2987">
            <v>44103020815</v>
          </cell>
          <cell r="C2987" t="str">
            <v xml:space="preserve">410302081  </v>
          </cell>
          <cell r="D2987" t="str">
            <v xml:space="preserve"> BANĀNI  biedrība</v>
          </cell>
          <cell r="E2987" t="str">
            <v>S150000</v>
          </cell>
          <cell r="F2987">
            <v>250000</v>
          </cell>
          <cell r="H2987">
            <v>6832</v>
          </cell>
          <cell r="I2987" t="str">
            <v>S150000</v>
          </cell>
        </row>
        <row r="2988">
          <cell r="B2988">
            <v>40008120487</v>
          </cell>
          <cell r="C2988" t="str">
            <v xml:space="preserve">000812048  </v>
          </cell>
          <cell r="D2988" t="str">
            <v xml:space="preserve"> BANDAVA  deju kopa</v>
          </cell>
          <cell r="E2988" t="str">
            <v>S150000</v>
          </cell>
          <cell r="F2988">
            <v>840201</v>
          </cell>
          <cell r="H2988">
            <v>8552</v>
          </cell>
          <cell r="I2988" t="str">
            <v>S150000</v>
          </cell>
        </row>
        <row r="2989">
          <cell r="B2989">
            <v>40103060351</v>
          </cell>
          <cell r="C2989" t="str">
            <v xml:space="preserve">010306035  </v>
          </cell>
          <cell r="D2989" t="str">
            <v xml:space="preserve"> BANGA  dārzkopības biedrība</v>
          </cell>
          <cell r="E2989" t="str">
            <v>S150000</v>
          </cell>
          <cell r="F2989">
            <v>801413</v>
          </cell>
          <cell r="H2989">
            <v>9499</v>
          </cell>
          <cell r="I2989" t="str">
            <v>S150000</v>
          </cell>
        </row>
        <row r="2990">
          <cell r="B2990">
            <v>44103025776</v>
          </cell>
          <cell r="C2990" t="str">
            <v xml:space="preserve">410302577  </v>
          </cell>
          <cell r="D2990" t="str">
            <v xml:space="preserve"> BĀNIS  garāžu īpašnieku koop.sabiedrība</v>
          </cell>
          <cell r="E2990" t="str">
            <v>S150000</v>
          </cell>
          <cell r="F2990">
            <v>250000</v>
          </cell>
          <cell r="H2990">
            <v>5221</v>
          </cell>
          <cell r="I2990" t="str">
            <v>S150000</v>
          </cell>
        </row>
        <row r="2991">
          <cell r="B2991">
            <v>40008115594</v>
          </cell>
          <cell r="C2991" t="str">
            <v xml:space="preserve">000811559  </v>
          </cell>
          <cell r="D2991" t="str">
            <v xml:space="preserve"> BANKU AUGSTSKOLAS BIZNESA UN FINANŠU PĒTNIECĪBAS CENTRS  nodibinājums</v>
          </cell>
          <cell r="E2991" t="str">
            <v>S150000</v>
          </cell>
          <cell r="F2991">
            <v>10000</v>
          </cell>
          <cell r="H2991">
            <v>9499</v>
          </cell>
          <cell r="I2991" t="str">
            <v>S150000</v>
          </cell>
        </row>
        <row r="2992">
          <cell r="B2992">
            <v>40008111465</v>
          </cell>
          <cell r="C2992" t="str">
            <v xml:space="preserve">000811146  </v>
          </cell>
          <cell r="D2992" t="str">
            <v xml:space="preserve"> BANKU AUGSTSKOLAS FONDS  </v>
          </cell>
          <cell r="E2992" t="str">
            <v>S150000</v>
          </cell>
          <cell r="F2992">
            <v>10000</v>
          </cell>
          <cell r="H2992">
            <v>9499</v>
          </cell>
          <cell r="I2992" t="str">
            <v>S150000</v>
          </cell>
        </row>
        <row r="2993">
          <cell r="B2993">
            <v>40003423189</v>
          </cell>
          <cell r="C2993" t="str">
            <v xml:space="preserve">000342318  </v>
          </cell>
          <cell r="D2993" t="str">
            <v xml:space="preserve"> BAŅUTAS FONDS  </v>
          </cell>
          <cell r="E2993" t="str">
            <v>S150000</v>
          </cell>
          <cell r="F2993">
            <v>10000</v>
          </cell>
          <cell r="H2993">
            <v>9001</v>
          </cell>
          <cell r="I2993" t="str">
            <v>S150000</v>
          </cell>
        </row>
        <row r="2994">
          <cell r="B2994">
            <v>50008099681</v>
          </cell>
          <cell r="C2994" t="str">
            <v xml:space="preserve">000809968  </v>
          </cell>
          <cell r="D2994" t="str">
            <v xml:space="preserve"> BĀRBELE  meža īpašnieku apvienība, biedrība</v>
          </cell>
          <cell r="E2994" t="str">
            <v>S150000</v>
          </cell>
          <cell r="F2994">
            <v>409544</v>
          </cell>
          <cell r="H2994">
            <v>6832</v>
          </cell>
          <cell r="I2994" t="str">
            <v>S150000</v>
          </cell>
        </row>
        <row r="2995">
          <cell r="B2995">
            <v>40008047372</v>
          </cell>
          <cell r="C2995" t="str">
            <v xml:space="preserve">000804737  </v>
          </cell>
          <cell r="D2995" t="str">
            <v xml:space="preserve"> BĀRBELES MEDNIEKU KOLEKTĪVS  biedrība</v>
          </cell>
          <cell r="E2995" t="str">
            <v>S150000</v>
          </cell>
          <cell r="F2995">
            <v>409544</v>
          </cell>
          <cell r="H2995">
            <v>9319</v>
          </cell>
          <cell r="I2995" t="str">
            <v>S150000</v>
          </cell>
        </row>
        <row r="2996">
          <cell r="B2996">
            <v>40008172192</v>
          </cell>
          <cell r="C2996" t="str">
            <v xml:space="preserve">000817219  </v>
          </cell>
          <cell r="D2996" t="str">
            <v xml:space="preserve"> BARIKADOPĒDIJAS FONDS </v>
          </cell>
          <cell r="E2996" t="str">
            <v>S150000</v>
          </cell>
          <cell r="F2996">
            <v>321442</v>
          </cell>
          <cell r="H2996">
            <v>9499</v>
          </cell>
          <cell r="I2996" t="str">
            <v>S150000</v>
          </cell>
        </row>
        <row r="2997">
          <cell r="B2997">
            <v>40008131103</v>
          </cell>
          <cell r="C2997" t="str">
            <v xml:space="preserve">000813110  </v>
          </cell>
          <cell r="D2997" t="str">
            <v xml:space="preserve"> BĀRIŅU 1A  biedrība</v>
          </cell>
          <cell r="E2997" t="str">
            <v>S150000</v>
          </cell>
          <cell r="F2997">
            <v>10000</v>
          </cell>
          <cell r="H2997">
            <v>6832</v>
          </cell>
          <cell r="I2997" t="str">
            <v>S150000</v>
          </cell>
        </row>
        <row r="2998">
          <cell r="B2998">
            <v>45403017635</v>
          </cell>
          <cell r="C2998" t="str">
            <v xml:space="preserve">540301763  </v>
          </cell>
          <cell r="D2998" t="str">
            <v xml:space="preserve"> BARKAVAS ARODI  lauksaimniecības pakalpojumu koop. sabiedrība</v>
          </cell>
          <cell r="E2998" t="str">
            <v>S150000</v>
          </cell>
          <cell r="F2998">
            <v>700244</v>
          </cell>
          <cell r="H2998">
            <v>164</v>
          </cell>
          <cell r="I2998" t="str">
            <v>S150000</v>
          </cell>
        </row>
        <row r="2999">
          <cell r="B2999">
            <v>40008098538</v>
          </cell>
          <cell r="C2999" t="str">
            <v xml:space="preserve">000809853  </v>
          </cell>
          <cell r="D2999" t="str">
            <v xml:space="preserve"> BARONA 2  dzīvokļu īpašnieku biedrība</v>
          </cell>
          <cell r="E2999" t="str">
            <v>S150000</v>
          </cell>
          <cell r="F2999">
            <v>801615</v>
          </cell>
          <cell r="H2999">
            <v>6832</v>
          </cell>
          <cell r="I2999" t="str">
            <v>S150000</v>
          </cell>
        </row>
        <row r="3000">
          <cell r="B3000">
            <v>40003518969</v>
          </cell>
          <cell r="C3000" t="str">
            <v xml:space="preserve">000351896  </v>
          </cell>
          <cell r="D3000" t="str">
            <v xml:space="preserve"> BARONA NAMS 33/35  biedrība</v>
          </cell>
          <cell r="E3000" t="str">
            <v>S150000</v>
          </cell>
          <cell r="F3000">
            <v>10000</v>
          </cell>
          <cell r="H3000">
            <v>6832</v>
          </cell>
          <cell r="I3000" t="str">
            <v>S150000</v>
          </cell>
        </row>
        <row r="3001">
          <cell r="B3001">
            <v>40003410983</v>
          </cell>
          <cell r="C3001" t="str">
            <v xml:space="preserve">000341098  </v>
          </cell>
          <cell r="D3001" t="str">
            <v xml:space="preserve"> BARONS 10  dzīvokļu īpašnieku koop.sabiedrība</v>
          </cell>
          <cell r="E3001" t="str">
            <v>S150000</v>
          </cell>
          <cell r="F3001">
            <v>10000</v>
          </cell>
          <cell r="H3001">
            <v>6832</v>
          </cell>
          <cell r="I3001" t="str">
            <v>S150000</v>
          </cell>
        </row>
        <row r="3002">
          <cell r="B3002">
            <v>40008024806</v>
          </cell>
          <cell r="C3002" t="str">
            <v xml:space="preserve">000802480  </v>
          </cell>
          <cell r="D3002" t="str">
            <v xml:space="preserve"> BARONS  murjāņu sporta klubs, biedrība</v>
          </cell>
          <cell r="E3002" t="str">
            <v>S150000</v>
          </cell>
          <cell r="F3002">
            <v>806968</v>
          </cell>
          <cell r="H3002">
            <v>9312</v>
          </cell>
          <cell r="I3002" t="str">
            <v>S150000</v>
          </cell>
        </row>
        <row r="3003">
          <cell r="B3003">
            <v>42103006300</v>
          </cell>
          <cell r="C3003" t="str">
            <v xml:space="preserve">210300630  </v>
          </cell>
          <cell r="D3003" t="str">
            <v xml:space="preserve"> BĀRTAS LAUKSAIMNIEKU KOOPERATĪVĀ SABIEDRĪBA  koop.sabbiedrība</v>
          </cell>
          <cell r="E3003" t="str">
            <v>S150000</v>
          </cell>
          <cell r="F3003">
            <v>641044</v>
          </cell>
          <cell r="H3003">
            <v>163</v>
          </cell>
          <cell r="I3003" t="str">
            <v>S150000</v>
          </cell>
        </row>
        <row r="3004">
          <cell r="B3004">
            <v>40008172563</v>
          </cell>
          <cell r="C3004" t="str">
            <v xml:space="preserve">000817256  </v>
          </cell>
          <cell r="D3004" t="str">
            <v xml:space="preserve"> BĀRTAS OSTA  biedrība</v>
          </cell>
          <cell r="E3004" t="str">
            <v>S150000</v>
          </cell>
          <cell r="F3004">
            <v>170000</v>
          </cell>
          <cell r="H3004">
            <v>9499</v>
          </cell>
          <cell r="I3004" t="str">
            <v>S150000</v>
          </cell>
        </row>
        <row r="3005">
          <cell r="B3005">
            <v>40008051217</v>
          </cell>
          <cell r="C3005" t="str">
            <v xml:space="preserve">000805121  </v>
          </cell>
          <cell r="D3005" t="str">
            <v xml:space="preserve"> BĀRTAVA  mednieku biedrība</v>
          </cell>
          <cell r="E3005" t="str">
            <v>S150000</v>
          </cell>
          <cell r="F3005">
            <v>170000</v>
          </cell>
          <cell r="H3005">
            <v>9319</v>
          </cell>
          <cell r="I3005" t="str">
            <v>S150000</v>
          </cell>
        </row>
        <row r="3006">
          <cell r="B3006">
            <v>40008051842</v>
          </cell>
          <cell r="C3006" t="str">
            <v xml:space="preserve">000805184  </v>
          </cell>
          <cell r="D3006" t="str">
            <v xml:space="preserve"> BĀRTNIEKI-1  mednieku biedrība</v>
          </cell>
          <cell r="E3006" t="str">
            <v>S150000</v>
          </cell>
          <cell r="F3006">
            <v>641044</v>
          </cell>
          <cell r="H3006">
            <v>9319</v>
          </cell>
          <cell r="I3006" t="str">
            <v>S150000</v>
          </cell>
        </row>
        <row r="3007">
          <cell r="B3007">
            <v>40008154869</v>
          </cell>
          <cell r="C3007" t="str">
            <v xml:space="preserve">000815486  </v>
          </cell>
          <cell r="D3007" t="str">
            <v xml:space="preserve"> BASEINS VISIEM  biedrība</v>
          </cell>
          <cell r="E3007" t="str">
            <v>S150000</v>
          </cell>
          <cell r="F3007">
            <v>170000</v>
          </cell>
          <cell r="H3007">
            <v>9319</v>
          </cell>
          <cell r="I3007" t="str">
            <v>S150000</v>
          </cell>
        </row>
        <row r="3008">
          <cell r="B3008">
            <v>40008016692</v>
          </cell>
          <cell r="C3008" t="str">
            <v xml:space="preserve">000801669  </v>
          </cell>
          <cell r="D3008" t="str">
            <v xml:space="preserve"> BASI  mednieku klubs, biedrība</v>
          </cell>
          <cell r="E3008" t="str">
            <v>S150000</v>
          </cell>
          <cell r="F3008">
            <v>620250</v>
          </cell>
          <cell r="H3008">
            <v>9319</v>
          </cell>
          <cell r="I3008" t="str">
            <v>S150000</v>
          </cell>
        </row>
        <row r="3009">
          <cell r="B3009">
            <v>40008093507</v>
          </cell>
          <cell r="C3009" t="str">
            <v xml:space="preserve">000809350  </v>
          </cell>
          <cell r="D3009" t="str">
            <v xml:space="preserve"> BASKETBOLA AKADĒMIJA RĪGA  biedrība</v>
          </cell>
          <cell r="E3009" t="str">
            <v>S150000</v>
          </cell>
          <cell r="F3009">
            <v>10000</v>
          </cell>
          <cell r="H3009">
            <v>9499</v>
          </cell>
          <cell r="I3009" t="str">
            <v>S150000</v>
          </cell>
        </row>
        <row r="3010">
          <cell r="B3010">
            <v>40008120400</v>
          </cell>
          <cell r="C3010" t="str">
            <v xml:space="preserve">000812040  </v>
          </cell>
          <cell r="D3010" t="str">
            <v xml:space="preserve"> BASKETBOLA KLUBS "TTT-RĪGA"  nodibinājums</v>
          </cell>
          <cell r="E3010" t="str">
            <v>S150000</v>
          </cell>
          <cell r="F3010">
            <v>10000</v>
          </cell>
          <cell r="H3010">
            <v>9312</v>
          </cell>
          <cell r="I3010" t="str">
            <v>S150000</v>
          </cell>
        </row>
        <row r="3011">
          <cell r="B3011">
            <v>40008193758</v>
          </cell>
          <cell r="C3011" t="str">
            <v xml:space="preserve">000819375  </v>
          </cell>
          <cell r="D3011" t="str">
            <v xml:space="preserve"> BASKETBOLA KLUBS JĒKABPILS  biedrība</v>
          </cell>
          <cell r="E3011" t="str">
            <v>S150000</v>
          </cell>
          <cell r="F3011">
            <v>110000</v>
          </cell>
          <cell r="H3011">
            <v>9312</v>
          </cell>
          <cell r="I3011" t="str">
            <v>S150000</v>
          </cell>
        </row>
        <row r="3012">
          <cell r="B3012">
            <v>40008105011</v>
          </cell>
          <cell r="C3012" t="str">
            <v xml:space="preserve">000810501  </v>
          </cell>
          <cell r="D3012" t="str">
            <v xml:space="preserve"> BASKETBOLA KLUBS LIEPĀJAS LAUVAS  biedrība</v>
          </cell>
          <cell r="E3012" t="str">
            <v>S150000</v>
          </cell>
          <cell r="F3012">
            <v>170000</v>
          </cell>
          <cell r="H3012">
            <v>9312</v>
          </cell>
          <cell r="I3012" t="str">
            <v>S150000</v>
          </cell>
        </row>
        <row r="3013">
          <cell r="B3013">
            <v>40008106356</v>
          </cell>
          <cell r="C3013" t="str">
            <v xml:space="preserve">000810635  </v>
          </cell>
          <cell r="D3013" t="str">
            <v xml:space="preserve"> BASKETBOLA KLUBS SALACGRĪVA  biedrība</v>
          </cell>
          <cell r="E3013" t="str">
            <v>S150000</v>
          </cell>
          <cell r="F3013">
            <v>661415</v>
          </cell>
          <cell r="H3013">
            <v>9312</v>
          </cell>
          <cell r="I3013" t="str">
            <v>S150000</v>
          </cell>
        </row>
        <row r="3014">
          <cell r="B3014">
            <v>40008144470</v>
          </cell>
          <cell r="C3014" t="str">
            <v xml:space="preserve">000814447  </v>
          </cell>
          <cell r="D3014" t="str">
            <v xml:space="preserve"> BASKETBOLA KLUBS VALMIERA  biedrība</v>
          </cell>
          <cell r="E3014" t="str">
            <v>S150000</v>
          </cell>
          <cell r="F3014">
            <v>250000</v>
          </cell>
          <cell r="H3014">
            <v>9312</v>
          </cell>
          <cell r="I3014" t="str">
            <v>S150000</v>
          </cell>
        </row>
        <row r="3015">
          <cell r="B3015">
            <v>40008150157</v>
          </cell>
          <cell r="C3015" t="str">
            <v xml:space="preserve">000815015  </v>
          </cell>
          <cell r="D3015" t="str">
            <v xml:space="preserve"> BASKETBOLA SKOLA "VENTSPILS"  biedrība</v>
          </cell>
          <cell r="E3015" t="str">
            <v>S150000</v>
          </cell>
          <cell r="F3015">
            <v>270000</v>
          </cell>
          <cell r="H3015">
            <v>8551</v>
          </cell>
          <cell r="I3015" t="str">
            <v>S150000</v>
          </cell>
        </row>
        <row r="3016">
          <cell r="B3016">
            <v>40008062155</v>
          </cell>
          <cell r="C3016" t="str">
            <v xml:space="preserve">000806215  </v>
          </cell>
          <cell r="D3016" t="str">
            <v xml:space="preserve"> BASKETBOLS IKVIENAM  sporta klubs</v>
          </cell>
          <cell r="E3016" t="str">
            <v>S150000</v>
          </cell>
          <cell r="F3016">
            <v>10000</v>
          </cell>
          <cell r="H3016">
            <v>9312</v>
          </cell>
          <cell r="I3016" t="str">
            <v>S150000</v>
          </cell>
        </row>
        <row r="3017">
          <cell r="B3017">
            <v>40008172243</v>
          </cell>
          <cell r="C3017" t="str">
            <v xml:space="preserve">000817224  </v>
          </cell>
          <cell r="D3017" t="str">
            <v xml:space="preserve"> BASSE RACING  biedrība</v>
          </cell>
          <cell r="E3017" t="str">
            <v>S150000</v>
          </cell>
          <cell r="F3017">
            <v>10000</v>
          </cell>
          <cell r="H3017">
            <v>9499</v>
          </cell>
          <cell r="I3017" t="str">
            <v>S150000</v>
          </cell>
        </row>
        <row r="3018">
          <cell r="B3018">
            <v>40008098701</v>
          </cell>
          <cell r="C3018" t="str">
            <v xml:space="preserve">000809870  </v>
          </cell>
          <cell r="D3018" t="str">
            <v xml:space="preserve"> BASTEJA 6  dzīvokļu īpašnieku biedrība</v>
          </cell>
          <cell r="E3018" t="str">
            <v>S150000</v>
          </cell>
          <cell r="F3018">
            <v>10000</v>
          </cell>
          <cell r="H3018">
            <v>6832</v>
          </cell>
          <cell r="I3018" t="str">
            <v>S150000</v>
          </cell>
        </row>
        <row r="3019">
          <cell r="B3019">
            <v>40003484427</v>
          </cell>
          <cell r="C3019" t="str">
            <v xml:space="preserve">000348442  </v>
          </cell>
          <cell r="D3019" t="str">
            <v xml:space="preserve"> BASTEJS 4  dzīvokļu īpašnieku koop. sabiedrība</v>
          </cell>
          <cell r="E3019" t="str">
            <v>S150000</v>
          </cell>
          <cell r="F3019">
            <v>10000</v>
          </cell>
          <cell r="H3019">
            <v>6832</v>
          </cell>
          <cell r="I3019" t="str">
            <v>S150000</v>
          </cell>
        </row>
        <row r="3020">
          <cell r="B3020">
            <v>40008143742</v>
          </cell>
          <cell r="C3020" t="str">
            <v xml:space="preserve">000814374  </v>
          </cell>
          <cell r="D3020" t="str">
            <v xml:space="preserve"> BASTIONS BALVI  biedrība</v>
          </cell>
          <cell r="E3020" t="str">
            <v>S150000</v>
          </cell>
          <cell r="F3020">
            <v>380258</v>
          </cell>
          <cell r="H3020">
            <v>9329</v>
          </cell>
          <cell r="I3020" t="str">
            <v>S150000</v>
          </cell>
        </row>
        <row r="3021">
          <cell r="B3021">
            <v>44103028503</v>
          </cell>
          <cell r="C3021" t="str">
            <v xml:space="preserve">410302850  </v>
          </cell>
          <cell r="D3021" t="str">
            <v xml:space="preserve"> BAUMAŅA 9  dzīvokļu īpašnieku koop.sabiedrība</v>
          </cell>
          <cell r="E3021" t="str">
            <v>S150000</v>
          </cell>
          <cell r="F3021">
            <v>250000</v>
          </cell>
          <cell r="H3021">
            <v>6832</v>
          </cell>
          <cell r="I3021" t="str">
            <v>S150000</v>
          </cell>
        </row>
        <row r="3022">
          <cell r="B3022">
            <v>50008029951</v>
          </cell>
          <cell r="C3022" t="str">
            <v xml:space="preserve">000802995  </v>
          </cell>
          <cell r="D3022" t="str">
            <v xml:space="preserve"> BAURIS  mednieku klubs, biedrība</v>
          </cell>
          <cell r="E3022" t="str">
            <v>S150000</v>
          </cell>
          <cell r="F3022">
            <v>700262</v>
          </cell>
          <cell r="H3022">
            <v>9319</v>
          </cell>
          <cell r="I3022" t="str">
            <v>S150000</v>
          </cell>
        </row>
        <row r="3023">
          <cell r="B3023">
            <v>43603002441</v>
          </cell>
          <cell r="C3023" t="str">
            <v xml:space="preserve">360300244  </v>
          </cell>
          <cell r="D3023" t="str">
            <v xml:space="preserve"> BAUSKA  dzīvokļu īpašnieku koop.sabiedrība</v>
          </cell>
          <cell r="E3023" t="str">
            <v>S150000</v>
          </cell>
          <cell r="F3023">
            <v>400201</v>
          </cell>
          <cell r="H3023">
            <v>6832</v>
          </cell>
          <cell r="I3023" t="str">
            <v>S150000</v>
          </cell>
        </row>
        <row r="3024">
          <cell r="B3024">
            <v>40008083034</v>
          </cell>
          <cell r="C3024" t="str">
            <v xml:space="preserve">000808303  </v>
          </cell>
          <cell r="D3024" t="str">
            <v xml:space="preserve"> BAUSKA  invalīdu sporta un rehabilitācijas biedrība</v>
          </cell>
          <cell r="E3024" t="str">
            <v>S150000</v>
          </cell>
          <cell r="F3024">
            <v>400201</v>
          </cell>
          <cell r="H3024">
            <v>9312</v>
          </cell>
          <cell r="I3024" t="str">
            <v>S150000</v>
          </cell>
        </row>
        <row r="3025">
          <cell r="B3025">
            <v>40008173893</v>
          </cell>
          <cell r="C3025" t="str">
            <v xml:space="preserve">000817389  </v>
          </cell>
          <cell r="D3025" t="str">
            <v xml:space="preserve"> BAUSKAS 63  biedrība</v>
          </cell>
          <cell r="E3025" t="str">
            <v>S150000</v>
          </cell>
          <cell r="F3025">
            <v>10000</v>
          </cell>
          <cell r="H3025">
            <v>6832</v>
          </cell>
          <cell r="I3025" t="str">
            <v>S150000</v>
          </cell>
        </row>
        <row r="3026">
          <cell r="B3026">
            <v>40008063127</v>
          </cell>
          <cell r="C3026" t="str">
            <v xml:space="preserve">000806312  </v>
          </cell>
          <cell r="D3026" t="str">
            <v xml:space="preserve"> BAUSKAS INVALĪDU BIEDRĪBA </v>
          </cell>
          <cell r="E3026" t="str">
            <v>S150000</v>
          </cell>
          <cell r="F3026">
            <v>400201</v>
          </cell>
          <cell r="H3026">
            <v>9499</v>
          </cell>
          <cell r="I3026" t="str">
            <v>S150000</v>
          </cell>
        </row>
        <row r="3027">
          <cell r="B3027">
            <v>40008039002</v>
          </cell>
          <cell r="C3027" t="str">
            <v xml:space="preserve">000803900  </v>
          </cell>
          <cell r="D3027" t="str">
            <v xml:space="preserve"> BAUSKAS MEDNIEKU UN MAKŠĶERNIEKU BIEDRĪBA </v>
          </cell>
          <cell r="E3027" t="str">
            <v>S150000</v>
          </cell>
          <cell r="F3027">
            <v>400201</v>
          </cell>
          <cell r="H3027">
            <v>9319</v>
          </cell>
          <cell r="I3027" t="str">
            <v>S150000</v>
          </cell>
        </row>
        <row r="3028">
          <cell r="B3028">
            <v>40008047141</v>
          </cell>
          <cell r="C3028" t="str">
            <v xml:space="preserve">000804714  </v>
          </cell>
          <cell r="D3028" t="str">
            <v xml:space="preserve"> BAUSKAS OZOLI  mednieku klubs, biedrība</v>
          </cell>
          <cell r="E3028" t="str">
            <v>S150000</v>
          </cell>
          <cell r="F3028">
            <v>400268</v>
          </cell>
          <cell r="H3028">
            <v>9319</v>
          </cell>
          <cell r="I3028" t="str">
            <v>S150000</v>
          </cell>
        </row>
        <row r="3029">
          <cell r="B3029">
            <v>40008058639</v>
          </cell>
          <cell r="C3029" t="str">
            <v xml:space="preserve">000805863  </v>
          </cell>
          <cell r="D3029" t="str">
            <v xml:space="preserve"> BAUSKAS RAJONA LAUKSAIMNIEKU APVIENĪBA  biedrība</v>
          </cell>
          <cell r="E3029" t="str">
            <v>S150000</v>
          </cell>
          <cell r="F3029">
            <v>400201</v>
          </cell>
          <cell r="H3029">
            <v>9412</v>
          </cell>
          <cell r="I3029" t="str">
            <v>S150000</v>
          </cell>
        </row>
        <row r="3030">
          <cell r="B3030">
            <v>40008097439</v>
          </cell>
          <cell r="C3030" t="str">
            <v xml:space="preserve">000809743  </v>
          </cell>
          <cell r="D3030" t="str">
            <v xml:space="preserve"> BAUSKAS RAJONA LAUKU PARTNERĪBA  biedrība</v>
          </cell>
          <cell r="E3030" t="str">
            <v>S150000</v>
          </cell>
          <cell r="F3030">
            <v>400201</v>
          </cell>
          <cell r="H3030">
            <v>9499</v>
          </cell>
          <cell r="I3030" t="str">
            <v>S150000</v>
          </cell>
        </row>
        <row r="3031">
          <cell r="B3031">
            <v>40008068321</v>
          </cell>
          <cell r="C3031" t="str">
            <v xml:space="preserve">000806832  </v>
          </cell>
          <cell r="D3031" t="str">
            <v xml:space="preserve"> BAUSKAS UGUNSDZĒSĒJU BIEDRĪBA  </v>
          </cell>
          <cell r="E3031" t="str">
            <v>S150000</v>
          </cell>
          <cell r="F3031">
            <v>400201</v>
          </cell>
          <cell r="H3031">
            <v>8425</v>
          </cell>
          <cell r="I3031" t="str">
            <v>S150000</v>
          </cell>
        </row>
        <row r="3032">
          <cell r="B3032">
            <v>40008075408</v>
          </cell>
          <cell r="C3032" t="str">
            <v xml:space="preserve">000807540  </v>
          </cell>
          <cell r="D3032" t="str">
            <v xml:space="preserve"> BAUSKAS VECPILSĒTA  biedrība</v>
          </cell>
          <cell r="E3032" t="str">
            <v>S150000</v>
          </cell>
          <cell r="F3032">
            <v>400201</v>
          </cell>
          <cell r="H3032">
            <v>9499</v>
          </cell>
          <cell r="I3032" t="str">
            <v>S150000</v>
          </cell>
        </row>
        <row r="3033">
          <cell r="B3033">
            <v>40008074811</v>
          </cell>
          <cell r="C3033" t="str">
            <v xml:space="preserve">000807481  </v>
          </cell>
          <cell r="D3033" t="str">
            <v xml:space="preserve"> BAUSKAS ZONTA KLUBS  biedrība</v>
          </cell>
          <cell r="E3033" t="str">
            <v>S150000</v>
          </cell>
          <cell r="F3033">
            <v>400201</v>
          </cell>
          <cell r="H3033">
            <v>9499</v>
          </cell>
          <cell r="I3033" t="str">
            <v>S150000</v>
          </cell>
        </row>
        <row r="3034">
          <cell r="B3034">
            <v>40008160441</v>
          </cell>
          <cell r="C3034" t="str">
            <v xml:space="preserve">000816044  </v>
          </cell>
          <cell r="D3034" t="str">
            <v xml:space="preserve"> BAZNĪCA-MŪSU CIEMA DVĒSELE  biedrība</v>
          </cell>
          <cell r="E3034" t="str">
            <v>S150000</v>
          </cell>
          <cell r="F3034">
            <v>761268</v>
          </cell>
          <cell r="H3034">
            <v>9609</v>
          </cell>
          <cell r="I3034" t="str">
            <v>S150000</v>
          </cell>
        </row>
        <row r="3035">
          <cell r="B3035">
            <v>40008104730</v>
          </cell>
          <cell r="C3035" t="str">
            <v xml:space="preserve">000810473  </v>
          </cell>
          <cell r="D3035" t="str">
            <v xml:space="preserve"> BAZNĪCAS 39a  biedrība</v>
          </cell>
          <cell r="E3035" t="str">
            <v>S150000</v>
          </cell>
          <cell r="F3035">
            <v>10000</v>
          </cell>
          <cell r="H3035">
            <v>6832</v>
          </cell>
          <cell r="I3035" t="str">
            <v>S150000</v>
          </cell>
        </row>
        <row r="3036">
          <cell r="B3036">
            <v>40003514045</v>
          </cell>
          <cell r="C3036" t="str">
            <v xml:space="preserve">000351404  </v>
          </cell>
          <cell r="D3036" t="str">
            <v xml:space="preserve"> BAZNĪCAS 45  dzīvokļu īpašnieku bezpeļņas koop.sabiedrība</v>
          </cell>
          <cell r="E3036" t="str">
            <v>S150000</v>
          </cell>
          <cell r="F3036">
            <v>10000</v>
          </cell>
          <cell r="H3036">
            <v>6832</v>
          </cell>
          <cell r="I3036" t="str">
            <v>S150000</v>
          </cell>
        </row>
        <row r="3037">
          <cell r="B3037">
            <v>40008165114</v>
          </cell>
          <cell r="C3037" t="str">
            <v xml:space="preserve">000816511  </v>
          </cell>
          <cell r="D3037" t="str">
            <v xml:space="preserve"> BAZNĪCAS IELA 20 A  biedrība</v>
          </cell>
          <cell r="E3037" t="str">
            <v>S150000</v>
          </cell>
          <cell r="F3037">
            <v>961011</v>
          </cell>
          <cell r="H3037">
            <v>6832</v>
          </cell>
          <cell r="I3037" t="str">
            <v>S150000</v>
          </cell>
        </row>
        <row r="3038">
          <cell r="B3038">
            <v>40008085764</v>
          </cell>
          <cell r="C3038" t="str">
            <v xml:space="preserve">000808576  </v>
          </cell>
          <cell r="D3038" t="str">
            <v xml:space="preserve"> BAZNĪCAS IELA 41/43  biedrība</v>
          </cell>
          <cell r="E3038" t="str">
            <v>S150000</v>
          </cell>
          <cell r="F3038">
            <v>10000</v>
          </cell>
          <cell r="H3038">
            <v>6832</v>
          </cell>
          <cell r="I3038" t="str">
            <v>S150000</v>
          </cell>
        </row>
        <row r="3039">
          <cell r="B3039">
            <v>40008142003</v>
          </cell>
          <cell r="C3039" t="str">
            <v xml:space="preserve">000814200  </v>
          </cell>
          <cell r="D3039" t="str">
            <v xml:space="preserve"> BAZNĪCĒKU ATJAUNOŠANAS FONDS </v>
          </cell>
          <cell r="E3039" t="str">
            <v>S150000</v>
          </cell>
          <cell r="F3039">
            <v>90000</v>
          </cell>
          <cell r="H3039">
            <v>9499</v>
          </cell>
          <cell r="I3039" t="str">
            <v>S150000</v>
          </cell>
        </row>
        <row r="3040">
          <cell r="B3040">
            <v>44103022534</v>
          </cell>
          <cell r="C3040" t="str">
            <v xml:space="preserve">410302253  </v>
          </cell>
          <cell r="D3040" t="str">
            <v xml:space="preserve"> BEĀTE 21  dzīvokļu īpašnieku koop.sabiedrība</v>
          </cell>
          <cell r="E3040" t="str">
            <v>S150000</v>
          </cell>
          <cell r="F3040">
            <v>250000</v>
          </cell>
          <cell r="H3040">
            <v>6832</v>
          </cell>
          <cell r="I3040" t="str">
            <v>S150000</v>
          </cell>
        </row>
        <row r="3041">
          <cell r="B3041">
            <v>44103022040</v>
          </cell>
          <cell r="C3041" t="str">
            <v xml:space="preserve">410302204  </v>
          </cell>
          <cell r="D3041" t="str">
            <v xml:space="preserve"> BEĀTES DĀRZS  dzīvokļu īpašnieku koop.sabiedrība</v>
          </cell>
          <cell r="E3041" t="str">
            <v>S150000</v>
          </cell>
          <cell r="F3041">
            <v>250000</v>
          </cell>
          <cell r="H3041">
            <v>6832</v>
          </cell>
          <cell r="I3041" t="str">
            <v>S150000</v>
          </cell>
        </row>
        <row r="3042">
          <cell r="B3042">
            <v>40008126333</v>
          </cell>
          <cell r="C3042" t="str">
            <v xml:space="preserve">000812633  </v>
          </cell>
          <cell r="D3042" t="str">
            <v xml:space="preserve"> BEĀTES NAMS 25A  biedrība</v>
          </cell>
          <cell r="E3042" t="str">
            <v>S150000</v>
          </cell>
          <cell r="F3042">
            <v>250000</v>
          </cell>
          <cell r="H3042">
            <v>6832</v>
          </cell>
          <cell r="I3042" t="str">
            <v>S150000</v>
          </cell>
        </row>
        <row r="3043">
          <cell r="B3043">
            <v>40008025445</v>
          </cell>
          <cell r="C3043" t="str">
            <v xml:space="preserve">000802544  </v>
          </cell>
          <cell r="D3043" t="str">
            <v xml:space="preserve"> BEBRA  slēpošanas, skriešanas klubs, biedrība</v>
          </cell>
          <cell r="E3043" t="str">
            <v>S150000</v>
          </cell>
          <cell r="F3043">
            <v>440844</v>
          </cell>
          <cell r="H3043">
            <v>9312</v>
          </cell>
          <cell r="I3043" t="str">
            <v>S150000</v>
          </cell>
        </row>
        <row r="3044">
          <cell r="B3044">
            <v>40008018782</v>
          </cell>
          <cell r="C3044" t="str">
            <v xml:space="preserve">000801878  </v>
          </cell>
          <cell r="D3044" t="str">
            <v xml:space="preserve"> BEBRENE  mednieku-makšķernieku klubs, biedrība</v>
          </cell>
          <cell r="E3044" t="str">
            <v>S150000</v>
          </cell>
          <cell r="F3044">
            <v>440844</v>
          </cell>
          <cell r="H3044">
            <v>9319</v>
          </cell>
          <cell r="I3044" t="str">
            <v>S150000</v>
          </cell>
        </row>
        <row r="3045">
          <cell r="B3045">
            <v>50008036421</v>
          </cell>
          <cell r="C3045" t="str">
            <v xml:space="preserve">000803642  </v>
          </cell>
          <cell r="D3045" t="str">
            <v xml:space="preserve"> BEBRENES IZGLĪTĪBAS BIEDRĪBA  </v>
          </cell>
          <cell r="E3045" t="str">
            <v>S150000</v>
          </cell>
          <cell r="F3045">
            <v>440844</v>
          </cell>
          <cell r="H3045">
            <v>8532</v>
          </cell>
          <cell r="I3045" t="str">
            <v>S150000</v>
          </cell>
        </row>
        <row r="3046">
          <cell r="B3046">
            <v>40008164706</v>
          </cell>
          <cell r="C3046" t="str">
            <v xml:space="preserve">000816470  </v>
          </cell>
          <cell r="D3046" t="str">
            <v xml:space="preserve"> BEBRENES NAMI  biedrība</v>
          </cell>
          <cell r="E3046" t="str">
            <v>S150000</v>
          </cell>
          <cell r="F3046">
            <v>440844</v>
          </cell>
          <cell r="H3046">
            <v>6832</v>
          </cell>
          <cell r="I3046" t="str">
            <v>S150000</v>
          </cell>
        </row>
        <row r="3047">
          <cell r="B3047">
            <v>40008072505</v>
          </cell>
          <cell r="C3047" t="str">
            <v xml:space="preserve">000807250  </v>
          </cell>
          <cell r="D3047" t="str">
            <v xml:space="preserve"> BEBRENES VIDUSSKOLAS BIEDRĪBA  </v>
          </cell>
          <cell r="E3047" t="str">
            <v>S150000</v>
          </cell>
          <cell r="F3047">
            <v>440844</v>
          </cell>
          <cell r="H3047">
            <v>8531</v>
          </cell>
          <cell r="I3047" t="str">
            <v>S150000</v>
          </cell>
        </row>
        <row r="3048">
          <cell r="B3048">
            <v>45403007887</v>
          </cell>
          <cell r="C3048" t="str">
            <v xml:space="preserve">540300788  </v>
          </cell>
          <cell r="D3048" t="str">
            <v xml:space="preserve"> BEBRI VIENS  garāžu īpašnieku koop.sabiedrība</v>
          </cell>
          <cell r="E3048" t="str">
            <v>S150000</v>
          </cell>
          <cell r="F3048">
            <v>110000</v>
          </cell>
          <cell r="H3048">
            <v>5221</v>
          </cell>
          <cell r="I3048" t="str">
            <v>S150000</v>
          </cell>
        </row>
        <row r="3049">
          <cell r="B3049">
            <v>45403001973</v>
          </cell>
          <cell r="C3049" t="str">
            <v xml:space="preserve">540300197  </v>
          </cell>
          <cell r="D3049" t="str">
            <v xml:space="preserve"> BEBRI  dzīvokļu īpašnieku koop.sabiedrība</v>
          </cell>
          <cell r="E3049" t="str">
            <v>S150000</v>
          </cell>
          <cell r="F3049">
            <v>110000</v>
          </cell>
          <cell r="H3049">
            <v>6832</v>
          </cell>
          <cell r="I3049" t="str">
            <v>S150000</v>
          </cell>
        </row>
        <row r="3050">
          <cell r="B3050">
            <v>40008011765</v>
          </cell>
          <cell r="C3050" t="str">
            <v xml:space="preserve">000801176  </v>
          </cell>
          <cell r="D3050" t="str">
            <v xml:space="preserve"> BEBRI  mednieku kolektīvs, biedrība</v>
          </cell>
          <cell r="E3050" t="str">
            <v>S150000</v>
          </cell>
          <cell r="F3050">
            <v>326146</v>
          </cell>
          <cell r="H3050">
            <v>9319</v>
          </cell>
          <cell r="I3050" t="str">
            <v>S150000</v>
          </cell>
        </row>
        <row r="3051">
          <cell r="B3051">
            <v>40008178602</v>
          </cell>
          <cell r="C3051" t="str">
            <v xml:space="preserve">000817860  </v>
          </cell>
          <cell r="D3051" t="str">
            <v xml:space="preserve"> BEBRI  tūristu klubs, nodibinājums</v>
          </cell>
          <cell r="E3051" t="str">
            <v>S150000</v>
          </cell>
          <cell r="F3051">
            <v>250000</v>
          </cell>
          <cell r="H3051">
            <v>9499</v>
          </cell>
          <cell r="I3051" t="str">
            <v>S150000</v>
          </cell>
        </row>
        <row r="3052">
          <cell r="B3052">
            <v>40008098114</v>
          </cell>
          <cell r="C3052" t="str">
            <v xml:space="preserve">000809811  </v>
          </cell>
          <cell r="D3052" t="str">
            <v xml:space="preserve"> BEBRIS  mednieku biedrība</v>
          </cell>
          <cell r="E3052" t="str">
            <v>S150000</v>
          </cell>
          <cell r="F3052">
            <v>110000</v>
          </cell>
          <cell r="H3052">
            <v>9319</v>
          </cell>
          <cell r="I3052" t="str">
            <v>S150000</v>
          </cell>
        </row>
        <row r="3053">
          <cell r="B3053">
            <v>40008069219</v>
          </cell>
          <cell r="C3053" t="str">
            <v xml:space="preserve">000806921  </v>
          </cell>
          <cell r="D3053" t="str">
            <v xml:space="preserve"> BEBRĪTIS  mednieku un makšķernieku klubs, biedrība</v>
          </cell>
          <cell r="E3053" t="str">
            <v>S150000</v>
          </cell>
          <cell r="F3053">
            <v>380246</v>
          </cell>
          <cell r="H3053">
            <v>9319</v>
          </cell>
          <cell r="I3053" t="str">
            <v>S150000</v>
          </cell>
        </row>
        <row r="3054">
          <cell r="B3054">
            <v>40008153168</v>
          </cell>
          <cell r="C3054" t="str">
            <v xml:space="preserve">000815316  </v>
          </cell>
          <cell r="D3054" t="str">
            <v xml:space="preserve"> BEBRU ATMODA  biedrība</v>
          </cell>
          <cell r="E3054" t="str">
            <v>S150000</v>
          </cell>
          <cell r="F3054">
            <v>110000</v>
          </cell>
          <cell r="H3054">
            <v>6820</v>
          </cell>
          <cell r="I3054" t="str">
            <v>S150000</v>
          </cell>
        </row>
        <row r="3055">
          <cell r="B3055">
            <v>40008066710</v>
          </cell>
          <cell r="C3055" t="str">
            <v xml:space="preserve">000806671  </v>
          </cell>
          <cell r="D3055" t="str">
            <v xml:space="preserve"> BEIBUKS  sporta klubs, biedrība</v>
          </cell>
          <cell r="E3055" t="str">
            <v>S150000</v>
          </cell>
          <cell r="F3055">
            <v>50000</v>
          </cell>
          <cell r="H3055">
            <v>9312</v>
          </cell>
          <cell r="I3055" t="str">
            <v>S150000</v>
          </cell>
        </row>
        <row r="3056">
          <cell r="B3056">
            <v>40008047508</v>
          </cell>
          <cell r="C3056" t="str">
            <v xml:space="preserve">000804750  </v>
          </cell>
          <cell r="D3056" t="str">
            <v xml:space="preserve"> BEJAS MEDNIEKU BIEDRĪBA  </v>
          </cell>
          <cell r="E3056" t="str">
            <v>S150000</v>
          </cell>
          <cell r="F3056">
            <v>360256</v>
          </cell>
          <cell r="H3056">
            <v>9319</v>
          </cell>
          <cell r="I3056" t="str">
            <v>S150000</v>
          </cell>
        </row>
        <row r="3057">
          <cell r="B3057">
            <v>40008068463</v>
          </cell>
          <cell r="C3057" t="str">
            <v xml:space="preserve">000806846  </v>
          </cell>
          <cell r="D3057" t="str">
            <v xml:space="preserve"> BEJAS SKOLAS ATTĪSTĪBAS FONDS </v>
          </cell>
          <cell r="E3057" t="str">
            <v>S150000</v>
          </cell>
          <cell r="F3057">
            <v>360256</v>
          </cell>
          <cell r="H3057">
            <v>9499</v>
          </cell>
          <cell r="I3057" t="str">
            <v>S150000</v>
          </cell>
        </row>
        <row r="3058">
          <cell r="B3058">
            <v>40008050226</v>
          </cell>
          <cell r="C3058" t="str">
            <v xml:space="preserve">000805022  </v>
          </cell>
          <cell r="D3058" t="str">
            <v xml:space="preserve"> BELOVODIJE  dienvidlatvijas vecticībnieku kultūrizglītības biedrība</v>
          </cell>
          <cell r="E3058" t="str">
            <v>S150000</v>
          </cell>
          <cell r="F3058">
            <v>110000</v>
          </cell>
          <cell r="H3058">
            <v>9499</v>
          </cell>
          <cell r="I3058" t="str">
            <v>S150000</v>
          </cell>
        </row>
        <row r="3059">
          <cell r="B3059">
            <v>40008101683</v>
          </cell>
          <cell r="C3059" t="str">
            <v xml:space="preserve">000810168  </v>
          </cell>
          <cell r="D3059" t="str">
            <v xml:space="preserve"> BĒNE  mednieku klubs, biedrība</v>
          </cell>
          <cell r="E3059" t="str">
            <v>S150000</v>
          </cell>
          <cell r="F3059">
            <v>460850</v>
          </cell>
          <cell r="H3059">
            <v>9319</v>
          </cell>
          <cell r="I3059" t="str">
            <v>S150000</v>
          </cell>
        </row>
        <row r="3060">
          <cell r="B3060">
            <v>40008164867</v>
          </cell>
          <cell r="C3060" t="str">
            <v xml:space="preserve">000816486  </v>
          </cell>
          <cell r="D3060" t="str">
            <v xml:space="preserve"> BENEFICE  biedrība</v>
          </cell>
          <cell r="E3060" t="str">
            <v>S150000</v>
          </cell>
          <cell r="F3060">
            <v>546766</v>
          </cell>
          <cell r="H3060">
            <v>9319</v>
          </cell>
          <cell r="I3060" t="str">
            <v>S150000</v>
          </cell>
        </row>
        <row r="3061">
          <cell r="B3061">
            <v>40008053330</v>
          </cell>
          <cell r="C3061" t="str">
            <v xml:space="preserve">000805333  </v>
          </cell>
          <cell r="D3061" t="str">
            <v xml:space="preserve"> BERGA BAZĀRA BIEDRĪBA  </v>
          </cell>
          <cell r="E3061" t="str">
            <v>S150000</v>
          </cell>
          <cell r="F3061">
            <v>10000</v>
          </cell>
          <cell r="H3061">
            <v>9499</v>
          </cell>
          <cell r="I3061" t="str">
            <v>S150000</v>
          </cell>
        </row>
        <row r="3062">
          <cell r="B3062">
            <v>40003568283</v>
          </cell>
          <cell r="C3062" t="str">
            <v xml:space="preserve">000356828  </v>
          </cell>
          <cell r="D3062" t="str">
            <v xml:space="preserve"> BERĢI 160  dzīvokļu īpašnieku biedrība</v>
          </cell>
          <cell r="E3062" t="str">
            <v>S150000</v>
          </cell>
          <cell r="F3062">
            <v>10000</v>
          </cell>
          <cell r="H3062">
            <v>6832</v>
          </cell>
          <cell r="I3062" t="str">
            <v>S150000</v>
          </cell>
        </row>
        <row r="3063">
          <cell r="B3063">
            <v>40103110351</v>
          </cell>
          <cell r="C3063" t="str">
            <v xml:space="preserve">010311035  </v>
          </cell>
          <cell r="D3063" t="str">
            <v xml:space="preserve"> BERĢI  garāžu īpašnieku koop.sabiedrība</v>
          </cell>
          <cell r="E3063" t="str">
            <v>S150000</v>
          </cell>
          <cell r="F3063">
            <v>10000</v>
          </cell>
          <cell r="H3063">
            <v>5221</v>
          </cell>
          <cell r="I3063" t="str">
            <v>S150000</v>
          </cell>
        </row>
        <row r="3064">
          <cell r="B3064">
            <v>40103111075</v>
          </cell>
          <cell r="C3064" t="str">
            <v xml:space="preserve">010311107  </v>
          </cell>
          <cell r="D3064" t="str">
            <v xml:space="preserve"> BERĢI-2  garāžu īpašnieku koop.sabiedrība</v>
          </cell>
          <cell r="E3064" t="str">
            <v>S150000</v>
          </cell>
          <cell r="F3064">
            <v>10000</v>
          </cell>
          <cell r="H3064">
            <v>5221</v>
          </cell>
          <cell r="I3064" t="str">
            <v>S150000</v>
          </cell>
        </row>
        <row r="3065">
          <cell r="B3065">
            <v>40008179256</v>
          </cell>
          <cell r="C3065" t="str">
            <v xml:space="preserve">000817925  </v>
          </cell>
          <cell r="D3065" t="str">
            <v xml:space="preserve"> BERĢU MUIŽA  biedrība</v>
          </cell>
          <cell r="E3065" t="str">
            <v>S150000</v>
          </cell>
          <cell r="F3065">
            <v>806000</v>
          </cell>
          <cell r="H3065">
            <v>9499</v>
          </cell>
          <cell r="I3065" t="str">
            <v>S150000</v>
          </cell>
        </row>
        <row r="3066">
          <cell r="B3066">
            <v>40008134896</v>
          </cell>
          <cell r="C3066" t="str">
            <v xml:space="preserve">000813489  </v>
          </cell>
          <cell r="D3066" t="str">
            <v xml:space="preserve"> BERĢU NAMI  biedrība</v>
          </cell>
          <cell r="E3066" t="str">
            <v>S150000</v>
          </cell>
          <cell r="F3066">
            <v>10000</v>
          </cell>
          <cell r="H3066">
            <v>9499</v>
          </cell>
          <cell r="I3066" t="str">
            <v>S150000</v>
          </cell>
        </row>
        <row r="3067">
          <cell r="B3067">
            <v>40008181710</v>
          </cell>
          <cell r="C3067" t="str">
            <v xml:space="preserve">000818171  </v>
          </cell>
          <cell r="D3067" t="str">
            <v xml:space="preserve"> BĒRNI BĒRNIEM  biedrība</v>
          </cell>
          <cell r="E3067" t="str">
            <v>S150000</v>
          </cell>
          <cell r="F3067">
            <v>10000</v>
          </cell>
          <cell r="H3067">
            <v>9499</v>
          </cell>
          <cell r="I3067" t="str">
            <v>S150000</v>
          </cell>
        </row>
        <row r="3068">
          <cell r="B3068">
            <v>40008061959</v>
          </cell>
          <cell r="C3068" t="str">
            <v xml:space="preserve">000806195  </v>
          </cell>
          <cell r="D3068" t="str">
            <v xml:space="preserve"> BĒRNI MŪSU NĀKOTNE  biedrība</v>
          </cell>
          <cell r="E3068" t="str">
            <v>S150000</v>
          </cell>
          <cell r="F3068">
            <v>10000</v>
          </cell>
          <cell r="H3068">
            <v>8810</v>
          </cell>
          <cell r="I3068" t="str">
            <v>S150000</v>
          </cell>
        </row>
        <row r="3069">
          <cell r="B3069">
            <v>40008047936</v>
          </cell>
          <cell r="C3069" t="str">
            <v xml:space="preserve">000804793  </v>
          </cell>
          <cell r="D3069" t="str">
            <v xml:space="preserve"> BĒRNU ATBALSTS  biedrība</v>
          </cell>
          <cell r="E3069" t="str">
            <v>S150000</v>
          </cell>
          <cell r="F3069">
            <v>10000</v>
          </cell>
          <cell r="H3069">
            <v>9499</v>
          </cell>
          <cell r="I3069" t="str">
            <v>S150000</v>
          </cell>
        </row>
        <row r="3070">
          <cell r="B3070">
            <v>50008081571</v>
          </cell>
          <cell r="C3070" t="str">
            <v xml:space="preserve">000808157  </v>
          </cell>
          <cell r="D3070" t="str">
            <v xml:space="preserve"> BĒRNU BASKETBOLA KLUBS "VALMIERA"  biedrība</v>
          </cell>
          <cell r="E3070" t="str">
            <v>S150000</v>
          </cell>
          <cell r="F3070">
            <v>250000</v>
          </cell>
          <cell r="H3070">
            <v>9312</v>
          </cell>
          <cell r="I3070" t="str">
            <v>S150000</v>
          </cell>
        </row>
        <row r="3071">
          <cell r="B3071">
            <v>40008121567</v>
          </cell>
          <cell r="C3071" t="str">
            <v xml:space="preserve">000812156  </v>
          </cell>
          <cell r="D3071" t="str">
            <v xml:space="preserve"> BĒRNU BRĪVĀ LAIKA CENTRS "LIGZDIŅA"  nodibinājums</v>
          </cell>
          <cell r="E3071" t="str">
            <v>S150000</v>
          </cell>
          <cell r="F3071">
            <v>941615</v>
          </cell>
          <cell r="H3071">
            <v>9499</v>
          </cell>
          <cell r="I3071" t="str">
            <v>S150000</v>
          </cell>
        </row>
        <row r="3072">
          <cell r="B3072">
            <v>40008110116</v>
          </cell>
          <cell r="C3072" t="str">
            <v xml:space="preserve">000811011  </v>
          </cell>
          <cell r="D3072" t="str">
            <v xml:space="preserve"> BĒRNU CEĻŠ  biedrība</v>
          </cell>
          <cell r="E3072" t="str">
            <v>S150000</v>
          </cell>
          <cell r="F3072">
            <v>10000</v>
          </cell>
          <cell r="H3072">
            <v>9499</v>
          </cell>
          <cell r="I3072" t="str">
            <v>S150000</v>
          </cell>
        </row>
        <row r="3073">
          <cell r="B3073">
            <v>40008123661</v>
          </cell>
          <cell r="C3073" t="str">
            <v xml:space="preserve">000812366  </v>
          </cell>
          <cell r="D3073" t="str">
            <v xml:space="preserve"> BĒRNU DEJU AĢENTŪRA ZADORINKA  biedrība</v>
          </cell>
          <cell r="E3073" t="str">
            <v>S150000</v>
          </cell>
          <cell r="F3073">
            <v>10000</v>
          </cell>
          <cell r="H3073">
            <v>8552</v>
          </cell>
          <cell r="I3073" t="str">
            <v>S150000</v>
          </cell>
        </row>
        <row r="3074">
          <cell r="B3074">
            <v>40008092573</v>
          </cell>
          <cell r="C3074" t="str">
            <v xml:space="preserve">000809257  </v>
          </cell>
          <cell r="D3074" t="str">
            <v xml:space="preserve"> BĒRNU FONDS-ATTĪSTĪBA </v>
          </cell>
          <cell r="E3074" t="str">
            <v>S150000</v>
          </cell>
          <cell r="F3074">
            <v>801615</v>
          </cell>
          <cell r="H3074">
            <v>9311</v>
          </cell>
          <cell r="I3074" t="str">
            <v>S150000</v>
          </cell>
        </row>
        <row r="3075">
          <cell r="B3075">
            <v>40008062314</v>
          </cell>
          <cell r="C3075" t="str">
            <v xml:space="preserve">000806231  </v>
          </cell>
          <cell r="D3075" t="str">
            <v xml:space="preserve"> BĒRNU KRISTĪGĀS IZGLĪTĪBAS APVIENĪBA  biedrība</v>
          </cell>
          <cell r="E3075" t="str">
            <v>S150000</v>
          </cell>
          <cell r="F3075">
            <v>10000</v>
          </cell>
          <cell r="H3075">
            <v>9491</v>
          </cell>
          <cell r="I3075" t="str">
            <v>S150000</v>
          </cell>
        </row>
        <row r="3076">
          <cell r="B3076">
            <v>40008069435</v>
          </cell>
          <cell r="C3076" t="str">
            <v xml:space="preserve">000806943  </v>
          </cell>
          <cell r="D3076" t="str">
            <v xml:space="preserve"> BĒRNU NAMA "IMANTA" SPORTA KLUBS  biedrība</v>
          </cell>
          <cell r="E3076" t="str">
            <v>S150000</v>
          </cell>
          <cell r="F3076">
            <v>10000</v>
          </cell>
          <cell r="H3076">
            <v>9312</v>
          </cell>
          <cell r="I3076" t="str">
            <v>S150000</v>
          </cell>
        </row>
        <row r="3077">
          <cell r="B3077">
            <v>40008033071</v>
          </cell>
          <cell r="C3077" t="str">
            <v xml:space="preserve">000803307  </v>
          </cell>
          <cell r="D3077" t="str">
            <v xml:space="preserve"> BĒRNU PALIATĪVĀS APRŪPES BIEDRĪBA </v>
          </cell>
          <cell r="E3077" t="str">
            <v>S150000</v>
          </cell>
          <cell r="F3077">
            <v>10000</v>
          </cell>
          <cell r="H3077">
            <v>8810</v>
          </cell>
          <cell r="I3077" t="str">
            <v>S150000</v>
          </cell>
        </row>
        <row r="3078">
          <cell r="B3078">
            <v>40008098909</v>
          </cell>
          <cell r="C3078" t="str">
            <v xml:space="preserve">000809890  </v>
          </cell>
          <cell r="D3078" t="str">
            <v xml:space="preserve"> BĒRNU RĪTS  bērnu invalīdu un bāreņu labdarības fonds</v>
          </cell>
          <cell r="E3078" t="str">
            <v>S150000</v>
          </cell>
          <cell r="F3078">
            <v>10000</v>
          </cell>
          <cell r="H3078">
            <v>9499</v>
          </cell>
          <cell r="I3078" t="str">
            <v>S150000</v>
          </cell>
        </row>
        <row r="3079">
          <cell r="B3079">
            <v>40008057120</v>
          </cell>
          <cell r="C3079" t="str">
            <v xml:space="preserve">000805712  </v>
          </cell>
          <cell r="D3079" t="str">
            <v xml:space="preserve"> BĒRNU SLIMNĪCAS FONDS </v>
          </cell>
          <cell r="E3079" t="str">
            <v>S150000</v>
          </cell>
          <cell r="F3079">
            <v>10000</v>
          </cell>
          <cell r="H3079">
            <v>8810</v>
          </cell>
          <cell r="I3079" t="str">
            <v>S150000</v>
          </cell>
        </row>
        <row r="3080">
          <cell r="B3080">
            <v>40008155493</v>
          </cell>
          <cell r="C3080" t="str">
            <v xml:space="preserve">000815549  </v>
          </cell>
          <cell r="D3080" t="str">
            <v xml:space="preserve"> BĒRNU SPORTA APVIENĪBA  biedrība</v>
          </cell>
          <cell r="E3080" t="str">
            <v>S150000</v>
          </cell>
          <cell r="F3080">
            <v>10000</v>
          </cell>
          <cell r="H3080">
            <v>9312</v>
          </cell>
          <cell r="I3080" t="str">
            <v>S150000</v>
          </cell>
        </row>
        <row r="3081">
          <cell r="B3081">
            <v>40008057243</v>
          </cell>
          <cell r="C3081" t="str">
            <v xml:space="preserve">000805724  </v>
          </cell>
          <cell r="D3081" t="str">
            <v xml:space="preserve"> BĒRNU UN JAUNATNES INTEREŠU CENTRS  biedrība</v>
          </cell>
          <cell r="E3081" t="str">
            <v>S150000</v>
          </cell>
          <cell r="F3081">
            <v>380246</v>
          </cell>
          <cell r="H3081">
            <v>9499</v>
          </cell>
          <cell r="I3081" t="str">
            <v>S150000</v>
          </cell>
        </row>
        <row r="3082">
          <cell r="B3082">
            <v>40008121270</v>
          </cell>
          <cell r="C3082" t="str">
            <v xml:space="preserve">000812127  </v>
          </cell>
          <cell r="D3082" t="str">
            <v xml:space="preserve"> BĒRNU UN JAUNIEŠU DZĪVES PAMATU FONDS </v>
          </cell>
          <cell r="E3082" t="str">
            <v>S150000</v>
          </cell>
          <cell r="F3082">
            <v>10000</v>
          </cell>
          <cell r="H3082">
            <v>9499</v>
          </cell>
          <cell r="I3082" t="str">
            <v>S150000</v>
          </cell>
        </row>
        <row r="3083">
          <cell r="B3083">
            <v>40008153100</v>
          </cell>
          <cell r="C3083" t="str">
            <v xml:space="preserve">000815310  </v>
          </cell>
          <cell r="D3083" t="str">
            <v xml:space="preserve"> BĒRNU UN JAUNIEŠU FIZISKO AKTIVITĀŠU BIEDRĪBA </v>
          </cell>
          <cell r="E3083" t="str">
            <v>S150000</v>
          </cell>
          <cell r="F3083">
            <v>700246</v>
          </cell>
          <cell r="H3083">
            <v>9319</v>
          </cell>
          <cell r="I3083" t="str">
            <v>S150000</v>
          </cell>
        </row>
        <row r="3084">
          <cell r="B3084">
            <v>40008130555</v>
          </cell>
          <cell r="C3084" t="str">
            <v xml:space="preserve">000813055  </v>
          </cell>
          <cell r="D3084" t="str">
            <v xml:space="preserve"> BĒRNU UN JAUNIEŠU FONDS </v>
          </cell>
          <cell r="E3084" t="str">
            <v>S150000</v>
          </cell>
          <cell r="F3084">
            <v>10000</v>
          </cell>
          <cell r="H3084">
            <v>9499</v>
          </cell>
          <cell r="I3084" t="str">
            <v>S150000</v>
          </cell>
        </row>
        <row r="3085">
          <cell r="B3085">
            <v>40008172629</v>
          </cell>
          <cell r="C3085" t="str">
            <v xml:space="preserve">000817262  </v>
          </cell>
          <cell r="D3085" t="str">
            <v xml:space="preserve"> BĒRNU UN JAUNIEŠU HOKEJA ATBALSTA BIEDRĪBA-LIEPĀJA  biedrība</v>
          </cell>
          <cell r="E3085" t="str">
            <v>S150000</v>
          </cell>
          <cell r="F3085">
            <v>170000</v>
          </cell>
          <cell r="H3085">
            <v>8551</v>
          </cell>
          <cell r="I3085" t="str">
            <v>S150000</v>
          </cell>
        </row>
        <row r="3086">
          <cell r="B3086">
            <v>40008085618</v>
          </cell>
          <cell r="C3086" t="str">
            <v xml:space="preserve">000808561  </v>
          </cell>
          <cell r="D3086" t="str">
            <v xml:space="preserve"> BĒRNU un JAUNIEŠU MŪZIKAS KLUBS  biedrība</v>
          </cell>
          <cell r="E3086" t="str">
            <v>S150000</v>
          </cell>
          <cell r="F3086">
            <v>90000</v>
          </cell>
          <cell r="H3086">
            <v>9499</v>
          </cell>
          <cell r="I3086" t="str">
            <v>S150000</v>
          </cell>
        </row>
        <row r="3087">
          <cell r="B3087">
            <v>40008147443</v>
          </cell>
          <cell r="C3087" t="str">
            <v xml:space="preserve">000814744  </v>
          </cell>
          <cell r="D3087" t="str">
            <v xml:space="preserve"> BĒRNU UN JAUNIEŠU ROTAĻU UN ATTĪSTĪBAS CENTRS ORANŽAIS STARS  biedrība</v>
          </cell>
          <cell r="E3087" t="str">
            <v>S150000</v>
          </cell>
          <cell r="F3087">
            <v>90000</v>
          </cell>
          <cell r="H3087">
            <v>9499</v>
          </cell>
          <cell r="I3087" t="str">
            <v>S150000</v>
          </cell>
        </row>
        <row r="3088">
          <cell r="B3088">
            <v>40008122670</v>
          </cell>
          <cell r="C3088" t="str">
            <v xml:space="preserve">000812267  </v>
          </cell>
          <cell r="D3088" t="str">
            <v xml:space="preserve"> BĒRNU UN JAUNIEŠU TEĀTRIS "BALAGANČIKS"  biedrība</v>
          </cell>
          <cell r="E3088" t="str">
            <v>S150000</v>
          </cell>
          <cell r="F3088">
            <v>170000</v>
          </cell>
          <cell r="H3088">
            <v>9499</v>
          </cell>
          <cell r="I3088" t="str">
            <v>S150000</v>
          </cell>
        </row>
        <row r="3089">
          <cell r="B3089">
            <v>40008107811</v>
          </cell>
          <cell r="C3089" t="str">
            <v xml:space="preserve">000810781  </v>
          </cell>
          <cell r="D3089" t="str">
            <v xml:space="preserve"> BĒRNU UN JAUNIEŠU UZTICĪBAS TĀLRUNIS </v>
          </cell>
          <cell r="E3089" t="str">
            <v>S150000</v>
          </cell>
          <cell r="F3089">
            <v>880246</v>
          </cell>
          <cell r="H3089">
            <v>9499</v>
          </cell>
          <cell r="I3089" t="str">
            <v>S150000</v>
          </cell>
        </row>
        <row r="3090">
          <cell r="B3090">
            <v>40008062371</v>
          </cell>
          <cell r="C3090" t="str">
            <v xml:space="preserve">000806237  </v>
          </cell>
          <cell r="D3090" t="str">
            <v xml:space="preserve"> BĒRNU UN PIEAUGUŠO REHABILITĀCIJAS CENTRS  biedrība</v>
          </cell>
          <cell r="E3090" t="str">
            <v>S150000</v>
          </cell>
          <cell r="F3090">
            <v>130000</v>
          </cell>
          <cell r="H3090">
            <v>8790</v>
          </cell>
          <cell r="I3090" t="str">
            <v>S150000</v>
          </cell>
        </row>
        <row r="3091">
          <cell r="B3091">
            <v>40008072327</v>
          </cell>
          <cell r="C3091" t="str">
            <v xml:space="preserve">000807232  </v>
          </cell>
          <cell r="D3091" t="str">
            <v xml:space="preserve"> BĒRNU VESELĪBA-MŪSU NĀKOTNE  fonds</v>
          </cell>
          <cell r="E3091" t="str">
            <v>S150000</v>
          </cell>
          <cell r="F3091">
            <v>10000</v>
          </cell>
          <cell r="H3091">
            <v>9499</v>
          </cell>
          <cell r="I3091" t="str">
            <v>S150000</v>
          </cell>
        </row>
        <row r="3092">
          <cell r="B3092">
            <v>40008063343</v>
          </cell>
          <cell r="C3092" t="str">
            <v xml:space="preserve">000806334  </v>
          </cell>
          <cell r="D3092" t="str">
            <v xml:space="preserve"> BĒRNU VESELĪGAS ATTĪSTĪBAS CENTRS  biedrība</v>
          </cell>
          <cell r="E3092" t="str">
            <v>S150000</v>
          </cell>
          <cell r="F3092">
            <v>10000</v>
          </cell>
          <cell r="H3092">
            <v>9499</v>
          </cell>
          <cell r="I3092" t="str">
            <v>S150000</v>
          </cell>
        </row>
        <row r="3093">
          <cell r="B3093">
            <v>40008002940</v>
          </cell>
          <cell r="C3093" t="str">
            <v xml:space="preserve">000800294  </v>
          </cell>
          <cell r="D3093" t="str">
            <v xml:space="preserve"> BĒRNU VIDES SKOLA  biedrība</v>
          </cell>
          <cell r="E3093" t="str">
            <v>S150000</v>
          </cell>
          <cell r="F3093">
            <v>10000</v>
          </cell>
          <cell r="H3093">
            <v>8560</v>
          </cell>
          <cell r="I3093" t="str">
            <v>S150000</v>
          </cell>
        </row>
        <row r="3094">
          <cell r="B3094">
            <v>50008051401</v>
          </cell>
          <cell r="C3094" t="str">
            <v xml:space="preserve">000805140  </v>
          </cell>
          <cell r="D3094" t="str">
            <v xml:space="preserve"> BĒRNUDĀRZA ČIEKURIŅŠ ATBALSTA FONDS </v>
          </cell>
          <cell r="E3094" t="str">
            <v>S150000</v>
          </cell>
          <cell r="F3094">
            <v>10000</v>
          </cell>
          <cell r="H3094">
            <v>9499</v>
          </cell>
          <cell r="I3094" t="str">
            <v>S150000</v>
          </cell>
        </row>
        <row r="3095">
          <cell r="B3095">
            <v>40008090318</v>
          </cell>
          <cell r="C3095" t="str">
            <v xml:space="preserve">000809031  </v>
          </cell>
          <cell r="D3095" t="str">
            <v xml:space="preserve"> BĒRZAINE  mednieku biedrība</v>
          </cell>
          <cell r="E3095" t="str">
            <v>S150000</v>
          </cell>
          <cell r="F3095">
            <v>960244</v>
          </cell>
          <cell r="H3095">
            <v>9319</v>
          </cell>
          <cell r="I3095" t="str">
            <v>S150000</v>
          </cell>
        </row>
        <row r="3096">
          <cell r="B3096">
            <v>44103017853</v>
          </cell>
          <cell r="C3096" t="str">
            <v xml:space="preserve">410301785  </v>
          </cell>
          <cell r="D3096" t="str">
            <v xml:space="preserve"> BĒRZAINE-1  garāžu īpašnieku koop.sabiedrība</v>
          </cell>
          <cell r="E3096" t="str">
            <v>S150000</v>
          </cell>
          <cell r="F3096">
            <v>420201</v>
          </cell>
          <cell r="H3096">
            <v>5221</v>
          </cell>
          <cell r="I3096" t="str">
            <v>S150000</v>
          </cell>
        </row>
        <row r="3097">
          <cell r="B3097">
            <v>40008017039</v>
          </cell>
          <cell r="C3097" t="str">
            <v xml:space="preserve">000801703  </v>
          </cell>
          <cell r="D3097" t="str">
            <v xml:space="preserve"> BĒRZĀJI  mednieku klubs, biedrība</v>
          </cell>
          <cell r="E3097" t="str">
            <v>S150000</v>
          </cell>
          <cell r="F3097">
            <v>640605</v>
          </cell>
          <cell r="H3097">
            <v>9319</v>
          </cell>
          <cell r="I3097" t="str">
            <v>S150000</v>
          </cell>
        </row>
        <row r="3098">
          <cell r="B3098">
            <v>40008069721</v>
          </cell>
          <cell r="C3098" t="str">
            <v xml:space="preserve">000806972  </v>
          </cell>
          <cell r="D3098" t="str">
            <v xml:space="preserve"> BĒRZE  mednieku klubs, biedrība</v>
          </cell>
          <cell r="E3098" t="str">
            <v>S150000</v>
          </cell>
          <cell r="F3098">
            <v>460201</v>
          </cell>
          <cell r="H3098">
            <v>9319</v>
          </cell>
          <cell r="I3098" t="str">
            <v>S150000</v>
          </cell>
        </row>
        <row r="3099">
          <cell r="B3099">
            <v>40103086628</v>
          </cell>
          <cell r="C3099" t="str">
            <v xml:space="preserve">010308662  </v>
          </cell>
          <cell r="D3099" t="str">
            <v xml:space="preserve"> BĒRZI  garāžu īpašnieku koop.sabiedrība</v>
          </cell>
          <cell r="E3099" t="str">
            <v>S150000</v>
          </cell>
          <cell r="F3099">
            <v>801009</v>
          </cell>
          <cell r="H3099">
            <v>5221</v>
          </cell>
          <cell r="I3099" t="str">
            <v>S150000</v>
          </cell>
        </row>
        <row r="3100">
          <cell r="B3100">
            <v>40103096397</v>
          </cell>
          <cell r="C3100" t="str">
            <v xml:space="preserve">010309639  </v>
          </cell>
          <cell r="D3100" t="str">
            <v xml:space="preserve"> BĒRZIŅI  dārzkopības koop.sabiedrība</v>
          </cell>
          <cell r="E3100" t="str">
            <v>S150000</v>
          </cell>
          <cell r="F3100">
            <v>801080</v>
          </cell>
          <cell r="H3100">
            <v>9499</v>
          </cell>
          <cell r="I3100" t="str">
            <v>S150000</v>
          </cell>
        </row>
        <row r="3101">
          <cell r="B3101">
            <v>45403002659</v>
          </cell>
          <cell r="C3101" t="str">
            <v xml:space="preserve">540300265  </v>
          </cell>
          <cell r="D3101" t="str">
            <v xml:space="preserve"> BĒRZIŅŠ  dzīvokļu īpašnieku koop.sabiedrība</v>
          </cell>
          <cell r="E3101" t="str">
            <v>S150000</v>
          </cell>
          <cell r="F3101">
            <v>110000</v>
          </cell>
          <cell r="H3101">
            <v>6832</v>
          </cell>
          <cell r="I3101" t="str">
            <v>S150000</v>
          </cell>
        </row>
        <row r="3102">
          <cell r="B3102">
            <v>40008093189</v>
          </cell>
          <cell r="C3102" t="str">
            <v xml:space="preserve">000809318  </v>
          </cell>
          <cell r="D3102" t="str">
            <v xml:space="preserve"> BĒRZIŅŠ-II  sakņu dārzu lietotāji, biedrība</v>
          </cell>
          <cell r="E3102" t="str">
            <v>S150000</v>
          </cell>
          <cell r="F3102">
            <v>10000</v>
          </cell>
          <cell r="H3102">
            <v>9499</v>
          </cell>
          <cell r="I3102" t="str">
            <v>S150000</v>
          </cell>
        </row>
        <row r="3103">
          <cell r="B3103">
            <v>50008138461</v>
          </cell>
          <cell r="C3103" t="str">
            <v xml:space="preserve">000813846  </v>
          </cell>
          <cell r="D3103" t="str">
            <v xml:space="preserve"> BĒRZIŅU DĀRZKOPJI  biedrība</v>
          </cell>
          <cell r="E3103" t="str">
            <v>S150000</v>
          </cell>
          <cell r="F3103">
            <v>90000</v>
          </cell>
          <cell r="H3103">
            <v>9499</v>
          </cell>
          <cell r="I3103" t="str">
            <v>S150000</v>
          </cell>
        </row>
        <row r="3104">
          <cell r="B3104">
            <v>40008030766</v>
          </cell>
          <cell r="C3104" t="str">
            <v xml:space="preserve">000803076  </v>
          </cell>
          <cell r="D3104" t="str">
            <v xml:space="preserve"> BĒRZIŅU MEDNIEKS  mednieku kolektīvs, biedrība</v>
          </cell>
          <cell r="E3104" t="str">
            <v>S150000</v>
          </cell>
          <cell r="F3104">
            <v>601050</v>
          </cell>
          <cell r="H3104">
            <v>9319</v>
          </cell>
          <cell r="I3104" t="str">
            <v>S150000</v>
          </cell>
        </row>
        <row r="3105">
          <cell r="B3105">
            <v>50008130951</v>
          </cell>
          <cell r="C3105" t="str">
            <v xml:space="preserve">000813095  </v>
          </cell>
          <cell r="D3105" t="str">
            <v xml:space="preserve"> BĒRZKALNE  mednieku un makšķernieku biedrība</v>
          </cell>
          <cell r="E3105" t="str">
            <v>S150000</v>
          </cell>
          <cell r="F3105">
            <v>380201</v>
          </cell>
          <cell r="H3105">
            <v>9319</v>
          </cell>
          <cell r="I3105" t="str">
            <v>S150000</v>
          </cell>
        </row>
        <row r="3106">
          <cell r="B3106">
            <v>40008151133</v>
          </cell>
          <cell r="C3106" t="str">
            <v xml:space="preserve">000815113  </v>
          </cell>
          <cell r="D3106" t="str">
            <v xml:space="preserve"> BĒRZKRASTI 2  biedrība</v>
          </cell>
          <cell r="E3106" t="str">
            <v>S150000</v>
          </cell>
          <cell r="F3106">
            <v>460246</v>
          </cell>
          <cell r="H3106">
            <v>6832</v>
          </cell>
          <cell r="I3106" t="str">
            <v>S150000</v>
          </cell>
        </row>
        <row r="3107">
          <cell r="B3107">
            <v>40008038079</v>
          </cell>
          <cell r="C3107" t="str">
            <v xml:space="preserve">000803807  </v>
          </cell>
          <cell r="D3107" t="str">
            <v xml:space="preserve"> BĒRZPILS DAUDZBĒRNU ĢIMEŅU BIEDRĪBA  </v>
          </cell>
          <cell r="E3107" t="str">
            <v>S150000</v>
          </cell>
          <cell r="F3107">
            <v>380250</v>
          </cell>
          <cell r="H3107">
            <v>9499</v>
          </cell>
          <cell r="I3107" t="str">
            <v>S150000</v>
          </cell>
        </row>
        <row r="3108">
          <cell r="B3108">
            <v>40008149834</v>
          </cell>
          <cell r="C3108" t="str">
            <v xml:space="preserve">000814983  </v>
          </cell>
          <cell r="D3108" t="str">
            <v xml:space="preserve"> BĒRZPILS MĀJA  biedrība</v>
          </cell>
          <cell r="E3108" t="str">
            <v>S150000</v>
          </cell>
          <cell r="F3108">
            <v>10000</v>
          </cell>
          <cell r="H3108">
            <v>6820</v>
          </cell>
          <cell r="I3108" t="str">
            <v>S150000</v>
          </cell>
        </row>
        <row r="3109">
          <cell r="B3109">
            <v>40008116161</v>
          </cell>
          <cell r="C3109" t="str">
            <v xml:space="preserve">000811616  </v>
          </cell>
          <cell r="D3109" t="str">
            <v xml:space="preserve"> BĒRZPILS MEDNIEKU KLUBS  </v>
          </cell>
          <cell r="E3109" t="str">
            <v>S150000</v>
          </cell>
          <cell r="F3109">
            <v>380250</v>
          </cell>
          <cell r="H3109">
            <v>9319</v>
          </cell>
          <cell r="I3109" t="str">
            <v>S150000</v>
          </cell>
        </row>
        <row r="3110">
          <cell r="B3110">
            <v>40008165701</v>
          </cell>
          <cell r="C3110" t="str">
            <v xml:space="preserve">000816570  </v>
          </cell>
          <cell r="D3110" t="str">
            <v xml:space="preserve"> BĒRZU 1 VIESĪTĒ  biedrība</v>
          </cell>
          <cell r="E3110" t="str">
            <v>S150000</v>
          </cell>
          <cell r="F3110">
            <v>561815</v>
          </cell>
          <cell r="H3110">
            <v>6832</v>
          </cell>
          <cell r="I3110" t="str">
            <v>S150000</v>
          </cell>
        </row>
        <row r="3111">
          <cell r="B3111">
            <v>40008120665</v>
          </cell>
          <cell r="C3111" t="str">
            <v xml:space="preserve">000812066  </v>
          </cell>
          <cell r="D3111" t="str">
            <v xml:space="preserve"> BĒRZU 7  biedrība</v>
          </cell>
          <cell r="E3111" t="str">
            <v>S150000</v>
          </cell>
          <cell r="F3111">
            <v>800807</v>
          </cell>
          <cell r="H3111">
            <v>6832</v>
          </cell>
          <cell r="I3111" t="str">
            <v>S150000</v>
          </cell>
        </row>
        <row r="3112">
          <cell r="B3112">
            <v>40008173906</v>
          </cell>
          <cell r="C3112" t="str">
            <v xml:space="preserve">000817390  </v>
          </cell>
          <cell r="D3112" t="str">
            <v xml:space="preserve"> BĒRZU ALEJA 3  biedrība</v>
          </cell>
          <cell r="E3112" t="str">
            <v>S150000</v>
          </cell>
          <cell r="F3112">
            <v>801433</v>
          </cell>
          <cell r="H3112">
            <v>6832</v>
          </cell>
          <cell r="I3112" t="str">
            <v>S150000</v>
          </cell>
        </row>
        <row r="3113">
          <cell r="B3113">
            <v>40008167666</v>
          </cell>
          <cell r="C3113" t="str">
            <v xml:space="preserve">000816766  </v>
          </cell>
          <cell r="D3113" t="str">
            <v xml:space="preserve"> BĒRZU ALEJA 5  biedrība</v>
          </cell>
          <cell r="E3113" t="str">
            <v>S150000</v>
          </cell>
          <cell r="F3113">
            <v>801433</v>
          </cell>
          <cell r="H3113">
            <v>6832</v>
          </cell>
          <cell r="I3113" t="str">
            <v>S150000</v>
          </cell>
        </row>
        <row r="3114">
          <cell r="B3114">
            <v>40008168657</v>
          </cell>
          <cell r="C3114" t="str">
            <v xml:space="preserve">000816865  </v>
          </cell>
          <cell r="D3114" t="str">
            <v xml:space="preserve"> BĒRZU ALEJA 6  biedrība</v>
          </cell>
          <cell r="E3114" t="str">
            <v>S150000</v>
          </cell>
          <cell r="F3114">
            <v>801433</v>
          </cell>
          <cell r="H3114">
            <v>6832</v>
          </cell>
          <cell r="I3114" t="str">
            <v>S150000</v>
          </cell>
        </row>
        <row r="3115">
          <cell r="B3115">
            <v>40003493542</v>
          </cell>
          <cell r="C3115" t="str">
            <v xml:space="preserve">000349354  </v>
          </cell>
          <cell r="D3115" t="str">
            <v xml:space="preserve"> BĒRZU ALEJA  dzīvokļu īpašnieku biedrība</v>
          </cell>
          <cell r="E3115" t="str">
            <v>S150000</v>
          </cell>
          <cell r="F3115">
            <v>740201</v>
          </cell>
          <cell r="H3115">
            <v>6832</v>
          </cell>
          <cell r="I3115" t="str">
            <v>S150000</v>
          </cell>
        </row>
        <row r="3116">
          <cell r="B3116">
            <v>40008176300</v>
          </cell>
          <cell r="C3116" t="str">
            <v xml:space="preserve">000817630  </v>
          </cell>
          <cell r="D3116" t="str">
            <v xml:space="preserve"> BĒRZU IELA 5  biedrība</v>
          </cell>
          <cell r="E3116" t="str">
            <v>S150000</v>
          </cell>
          <cell r="F3116">
            <v>387564</v>
          </cell>
          <cell r="H3116">
            <v>6832</v>
          </cell>
          <cell r="I3116" t="str">
            <v>S150000</v>
          </cell>
        </row>
        <row r="3117">
          <cell r="B3117">
            <v>40008180433</v>
          </cell>
          <cell r="C3117" t="str">
            <v xml:space="preserve">000818043  </v>
          </cell>
          <cell r="D3117" t="str">
            <v xml:space="preserve"> BĒRZU SKOLA  biedrība</v>
          </cell>
          <cell r="E3117" t="str">
            <v>S150000</v>
          </cell>
          <cell r="F3117">
            <v>500201</v>
          </cell>
          <cell r="H3117">
            <v>9499</v>
          </cell>
          <cell r="I3117" t="str">
            <v>S150000</v>
          </cell>
        </row>
        <row r="3118">
          <cell r="B3118">
            <v>40008121514</v>
          </cell>
          <cell r="C3118" t="str">
            <v xml:space="preserve">000812151  </v>
          </cell>
          <cell r="D3118" t="str">
            <v xml:space="preserve"> BEST BOOKS  fonds</v>
          </cell>
          <cell r="E3118" t="str">
            <v>S150000</v>
          </cell>
          <cell r="F3118">
            <v>804948</v>
          </cell>
          <cell r="H3118">
            <v>9499</v>
          </cell>
          <cell r="I3118" t="str">
            <v>S150000</v>
          </cell>
        </row>
        <row r="3119">
          <cell r="B3119">
            <v>40008004157</v>
          </cell>
          <cell r="C3119" t="str">
            <v xml:space="preserve">000800415  </v>
          </cell>
          <cell r="D3119" t="str">
            <v xml:space="preserve"> BEST-RIGA  biedrība</v>
          </cell>
          <cell r="E3119" t="str">
            <v>S150000</v>
          </cell>
          <cell r="F3119">
            <v>10000</v>
          </cell>
          <cell r="H3119">
            <v>9499</v>
          </cell>
          <cell r="I3119" t="str">
            <v>S150000</v>
          </cell>
        </row>
        <row r="3120">
          <cell r="B3120">
            <v>40008092605</v>
          </cell>
          <cell r="C3120" t="str">
            <v xml:space="preserve">000809260  </v>
          </cell>
          <cell r="D3120" t="str">
            <v xml:space="preserve"> BESTERI  biedrība</v>
          </cell>
          <cell r="E3120" t="str">
            <v>S150000</v>
          </cell>
          <cell r="F3120">
            <v>10000</v>
          </cell>
          <cell r="H3120">
            <v>9499</v>
          </cell>
          <cell r="I3120" t="str">
            <v>S150000</v>
          </cell>
        </row>
        <row r="3121">
          <cell r="B3121">
            <v>40008157278</v>
          </cell>
          <cell r="C3121" t="str">
            <v xml:space="preserve">000815727  </v>
          </cell>
          <cell r="D3121" t="str">
            <v xml:space="preserve"> BETĀNIJA  biedrība</v>
          </cell>
          <cell r="E3121" t="str">
            <v>S150000</v>
          </cell>
          <cell r="F3121">
            <v>560844</v>
          </cell>
          <cell r="H3121">
            <v>9499</v>
          </cell>
          <cell r="I3121" t="str">
            <v>S150000</v>
          </cell>
        </row>
        <row r="3122">
          <cell r="B3122">
            <v>40008099815</v>
          </cell>
          <cell r="C3122" t="str">
            <v xml:space="preserve">000809981  </v>
          </cell>
          <cell r="D3122" t="str">
            <v xml:space="preserve"> BEZ PVN  latgaliešu mūzikas grupa, biedrība</v>
          </cell>
          <cell r="E3122" t="str">
            <v>S150000</v>
          </cell>
          <cell r="F3122">
            <v>600201</v>
          </cell>
          <cell r="H3122">
            <v>9499</v>
          </cell>
          <cell r="I3122" t="str">
            <v>S150000</v>
          </cell>
        </row>
        <row r="3123">
          <cell r="B3123">
            <v>40003134917</v>
          </cell>
          <cell r="C3123" t="str">
            <v xml:space="preserve">000313491  </v>
          </cell>
          <cell r="D3123" t="str">
            <v xml:space="preserve"> BEZDELĪGA  dzīvokļu īpašnieku koop.sabiedrība</v>
          </cell>
          <cell r="E3123" t="str">
            <v>S150000</v>
          </cell>
          <cell r="F3123">
            <v>10000</v>
          </cell>
          <cell r="H3123">
            <v>6832</v>
          </cell>
          <cell r="I3123" t="str">
            <v>S150000</v>
          </cell>
        </row>
        <row r="3124">
          <cell r="B3124">
            <v>40003783104</v>
          </cell>
          <cell r="C3124" t="str">
            <v xml:space="preserve">000378310  </v>
          </cell>
          <cell r="D3124" t="str">
            <v xml:space="preserve"> BEZDELĪGU 1  dzīvokļu īpašnieku koop. sabiedrība</v>
          </cell>
          <cell r="E3124" t="str">
            <v>S150000</v>
          </cell>
          <cell r="F3124">
            <v>130000</v>
          </cell>
          <cell r="H3124">
            <v>6832</v>
          </cell>
          <cell r="I3124" t="str">
            <v>S150000</v>
          </cell>
        </row>
        <row r="3125">
          <cell r="B3125">
            <v>40008146081</v>
          </cell>
          <cell r="C3125" t="str">
            <v xml:space="preserve">000814608  </v>
          </cell>
          <cell r="D3125" t="str">
            <v xml:space="preserve"> BEZIZMEŠU MOBILITĀTES ATBALSTA BIEDRĪBA  biedrība</v>
          </cell>
          <cell r="E3125" t="str">
            <v>S150000</v>
          </cell>
          <cell r="F3125">
            <v>10000</v>
          </cell>
          <cell r="H3125">
            <v>9499</v>
          </cell>
          <cell r="I3125" t="str">
            <v>S150000</v>
          </cell>
        </row>
        <row r="3126">
          <cell r="B3126">
            <v>40008147693</v>
          </cell>
          <cell r="C3126" t="str">
            <v xml:space="preserve">000814769  </v>
          </cell>
          <cell r="D3126" t="str">
            <v xml:space="preserve"> BEZVESTS.LV  biedrība</v>
          </cell>
          <cell r="E3126" t="str">
            <v>S150000</v>
          </cell>
          <cell r="F3126">
            <v>10000</v>
          </cell>
          <cell r="H3126">
            <v>9499</v>
          </cell>
          <cell r="I3126" t="str">
            <v>S150000</v>
          </cell>
        </row>
        <row r="3127">
          <cell r="B3127">
            <v>40008130678</v>
          </cell>
          <cell r="C3127" t="str">
            <v xml:space="preserve">000813067  </v>
          </cell>
          <cell r="D3127" t="str">
            <v xml:space="preserve"> BF  nodibinājums</v>
          </cell>
          <cell r="E3127" t="str">
            <v>S150000</v>
          </cell>
          <cell r="F3127">
            <v>10000</v>
          </cell>
          <cell r="H3127">
            <v>9499</v>
          </cell>
          <cell r="I3127" t="str">
            <v>S150000</v>
          </cell>
        </row>
        <row r="3128">
          <cell r="B3128">
            <v>40008172296</v>
          </cell>
          <cell r="C3128" t="str">
            <v xml:space="preserve">000817229  </v>
          </cell>
          <cell r="D3128" t="str">
            <v xml:space="preserve"> BFSP  biedrība</v>
          </cell>
          <cell r="E3128" t="str">
            <v>S150000</v>
          </cell>
          <cell r="F3128">
            <v>10000</v>
          </cell>
          <cell r="H3128">
            <v>9499</v>
          </cell>
          <cell r="I3128" t="str">
            <v>S150000</v>
          </cell>
        </row>
        <row r="3129">
          <cell r="B3129">
            <v>50008064641</v>
          </cell>
          <cell r="C3129" t="str">
            <v xml:space="preserve">000806464  </v>
          </cell>
          <cell r="D3129" t="str">
            <v xml:space="preserve"> BĪBELES DRAUGU LĪGA  biedrība</v>
          </cell>
          <cell r="E3129" t="str">
            <v>S150000</v>
          </cell>
          <cell r="F3129">
            <v>90000</v>
          </cell>
          <cell r="H3129">
            <v>9499</v>
          </cell>
          <cell r="I3129" t="str">
            <v>S150000</v>
          </cell>
        </row>
        <row r="3130">
          <cell r="B3130">
            <v>40008160102</v>
          </cell>
          <cell r="C3130" t="str">
            <v xml:space="preserve">000816010  </v>
          </cell>
          <cell r="D3130" t="str">
            <v xml:space="preserve"> BICĀLI  jātnieku sporta klubs, biedrība</v>
          </cell>
          <cell r="E3130" t="str">
            <v>S150000</v>
          </cell>
          <cell r="F3130">
            <v>806956</v>
          </cell>
          <cell r="H3130">
            <v>9312</v>
          </cell>
          <cell r="I3130" t="str">
            <v>S150000</v>
          </cell>
        </row>
        <row r="3131">
          <cell r="B3131">
            <v>40008093136</v>
          </cell>
          <cell r="C3131" t="str">
            <v xml:space="preserve">000809313  </v>
          </cell>
          <cell r="D3131" t="str">
            <v xml:space="preserve"> BIEDRĪBA CILVĒKU AR ĪPAŠĀM VAJADZĪBĀM UN VIŅU PIEDERĪGO ATBALSTAM DZĪVESSPĒKS </v>
          </cell>
          <cell r="E3131" t="str">
            <v>S150000</v>
          </cell>
          <cell r="F3131">
            <v>804400</v>
          </cell>
          <cell r="H3131">
            <v>9499</v>
          </cell>
          <cell r="I3131" t="str">
            <v>S150000</v>
          </cell>
        </row>
        <row r="3132">
          <cell r="B3132">
            <v>40008131654</v>
          </cell>
          <cell r="C3132" t="str">
            <v xml:space="preserve">000813165  </v>
          </cell>
          <cell r="D3132" t="str">
            <v xml:space="preserve"> BIEDRĪBA CITS VARIANTS </v>
          </cell>
          <cell r="E3132" t="str">
            <v>S150000</v>
          </cell>
          <cell r="F3132">
            <v>10000</v>
          </cell>
          <cell r="H3132">
            <v>9499</v>
          </cell>
          <cell r="I3132" t="str">
            <v>S150000</v>
          </cell>
        </row>
        <row r="3133">
          <cell r="B3133">
            <v>40008123572</v>
          </cell>
          <cell r="C3133" t="str">
            <v xml:space="preserve">000812357  </v>
          </cell>
          <cell r="D3133" t="str">
            <v xml:space="preserve"> BIEDRĪBA LAIMĪGA DZĪVE </v>
          </cell>
          <cell r="E3133" t="str">
            <v>S150000</v>
          </cell>
          <cell r="F3133">
            <v>10000</v>
          </cell>
          <cell r="H3133">
            <v>9499</v>
          </cell>
          <cell r="I3133" t="str">
            <v>S150000</v>
          </cell>
        </row>
        <row r="3134">
          <cell r="B3134">
            <v>50008161951</v>
          </cell>
          <cell r="C3134" t="str">
            <v xml:space="preserve">000816195  </v>
          </cell>
          <cell r="D3134" t="str">
            <v xml:space="preserve"> BIEDRĪBA PAMATSKOLAS "RĪDZE" ATTĪSTĪBAI  biedrība</v>
          </cell>
          <cell r="E3134" t="str">
            <v>S150000</v>
          </cell>
          <cell r="F3134">
            <v>10000</v>
          </cell>
          <cell r="H3134">
            <v>8560</v>
          </cell>
          <cell r="I3134" t="str">
            <v>S150000</v>
          </cell>
        </row>
        <row r="3135">
          <cell r="B3135">
            <v>40008159940</v>
          </cell>
          <cell r="C3135" t="str">
            <v xml:space="preserve">000815994  </v>
          </cell>
          <cell r="D3135" t="str">
            <v xml:space="preserve"> BIEDRĪBA PAR DŽOHARAS DUDAJEVAS GATVES PĀRDĒVĒŠANU </v>
          </cell>
          <cell r="E3135" t="str">
            <v>S150000</v>
          </cell>
          <cell r="F3135">
            <v>10000</v>
          </cell>
          <cell r="H3135">
            <v>9499</v>
          </cell>
          <cell r="I3135" t="str">
            <v>S150000</v>
          </cell>
        </row>
        <row r="3136">
          <cell r="B3136">
            <v>40008092732</v>
          </cell>
          <cell r="C3136" t="str">
            <v xml:space="preserve">000809273  </v>
          </cell>
          <cell r="D3136" t="str">
            <v xml:space="preserve"> BIEDRĪBA PUMPURI </v>
          </cell>
          <cell r="E3136" t="str">
            <v>S150000</v>
          </cell>
          <cell r="F3136">
            <v>540282</v>
          </cell>
          <cell r="H3136">
            <v>9499</v>
          </cell>
          <cell r="I3136" t="str">
            <v>S150000</v>
          </cell>
        </row>
        <row r="3137">
          <cell r="B3137">
            <v>50008055691</v>
          </cell>
          <cell r="C3137" t="str">
            <v xml:space="preserve">000805569  </v>
          </cell>
          <cell r="D3137" t="str">
            <v xml:space="preserve"> BIEDRĪBA RĪGAS 51.VIDUSSKOLAS ATTĪSTĪBAS ATBALSTAM  </v>
          </cell>
          <cell r="E3137" t="str">
            <v>S150000</v>
          </cell>
          <cell r="F3137">
            <v>10000</v>
          </cell>
          <cell r="H3137">
            <v>9499</v>
          </cell>
          <cell r="I3137" t="str">
            <v>S150000</v>
          </cell>
        </row>
        <row r="3138">
          <cell r="B3138">
            <v>40008087854</v>
          </cell>
          <cell r="C3138" t="str">
            <v xml:space="preserve">000808785  </v>
          </cell>
          <cell r="D3138" t="str">
            <v xml:space="preserve"> BIENNĀLE-2005  biedrība</v>
          </cell>
          <cell r="E3138" t="str">
            <v>S150000</v>
          </cell>
          <cell r="F3138">
            <v>10000</v>
          </cell>
          <cell r="H3138">
            <v>9499</v>
          </cell>
          <cell r="I3138" t="str">
            <v>S150000</v>
          </cell>
        </row>
        <row r="3139">
          <cell r="B3139">
            <v>40008073661</v>
          </cell>
          <cell r="C3139" t="str">
            <v xml:space="preserve">000807366  </v>
          </cell>
          <cell r="D3139" t="str">
            <v xml:space="preserve"> BIERIŅI  Mārupes auto moto klubs, biedrība</v>
          </cell>
          <cell r="E3139" t="str">
            <v>S150000</v>
          </cell>
          <cell r="F3139">
            <v>807600</v>
          </cell>
          <cell r="H3139">
            <v>9499</v>
          </cell>
          <cell r="I3139" t="str">
            <v>S150000</v>
          </cell>
        </row>
        <row r="3140">
          <cell r="B3140">
            <v>50003614781</v>
          </cell>
          <cell r="C3140" t="str">
            <v xml:space="preserve">000361478  </v>
          </cell>
          <cell r="D3140" t="str">
            <v xml:space="preserve"> BIEZIŅA NAMS 12  dzīvokļu īpašnieku bezpeļņas koop.sabiedrība</v>
          </cell>
          <cell r="E3140" t="str">
            <v>S150000</v>
          </cell>
          <cell r="F3140">
            <v>10000</v>
          </cell>
          <cell r="H3140">
            <v>6832</v>
          </cell>
          <cell r="I3140" t="str">
            <v>S150000</v>
          </cell>
        </row>
        <row r="3141">
          <cell r="B3141">
            <v>50003610101</v>
          </cell>
          <cell r="C3141" t="str">
            <v xml:space="preserve">000361010  </v>
          </cell>
          <cell r="D3141" t="str">
            <v xml:space="preserve"> BIEZIŅA NAMS 2  dzīvokļu īpašnieku koop. sabiedrība</v>
          </cell>
          <cell r="E3141" t="str">
            <v>S150000</v>
          </cell>
          <cell r="F3141">
            <v>10000</v>
          </cell>
          <cell r="H3141">
            <v>6832</v>
          </cell>
          <cell r="I3141" t="str">
            <v>S150000</v>
          </cell>
        </row>
        <row r="3142">
          <cell r="B3142">
            <v>40008016230</v>
          </cell>
          <cell r="C3142" t="str">
            <v xml:space="preserve">000801623  </v>
          </cell>
          <cell r="D3142" t="str">
            <v xml:space="preserve"> BIKAVIEŠI  mednieku biedrība</v>
          </cell>
          <cell r="E3142" t="str">
            <v>S150000</v>
          </cell>
          <cell r="F3142">
            <v>780254</v>
          </cell>
          <cell r="H3142">
            <v>9319</v>
          </cell>
          <cell r="I3142" t="str">
            <v>S150000</v>
          </cell>
        </row>
        <row r="3143">
          <cell r="B3143">
            <v>50003098571</v>
          </cell>
          <cell r="C3143" t="str">
            <v xml:space="preserve">000309857  </v>
          </cell>
          <cell r="D3143" t="str">
            <v xml:space="preserve"> BIĶERNIEKI  dzīvokļu īpašnieku koop.sabiedrība</v>
          </cell>
          <cell r="E3143" t="str">
            <v>S150000</v>
          </cell>
          <cell r="F3143">
            <v>10000</v>
          </cell>
          <cell r="H3143">
            <v>6832</v>
          </cell>
          <cell r="I3143" t="str">
            <v>S150000</v>
          </cell>
        </row>
        <row r="3144">
          <cell r="B3144">
            <v>40003131412</v>
          </cell>
          <cell r="C3144" t="str">
            <v xml:space="preserve">000313141  </v>
          </cell>
          <cell r="D3144" t="str">
            <v xml:space="preserve"> BIĶERNIEKI-2  garāžu īpašnieku koop. sabiedrība</v>
          </cell>
          <cell r="E3144" t="str">
            <v>S150000</v>
          </cell>
          <cell r="F3144">
            <v>10000</v>
          </cell>
          <cell r="H3144">
            <v>5221</v>
          </cell>
          <cell r="I3144" t="str">
            <v>S150000</v>
          </cell>
        </row>
        <row r="3145">
          <cell r="B3145">
            <v>40003435597</v>
          </cell>
          <cell r="C3145" t="str">
            <v xml:space="preserve">000343559  </v>
          </cell>
          <cell r="D3145" t="str">
            <v xml:space="preserve"> BIKŠAS 1  individuālo garāžu koop.sabiedrība</v>
          </cell>
          <cell r="E3145" t="str">
            <v>S150000</v>
          </cell>
          <cell r="F3145">
            <v>800870</v>
          </cell>
          <cell r="H3145">
            <v>5221</v>
          </cell>
          <cell r="I3145" t="str">
            <v>S150000</v>
          </cell>
        </row>
        <row r="3146">
          <cell r="B3146">
            <v>40008073534</v>
          </cell>
          <cell r="C3146" t="str">
            <v xml:space="preserve">000807353  </v>
          </cell>
          <cell r="D3146" t="str">
            <v xml:space="preserve"> BIKSTU MEDNIEKU KLUBS  biedrība</v>
          </cell>
          <cell r="E3146" t="str">
            <v>S150000</v>
          </cell>
          <cell r="F3146">
            <v>460254</v>
          </cell>
          <cell r="H3146">
            <v>9319</v>
          </cell>
          <cell r="I3146" t="str">
            <v>S150000</v>
          </cell>
        </row>
        <row r="3147">
          <cell r="B3147">
            <v>40008060845</v>
          </cell>
          <cell r="C3147" t="str">
            <v xml:space="preserve">000806084  </v>
          </cell>
          <cell r="D3147" t="str">
            <v xml:space="preserve"> BIKSTU PENSIONĀRU BIEDRĪBA  </v>
          </cell>
          <cell r="E3147" t="str">
            <v>S150000</v>
          </cell>
          <cell r="F3147">
            <v>460254</v>
          </cell>
          <cell r="H3147">
            <v>9499</v>
          </cell>
          <cell r="I3147" t="str">
            <v>S150000</v>
          </cell>
        </row>
        <row r="3148">
          <cell r="B3148">
            <v>40008001146</v>
          </cell>
          <cell r="C3148" t="str">
            <v xml:space="preserve">000800114  </v>
          </cell>
          <cell r="D3148" t="str">
            <v xml:space="preserve"> BIKUR HOLIM  ebreju slimnīcas biedrība</v>
          </cell>
          <cell r="E3148" t="str">
            <v>S150000</v>
          </cell>
          <cell r="F3148">
            <v>10000</v>
          </cell>
          <cell r="H3148">
            <v>9499</v>
          </cell>
          <cell r="I3148" t="str">
            <v>S150000</v>
          </cell>
        </row>
        <row r="3149">
          <cell r="B3149">
            <v>50008177401</v>
          </cell>
          <cell r="C3149" t="str">
            <v xml:space="preserve">000817740  </v>
          </cell>
          <cell r="D3149" t="str">
            <v xml:space="preserve"> BĪNENHOFS  biedrība</v>
          </cell>
          <cell r="E3149" t="str">
            <v>S150000</v>
          </cell>
          <cell r="F3149">
            <v>10000</v>
          </cell>
          <cell r="H3149">
            <v>9499</v>
          </cell>
          <cell r="I3149" t="str">
            <v>S150000</v>
          </cell>
        </row>
        <row r="3150">
          <cell r="B3150">
            <v>50008170761</v>
          </cell>
          <cell r="C3150" t="str">
            <v xml:space="preserve">000817076  </v>
          </cell>
          <cell r="D3150" t="str">
            <v xml:space="preserve"> BIO KULTŪRA  biedrība</v>
          </cell>
          <cell r="E3150" t="str">
            <v>S150000</v>
          </cell>
          <cell r="F3150">
            <v>250000</v>
          </cell>
          <cell r="H3150">
            <v>9499</v>
          </cell>
          <cell r="I3150" t="str">
            <v>S150000</v>
          </cell>
        </row>
        <row r="3151">
          <cell r="B3151">
            <v>41503015600</v>
          </cell>
          <cell r="C3151" t="str">
            <v xml:space="preserve">150301560  </v>
          </cell>
          <cell r="D3151" t="str">
            <v xml:space="preserve"> BIOĶĪMIĶIS  dārzkopības koop.sabiedrība</v>
          </cell>
          <cell r="E3151" t="str">
            <v>S150000</v>
          </cell>
          <cell r="F3151">
            <v>761286</v>
          </cell>
          <cell r="H3151">
            <v>9499</v>
          </cell>
          <cell r="I3151" t="str">
            <v>S150000</v>
          </cell>
        </row>
        <row r="3152">
          <cell r="B3152">
            <v>40008163043</v>
          </cell>
          <cell r="C3152" t="str">
            <v xml:space="preserve">000816304  </v>
          </cell>
          <cell r="D3152" t="str">
            <v xml:space="preserve"> BIOLARS OLAINE/JELGAVA  volejbola klubs, biedrība</v>
          </cell>
          <cell r="E3152" t="str">
            <v>S150000</v>
          </cell>
          <cell r="F3152">
            <v>801009</v>
          </cell>
          <cell r="H3152">
            <v>9312</v>
          </cell>
          <cell r="I3152" t="str">
            <v>S150000</v>
          </cell>
        </row>
        <row r="3153">
          <cell r="B3153">
            <v>40008178250</v>
          </cell>
          <cell r="C3153" t="str">
            <v xml:space="preserve">000817825  </v>
          </cell>
          <cell r="D3153" t="str">
            <v xml:space="preserve"> BIOVILLE  biedrība</v>
          </cell>
          <cell r="E3153" t="str">
            <v>S150000</v>
          </cell>
          <cell r="F3153">
            <v>409594</v>
          </cell>
          <cell r="H3153">
            <v>9499</v>
          </cell>
          <cell r="I3153" t="str">
            <v>S150000</v>
          </cell>
        </row>
        <row r="3154">
          <cell r="B3154">
            <v>40008101170</v>
          </cell>
          <cell r="C3154" t="str">
            <v xml:space="preserve">000810117  </v>
          </cell>
          <cell r="D3154" t="str">
            <v xml:space="preserve"> BĪRIŅU PILS KULTŪRVĒSTURISKĀ MANTOJUMA SAGLABĀŠANAS BIEDRĪBA  </v>
          </cell>
          <cell r="E3154" t="str">
            <v>S150000</v>
          </cell>
          <cell r="F3154">
            <v>660284</v>
          </cell>
          <cell r="H3154">
            <v>9499</v>
          </cell>
          <cell r="I3154" t="str">
            <v>S150000</v>
          </cell>
        </row>
        <row r="3155">
          <cell r="B3155">
            <v>40103101202</v>
          </cell>
          <cell r="C3155" t="str">
            <v xml:space="preserve">010310120  </v>
          </cell>
          <cell r="D3155" t="str">
            <v xml:space="preserve"> BIRZE  dzīvokļu īpašnieku koop.sabiedrība</v>
          </cell>
          <cell r="E3155" t="str">
            <v>S150000</v>
          </cell>
          <cell r="F3155">
            <v>10000</v>
          </cell>
          <cell r="H3155">
            <v>6832</v>
          </cell>
          <cell r="I3155" t="str">
            <v>S150000</v>
          </cell>
        </row>
        <row r="3156">
          <cell r="B3156">
            <v>40008181068</v>
          </cell>
          <cell r="C3156" t="str">
            <v xml:space="preserve">000818106  </v>
          </cell>
          <cell r="D3156" t="str">
            <v xml:space="preserve"> BIRZGALES ATTĪSTĪBAS CENTRS </v>
          </cell>
          <cell r="E3156" t="str">
            <v>S150000</v>
          </cell>
          <cell r="F3156">
            <v>741044</v>
          </cell>
          <cell r="H3156">
            <v>9499</v>
          </cell>
          <cell r="I3156" t="str">
            <v>S150000</v>
          </cell>
        </row>
        <row r="3157">
          <cell r="B3157">
            <v>40008015432</v>
          </cell>
          <cell r="C3157" t="str">
            <v xml:space="preserve">000801543  </v>
          </cell>
          <cell r="D3157" t="str">
            <v xml:space="preserve"> BIRZGALES MEDNIEKI  biedrība</v>
          </cell>
          <cell r="E3157" t="str">
            <v>S150000</v>
          </cell>
          <cell r="F3157">
            <v>741044</v>
          </cell>
          <cell r="H3157">
            <v>8551</v>
          </cell>
          <cell r="I3157" t="str">
            <v>S150000</v>
          </cell>
        </row>
        <row r="3158">
          <cell r="B3158">
            <v>40008144396</v>
          </cell>
          <cell r="C3158" t="str">
            <v xml:space="preserve">000814439  </v>
          </cell>
          <cell r="D3158" t="str">
            <v xml:space="preserve"> BIRŽI 2009  biedrība</v>
          </cell>
          <cell r="E3158" t="str">
            <v>S150000</v>
          </cell>
          <cell r="F3158">
            <v>568786</v>
          </cell>
          <cell r="H3158">
            <v>9499</v>
          </cell>
          <cell r="I3158" t="str">
            <v>S150000</v>
          </cell>
        </row>
        <row r="3159">
          <cell r="B3159">
            <v>50008041901</v>
          </cell>
          <cell r="C3159" t="str">
            <v xml:space="preserve">000804190  </v>
          </cell>
          <cell r="D3159" t="str">
            <v xml:space="preserve"> BIRŽI  medību un sporta klubs, biedrība</v>
          </cell>
          <cell r="E3159" t="str">
            <v>S150000</v>
          </cell>
          <cell r="F3159">
            <v>641682</v>
          </cell>
          <cell r="H3159">
            <v>9312</v>
          </cell>
          <cell r="I3159" t="str">
            <v>S150000</v>
          </cell>
        </row>
        <row r="3160">
          <cell r="B3160">
            <v>40008138582</v>
          </cell>
          <cell r="C3160" t="str">
            <v xml:space="preserve">000813858  </v>
          </cell>
          <cell r="D3160" t="str">
            <v xml:space="preserve"> BIRZĪTE  dzīvokļu īpašnieku biedrība</v>
          </cell>
          <cell r="E3160" t="str">
            <v>S150000</v>
          </cell>
          <cell r="F3160">
            <v>880213</v>
          </cell>
          <cell r="H3160">
            <v>6832</v>
          </cell>
          <cell r="I3160" t="str">
            <v>S150000</v>
          </cell>
        </row>
        <row r="3161">
          <cell r="B3161">
            <v>44103024111</v>
          </cell>
          <cell r="C3161" t="str">
            <v xml:space="preserve">410302411  </v>
          </cell>
          <cell r="D3161" t="str">
            <v xml:space="preserve"> BIRZĪTES 6  dzīvokļu īpašnieku koop.sabiedrība</v>
          </cell>
          <cell r="E3161" t="str">
            <v>S150000</v>
          </cell>
          <cell r="F3161">
            <v>420201</v>
          </cell>
          <cell r="H3161">
            <v>6832</v>
          </cell>
          <cell r="I3161" t="str">
            <v>S150000</v>
          </cell>
        </row>
        <row r="3162">
          <cell r="B3162">
            <v>43603011020</v>
          </cell>
          <cell r="C3162" t="str">
            <v xml:space="preserve">360301102  </v>
          </cell>
          <cell r="D3162" t="str">
            <v xml:space="preserve"> BIRZĪTES 97  dārzkopības koop.sabiedrība</v>
          </cell>
          <cell r="E3162" t="str">
            <v>S150000</v>
          </cell>
          <cell r="F3162">
            <v>540252</v>
          </cell>
          <cell r="H3162">
            <v>9499</v>
          </cell>
          <cell r="I3162" t="str">
            <v>S150000</v>
          </cell>
        </row>
        <row r="3163">
          <cell r="B3163">
            <v>40008093259</v>
          </cell>
          <cell r="C3163" t="str">
            <v xml:space="preserve">000809325  </v>
          </cell>
          <cell r="D3163" t="str">
            <v xml:space="preserve"> BIRŽU MEDNIEKI  biedrība</v>
          </cell>
          <cell r="E3163" t="str">
            <v>S150000</v>
          </cell>
          <cell r="F3163">
            <v>568786</v>
          </cell>
          <cell r="H3163">
            <v>9319</v>
          </cell>
          <cell r="I3163" t="str">
            <v>S150000</v>
          </cell>
        </row>
        <row r="3164">
          <cell r="B3164">
            <v>40008014704</v>
          </cell>
          <cell r="C3164" t="str">
            <v xml:space="preserve">000801470  </v>
          </cell>
          <cell r="D3164" t="str">
            <v xml:space="preserve"> BIRZUĻI  mednieku biedrība</v>
          </cell>
          <cell r="E3164" t="str">
            <v>S150000</v>
          </cell>
          <cell r="F3164">
            <v>941644</v>
          </cell>
          <cell r="H3164">
            <v>9319</v>
          </cell>
          <cell r="I3164" t="str">
            <v>S150000</v>
          </cell>
        </row>
        <row r="3165">
          <cell r="B3165">
            <v>40008085232</v>
          </cell>
          <cell r="C3165" t="str">
            <v xml:space="preserve">000808523  </v>
          </cell>
          <cell r="D3165" t="str">
            <v xml:space="preserve"> BISI  biedrība</v>
          </cell>
          <cell r="E3165" t="str">
            <v>S150000</v>
          </cell>
          <cell r="F3165">
            <v>10000</v>
          </cell>
          <cell r="H3165">
            <v>9499</v>
          </cell>
          <cell r="I3165" t="str">
            <v>S150000</v>
          </cell>
        </row>
        <row r="3166">
          <cell r="B3166">
            <v>40008045780</v>
          </cell>
          <cell r="C3166" t="str">
            <v xml:space="preserve">000804578  </v>
          </cell>
          <cell r="D3166" t="str">
            <v xml:space="preserve"> BĪSKAPA KĀRĻA IRBES FONDS  nodibinājums</v>
          </cell>
          <cell r="E3166" t="str">
            <v>S150000</v>
          </cell>
          <cell r="F3166">
            <v>10000</v>
          </cell>
          <cell r="H3166">
            <v>9499</v>
          </cell>
          <cell r="I3166" t="str">
            <v>S150000</v>
          </cell>
        </row>
        <row r="3167">
          <cell r="B3167">
            <v>40008184755</v>
          </cell>
          <cell r="C3167" t="str">
            <v xml:space="preserve">000818475  </v>
          </cell>
          <cell r="D3167" t="str">
            <v xml:space="preserve"> BIŠU STROPS  biedrība</v>
          </cell>
          <cell r="E3167" t="str">
            <v>S150000</v>
          </cell>
          <cell r="F3167">
            <v>780266</v>
          </cell>
          <cell r="H3167">
            <v>9499</v>
          </cell>
          <cell r="I3167" t="str">
            <v>S150000</v>
          </cell>
        </row>
        <row r="3168">
          <cell r="B3168">
            <v>40008111323</v>
          </cell>
          <cell r="C3168" t="str">
            <v xml:space="preserve">000811132  </v>
          </cell>
          <cell r="D3168" t="str">
            <v xml:space="preserve"> BITES  biedrība</v>
          </cell>
          <cell r="E3168" t="str">
            <v>S150000</v>
          </cell>
          <cell r="F3168">
            <v>326146</v>
          </cell>
          <cell r="H3168">
            <v>9499</v>
          </cell>
          <cell r="I3168" t="str">
            <v>S150000</v>
          </cell>
        </row>
        <row r="3169">
          <cell r="B3169">
            <v>40008047809</v>
          </cell>
          <cell r="C3169" t="str">
            <v xml:space="preserve">000804780  </v>
          </cell>
          <cell r="D3169" t="str">
            <v xml:space="preserve"> BITI  biedrība</v>
          </cell>
          <cell r="E3169" t="str">
            <v>S150000</v>
          </cell>
          <cell r="F3169">
            <v>170000</v>
          </cell>
          <cell r="H3169">
            <v>9499</v>
          </cell>
          <cell r="I3169" t="str">
            <v>S150000</v>
          </cell>
        </row>
        <row r="3170">
          <cell r="B3170">
            <v>40003287883</v>
          </cell>
          <cell r="C3170" t="str">
            <v xml:space="preserve">000328788  </v>
          </cell>
          <cell r="D3170" t="str">
            <v xml:space="preserve"> BITĪTE 2  dārzkopības koop.sabiedrība</v>
          </cell>
          <cell r="E3170" t="str">
            <v>S150000</v>
          </cell>
          <cell r="F3170">
            <v>10000</v>
          </cell>
          <cell r="H3170">
            <v>9499</v>
          </cell>
          <cell r="I3170" t="str">
            <v>S150000</v>
          </cell>
        </row>
        <row r="3171">
          <cell r="B3171">
            <v>40008055717</v>
          </cell>
          <cell r="C3171" t="str">
            <v xml:space="preserve">000805571  </v>
          </cell>
          <cell r="D3171" t="str">
            <v xml:space="preserve"> BIZNESA ATTĪSTĪBAS ASOCIĀCIJA  biedrība</v>
          </cell>
          <cell r="E3171" t="str">
            <v>S150000</v>
          </cell>
          <cell r="F3171">
            <v>270000</v>
          </cell>
          <cell r="H3171">
            <v>9499</v>
          </cell>
          <cell r="I3171" t="str">
            <v>S150000</v>
          </cell>
        </row>
        <row r="3172">
          <cell r="B3172">
            <v>40008069346</v>
          </cell>
          <cell r="C3172" t="str">
            <v xml:space="preserve">000806934  </v>
          </cell>
          <cell r="D3172" t="str">
            <v xml:space="preserve"> BIZNESA ATTĪSTĪBAS FONDS </v>
          </cell>
          <cell r="E3172" t="str">
            <v>S150000</v>
          </cell>
          <cell r="F3172">
            <v>10000</v>
          </cell>
          <cell r="H3172">
            <v>9412</v>
          </cell>
          <cell r="I3172" t="str">
            <v>S150000</v>
          </cell>
        </row>
        <row r="3173">
          <cell r="B3173">
            <v>50008167121</v>
          </cell>
          <cell r="C3173" t="str">
            <v xml:space="preserve">000816712  </v>
          </cell>
          <cell r="D3173" t="str">
            <v xml:space="preserve"> BIZNESA AUGSTSKOLAS TURĪBA STUDĒJOŠO PAŠPĀRVALDE  biedrība</v>
          </cell>
          <cell r="E3173" t="str">
            <v>S150000</v>
          </cell>
          <cell r="F3173">
            <v>10000</v>
          </cell>
          <cell r="H3173">
            <v>9499</v>
          </cell>
          <cell r="I3173" t="str">
            <v>S150000</v>
          </cell>
        </row>
        <row r="3174">
          <cell r="B3174">
            <v>40008177202</v>
          </cell>
          <cell r="C3174" t="str">
            <v xml:space="preserve">000817720  </v>
          </cell>
          <cell r="D3174" t="str">
            <v xml:space="preserve"> BIZNESA EFEKTIVITĀTES ASOCIĀCIJA </v>
          </cell>
          <cell r="E3174" t="str">
            <v>S150000</v>
          </cell>
          <cell r="F3174">
            <v>10000</v>
          </cell>
          <cell r="H3174">
            <v>9499</v>
          </cell>
          <cell r="I3174" t="str">
            <v>S150000</v>
          </cell>
        </row>
        <row r="3175">
          <cell r="B3175">
            <v>40008109615</v>
          </cell>
          <cell r="C3175" t="str">
            <v xml:space="preserve">000810961  </v>
          </cell>
          <cell r="D3175" t="str">
            <v xml:space="preserve"> BIZNESA INKUBATORS CĒSIS  biedrība</v>
          </cell>
          <cell r="E3175" t="str">
            <v>S150000</v>
          </cell>
          <cell r="F3175">
            <v>420201</v>
          </cell>
          <cell r="H3175">
            <v>9499</v>
          </cell>
          <cell r="I3175" t="str">
            <v>S150000</v>
          </cell>
        </row>
        <row r="3176">
          <cell r="B3176">
            <v>40008178195</v>
          </cell>
          <cell r="C3176" t="str">
            <v xml:space="preserve">000817819  </v>
          </cell>
          <cell r="D3176" t="str">
            <v xml:space="preserve"> BIZNESA PSIHOLOGU ASOCIĀCIJA </v>
          </cell>
          <cell r="E3176" t="str">
            <v>S150000</v>
          </cell>
          <cell r="F3176">
            <v>10000</v>
          </cell>
          <cell r="H3176">
            <v>8560</v>
          </cell>
          <cell r="I3176" t="str">
            <v>S150000</v>
          </cell>
        </row>
        <row r="3177">
          <cell r="B3177">
            <v>40008061696</v>
          </cell>
          <cell r="C3177" t="str">
            <v xml:space="preserve">000806169  </v>
          </cell>
          <cell r="D3177" t="str">
            <v xml:space="preserve"> BIZONIS  mednieku biedrība</v>
          </cell>
          <cell r="E3177" t="str">
            <v>S150000</v>
          </cell>
          <cell r="F3177">
            <v>170000</v>
          </cell>
          <cell r="H3177">
            <v>9319</v>
          </cell>
          <cell r="I3177" t="str">
            <v>S150000</v>
          </cell>
        </row>
        <row r="3178">
          <cell r="B3178">
            <v>40008181320</v>
          </cell>
          <cell r="C3178" t="str">
            <v xml:space="preserve">000818132  </v>
          </cell>
          <cell r="D3178" t="str">
            <v xml:space="preserve"> BK KRAUKĻI  biedrība</v>
          </cell>
          <cell r="E3178" t="str">
            <v>S150000</v>
          </cell>
          <cell r="F3178">
            <v>170000</v>
          </cell>
          <cell r="H3178">
            <v>9312</v>
          </cell>
          <cell r="I3178" t="str">
            <v>S150000</v>
          </cell>
        </row>
        <row r="3179">
          <cell r="B3179">
            <v>40008109259</v>
          </cell>
          <cell r="C3179" t="str">
            <v xml:space="preserve">000810925  </v>
          </cell>
          <cell r="D3179" t="str">
            <v xml:space="preserve"> BK ROJA  biedrība</v>
          </cell>
          <cell r="E3179" t="str">
            <v>S150000</v>
          </cell>
          <cell r="F3179">
            <v>888301</v>
          </cell>
          <cell r="H3179">
            <v>9499</v>
          </cell>
          <cell r="I3179" t="str">
            <v>S150000</v>
          </cell>
        </row>
        <row r="3180">
          <cell r="B3180">
            <v>40008170933</v>
          </cell>
          <cell r="C3180" t="str">
            <v xml:space="preserve">000817093  </v>
          </cell>
          <cell r="D3180" t="str">
            <v xml:space="preserve"> BLAGODAR  labdarības fonds</v>
          </cell>
          <cell r="E3180" t="str">
            <v>S150000</v>
          </cell>
          <cell r="F3180">
            <v>10000</v>
          </cell>
          <cell r="H3180">
            <v>9499</v>
          </cell>
          <cell r="I3180" t="str">
            <v>S150000</v>
          </cell>
        </row>
        <row r="3181">
          <cell r="B3181">
            <v>40003432158</v>
          </cell>
          <cell r="C3181" t="str">
            <v xml:space="preserve">000343215  </v>
          </cell>
          <cell r="D3181" t="str">
            <v xml:space="preserve"> BLAUMALE  dzīvokļu īpašnieku koop. sabiedrība</v>
          </cell>
          <cell r="E3181" t="str">
            <v>S150000</v>
          </cell>
          <cell r="F3181">
            <v>10000</v>
          </cell>
          <cell r="H3181">
            <v>6832</v>
          </cell>
          <cell r="I3181" t="str">
            <v>S150000</v>
          </cell>
        </row>
        <row r="3182">
          <cell r="B3182">
            <v>40008144930</v>
          </cell>
          <cell r="C3182" t="str">
            <v xml:space="preserve">000814493  </v>
          </cell>
          <cell r="D3182" t="str">
            <v xml:space="preserve"> BLAUMAŅA 28A  biedrība</v>
          </cell>
          <cell r="E3182" t="str">
            <v>S150000</v>
          </cell>
          <cell r="F3182">
            <v>10000</v>
          </cell>
          <cell r="H3182">
            <v>6832</v>
          </cell>
          <cell r="I3182" t="str">
            <v>S150000</v>
          </cell>
        </row>
        <row r="3183">
          <cell r="B3183">
            <v>40008130729</v>
          </cell>
          <cell r="C3183" t="str">
            <v xml:space="preserve">000813072  </v>
          </cell>
          <cell r="D3183" t="str">
            <v xml:space="preserve"> BLAUMAŅA 8  biedrība</v>
          </cell>
          <cell r="E3183" t="str">
            <v>S150000</v>
          </cell>
          <cell r="F3183">
            <v>10000</v>
          </cell>
          <cell r="H3183">
            <v>6832</v>
          </cell>
          <cell r="I3183" t="str">
            <v>S150000</v>
          </cell>
        </row>
        <row r="3184">
          <cell r="B3184">
            <v>40003516987</v>
          </cell>
          <cell r="C3184" t="str">
            <v xml:space="preserve">000351698  </v>
          </cell>
          <cell r="D3184" t="str">
            <v xml:space="preserve"> BLAUMAŅA NAMS 36  dzīvokļu īpašnieku koop. sabiedrība</v>
          </cell>
          <cell r="E3184" t="str">
            <v>S150000</v>
          </cell>
          <cell r="F3184">
            <v>10000</v>
          </cell>
          <cell r="H3184">
            <v>6832</v>
          </cell>
          <cell r="I3184" t="str">
            <v>S150000</v>
          </cell>
        </row>
        <row r="3185">
          <cell r="B3185">
            <v>40003437475</v>
          </cell>
          <cell r="C3185" t="str">
            <v xml:space="preserve">000343747  </v>
          </cell>
          <cell r="D3185" t="str">
            <v xml:space="preserve"> BLAUMANIS 16/18  dzīvokļu īpašnieku koop. sabiedrība</v>
          </cell>
          <cell r="E3185" t="str">
            <v>S150000</v>
          </cell>
          <cell r="F3185">
            <v>10000</v>
          </cell>
          <cell r="H3185">
            <v>6832</v>
          </cell>
          <cell r="I3185" t="str">
            <v>S150000</v>
          </cell>
        </row>
        <row r="3186">
          <cell r="B3186">
            <v>40008165203</v>
          </cell>
          <cell r="C3186" t="str">
            <v xml:space="preserve">000816520  </v>
          </cell>
          <cell r="D3186" t="str">
            <v xml:space="preserve"> BLĀZMA K  biedrība</v>
          </cell>
          <cell r="E3186" t="str">
            <v>S150000</v>
          </cell>
          <cell r="F3186">
            <v>780244</v>
          </cell>
          <cell r="H3186">
            <v>9499</v>
          </cell>
          <cell r="I3186" t="str">
            <v>S150000</v>
          </cell>
        </row>
        <row r="3187">
          <cell r="B3187">
            <v>40008015108</v>
          </cell>
          <cell r="C3187" t="str">
            <v xml:space="preserve">000801510  </v>
          </cell>
          <cell r="D3187" t="str">
            <v xml:space="preserve"> BLĀZMA  mednieku biedrība</v>
          </cell>
          <cell r="E3187" t="str">
            <v>S150000</v>
          </cell>
          <cell r="F3187">
            <v>421262</v>
          </cell>
          <cell r="H3187">
            <v>9319</v>
          </cell>
          <cell r="I3187" t="str">
            <v>S150000</v>
          </cell>
        </row>
        <row r="3188">
          <cell r="B3188">
            <v>50008030151</v>
          </cell>
          <cell r="C3188" t="str">
            <v xml:space="preserve">000803015  </v>
          </cell>
          <cell r="D3188" t="str">
            <v xml:space="preserve"> BLĪDENES AURI  mednieku klubs, biedrība</v>
          </cell>
          <cell r="E3188" t="str">
            <v>S150000</v>
          </cell>
          <cell r="F3188">
            <v>130000</v>
          </cell>
          <cell r="H3188">
            <v>9319</v>
          </cell>
          <cell r="I3188" t="str">
            <v>S150000</v>
          </cell>
        </row>
        <row r="3189">
          <cell r="B3189">
            <v>40008053097</v>
          </cell>
          <cell r="C3189" t="str">
            <v xml:space="preserve">000805309  </v>
          </cell>
          <cell r="D3189" t="str">
            <v xml:space="preserve"> BLĪDENES MEDNIEKU KLUBS  biedrība</v>
          </cell>
          <cell r="E3189" t="str">
            <v>S150000</v>
          </cell>
          <cell r="F3189">
            <v>840644</v>
          </cell>
          <cell r="H3189">
            <v>9319</v>
          </cell>
          <cell r="I3189" t="str">
            <v>S150000</v>
          </cell>
        </row>
        <row r="3190">
          <cell r="B3190">
            <v>40008074135</v>
          </cell>
          <cell r="C3190" t="str">
            <v xml:space="preserve">000807413  </v>
          </cell>
          <cell r="D3190" t="str">
            <v xml:space="preserve"> BLOKĀDI PĀRCIETUŠO ĻEŅINGRADAS IEDZĪVOTĀJU BIEDRĪBA </v>
          </cell>
          <cell r="E3190" t="str">
            <v>S150000</v>
          </cell>
          <cell r="F3190">
            <v>10000</v>
          </cell>
          <cell r="H3190">
            <v>9499</v>
          </cell>
          <cell r="I3190" t="str">
            <v>S150000</v>
          </cell>
        </row>
        <row r="3191">
          <cell r="B3191">
            <v>40008016584</v>
          </cell>
          <cell r="C3191" t="str">
            <v xml:space="preserve">000801658  </v>
          </cell>
          <cell r="D3191" t="str">
            <v xml:space="preserve"> BLOME  mednieku klubs, biedrība</v>
          </cell>
          <cell r="E3191" t="str">
            <v>S150000</v>
          </cell>
          <cell r="F3191">
            <v>941646</v>
          </cell>
          <cell r="H3191">
            <v>9319</v>
          </cell>
          <cell r="I3191" t="str">
            <v>S150000</v>
          </cell>
        </row>
        <row r="3192">
          <cell r="B3192">
            <v>40008111662</v>
          </cell>
          <cell r="C3192" t="str">
            <v xml:space="preserve">000811166  </v>
          </cell>
          <cell r="D3192" t="str">
            <v xml:space="preserve"> BMW MOTORRAD CLUB LATVIA  biedrība</v>
          </cell>
          <cell r="E3192" t="str">
            <v>S150000</v>
          </cell>
          <cell r="F3192">
            <v>10000</v>
          </cell>
          <cell r="H3192">
            <v>9499</v>
          </cell>
          <cell r="I3192" t="str">
            <v>S150000</v>
          </cell>
        </row>
        <row r="3193">
          <cell r="B3193">
            <v>40008145832</v>
          </cell>
          <cell r="C3193" t="str">
            <v xml:space="preserve">000814583  </v>
          </cell>
          <cell r="D3193" t="str">
            <v xml:space="preserve"> BMX KLUBS MADONA  biedrība</v>
          </cell>
          <cell r="E3193" t="str">
            <v>S150000</v>
          </cell>
          <cell r="F3193">
            <v>700201</v>
          </cell>
          <cell r="H3193">
            <v>9312</v>
          </cell>
          <cell r="I3193" t="str">
            <v>S150000</v>
          </cell>
        </row>
        <row r="3194">
          <cell r="B3194">
            <v>40008168074</v>
          </cell>
          <cell r="C3194" t="str">
            <v xml:space="preserve">000816807  </v>
          </cell>
          <cell r="D3194" t="str">
            <v xml:space="preserve"> BMX RIDE KULDĪGA  ekstremālo sporta veidu klubs, biedrība</v>
          </cell>
          <cell r="E3194" t="str">
            <v>S150000</v>
          </cell>
          <cell r="F3194">
            <v>620201</v>
          </cell>
          <cell r="H3194">
            <v>9312</v>
          </cell>
          <cell r="I3194" t="str">
            <v>S150000</v>
          </cell>
        </row>
        <row r="3195">
          <cell r="B3195">
            <v>40003359700</v>
          </cell>
          <cell r="C3195" t="str">
            <v xml:space="preserve">000335970  </v>
          </cell>
          <cell r="D3195" t="str">
            <v xml:space="preserve"> BOBSLEJA KLUBS KURZEME  biedrība</v>
          </cell>
          <cell r="E3195" t="str">
            <v>S150000</v>
          </cell>
          <cell r="F3195">
            <v>10000</v>
          </cell>
          <cell r="H3195">
            <v>9312</v>
          </cell>
          <cell r="I3195" t="str">
            <v>S150000</v>
          </cell>
        </row>
        <row r="3196">
          <cell r="B3196">
            <v>40008127004</v>
          </cell>
          <cell r="C3196" t="str">
            <v xml:space="preserve">000812700  </v>
          </cell>
          <cell r="D3196" t="str">
            <v xml:space="preserve"> BOBTEAM MIŅINS  biedrība</v>
          </cell>
          <cell r="E3196" t="str">
            <v>S150000</v>
          </cell>
          <cell r="F3196">
            <v>620201</v>
          </cell>
          <cell r="H3196">
            <v>9499</v>
          </cell>
          <cell r="I3196" t="str">
            <v>S150000</v>
          </cell>
        </row>
        <row r="3197">
          <cell r="B3197">
            <v>40008134364</v>
          </cell>
          <cell r="C3197" t="str">
            <v xml:space="preserve">000813436  </v>
          </cell>
          <cell r="D3197" t="str">
            <v xml:space="preserve"> BOGDANOV RACING  biedrība</v>
          </cell>
          <cell r="E3197" t="str">
            <v>S150000</v>
          </cell>
          <cell r="F3197">
            <v>50000</v>
          </cell>
          <cell r="H3197">
            <v>9312</v>
          </cell>
          <cell r="I3197" t="str">
            <v>S150000</v>
          </cell>
        </row>
        <row r="3198">
          <cell r="B3198">
            <v>40008151773</v>
          </cell>
          <cell r="C3198" t="str">
            <v xml:space="preserve">000815177  </v>
          </cell>
          <cell r="D3198" t="str">
            <v xml:space="preserve"> BOKONU BRYUKLENES  biedrība</v>
          </cell>
          <cell r="E3198" t="str">
            <v>S150000</v>
          </cell>
          <cell r="F3198">
            <v>781848</v>
          </cell>
          <cell r="H3198">
            <v>9499</v>
          </cell>
          <cell r="I3198" t="str">
            <v>S150000</v>
          </cell>
        </row>
        <row r="3199">
          <cell r="B3199">
            <v>40008105280</v>
          </cell>
          <cell r="C3199" t="str">
            <v xml:space="preserve">000810528  </v>
          </cell>
          <cell r="D3199" t="str">
            <v xml:space="preserve"> BOKSA KLUBS LATVIJAS CIMDI  biedrība</v>
          </cell>
          <cell r="E3199" t="str">
            <v>S150000</v>
          </cell>
          <cell r="F3199">
            <v>10000</v>
          </cell>
          <cell r="H3199">
            <v>9312</v>
          </cell>
          <cell r="I3199" t="str">
            <v>S150000</v>
          </cell>
        </row>
        <row r="3200">
          <cell r="B3200">
            <v>40008182171</v>
          </cell>
          <cell r="C3200" t="str">
            <v xml:space="preserve">000818217  </v>
          </cell>
          <cell r="D3200" t="str">
            <v xml:space="preserve"> BOKSA KLUBS ROCKY  biedrība</v>
          </cell>
          <cell r="E3200" t="str">
            <v>S150000</v>
          </cell>
          <cell r="F3200">
            <v>10000</v>
          </cell>
          <cell r="H3200">
            <v>9312</v>
          </cell>
          <cell r="I3200" t="str">
            <v>S150000</v>
          </cell>
        </row>
        <row r="3201">
          <cell r="B3201">
            <v>40003180583</v>
          </cell>
          <cell r="C3201" t="str">
            <v xml:space="preserve">000318058  </v>
          </cell>
          <cell r="D3201" t="str">
            <v xml:space="preserve"> BOLDERĀJA 2  garāžu īpašnieku koop.sabiedrība</v>
          </cell>
          <cell r="E3201" t="str">
            <v>S150000</v>
          </cell>
          <cell r="F3201">
            <v>10000</v>
          </cell>
          <cell r="H3201">
            <v>5221</v>
          </cell>
          <cell r="I3201" t="str">
            <v>S150000</v>
          </cell>
        </row>
        <row r="3202">
          <cell r="B3202">
            <v>40008128279</v>
          </cell>
          <cell r="C3202" t="str">
            <v xml:space="preserve">000812827  </v>
          </cell>
          <cell r="D3202" t="str">
            <v xml:space="preserve"> BOLDERĀJA-17  dzīvokļu īpašnieku biedrība</v>
          </cell>
          <cell r="E3202" t="str">
            <v>S150000</v>
          </cell>
          <cell r="F3202">
            <v>10000</v>
          </cell>
          <cell r="H3202">
            <v>6832</v>
          </cell>
          <cell r="I3202" t="str">
            <v>S150000</v>
          </cell>
        </row>
        <row r="3203">
          <cell r="B3203">
            <v>40008130714</v>
          </cell>
          <cell r="C3203" t="str">
            <v xml:space="preserve">000813071  </v>
          </cell>
          <cell r="D3203" t="str">
            <v xml:space="preserve"> BOLDERĀJAS GRUPA  biedrība</v>
          </cell>
          <cell r="E3203" t="str">
            <v>S150000</v>
          </cell>
          <cell r="F3203">
            <v>10000</v>
          </cell>
          <cell r="H3203">
            <v>9499</v>
          </cell>
          <cell r="I3203" t="str">
            <v>S150000</v>
          </cell>
        </row>
        <row r="3204">
          <cell r="B3204">
            <v>40008145796</v>
          </cell>
          <cell r="C3204" t="str">
            <v xml:space="preserve">000814579  </v>
          </cell>
          <cell r="D3204" t="str">
            <v xml:space="preserve"> BOLDERĀJAS KARATĒ KLUBS  biedrība</v>
          </cell>
          <cell r="E3204" t="str">
            <v>S150000</v>
          </cell>
          <cell r="F3204">
            <v>10000</v>
          </cell>
          <cell r="H3204">
            <v>9312</v>
          </cell>
          <cell r="I3204" t="str">
            <v>S150000</v>
          </cell>
        </row>
        <row r="3205">
          <cell r="B3205">
            <v>40008127574</v>
          </cell>
          <cell r="C3205" t="str">
            <v xml:space="preserve">000812757  </v>
          </cell>
          <cell r="D3205" t="str">
            <v xml:space="preserve"> BOLDERĀJAS MŪZIKAS UN MĀKSLAS SKOLAS ATBALSTA BIEDRĪBA </v>
          </cell>
          <cell r="E3205" t="str">
            <v>S150000</v>
          </cell>
          <cell r="F3205">
            <v>10000</v>
          </cell>
          <cell r="H3205">
            <v>9499</v>
          </cell>
          <cell r="I3205" t="str">
            <v>S150000</v>
          </cell>
        </row>
        <row r="3206">
          <cell r="B3206">
            <v>40003560928</v>
          </cell>
          <cell r="C3206" t="str">
            <v xml:space="preserve">000356092  </v>
          </cell>
          <cell r="D3206" t="str">
            <v xml:space="preserve"> BOLDERĀJAS NAMS 26  dzīvokļu īpašnieku koop.sabiedrība</v>
          </cell>
          <cell r="E3206" t="str">
            <v>S150000</v>
          </cell>
          <cell r="F3206">
            <v>10000</v>
          </cell>
          <cell r="H3206">
            <v>6832</v>
          </cell>
          <cell r="I3206" t="str">
            <v>S150000</v>
          </cell>
        </row>
        <row r="3207">
          <cell r="B3207">
            <v>40008091506</v>
          </cell>
          <cell r="C3207" t="str">
            <v xml:space="preserve">000809150  </v>
          </cell>
          <cell r="D3207" t="str">
            <v xml:space="preserve"> BOLINGA KLUBS-RELAX  biedrība</v>
          </cell>
          <cell r="E3207" t="str">
            <v>S150000</v>
          </cell>
          <cell r="F3207">
            <v>50000</v>
          </cell>
          <cell r="H3207">
            <v>9499</v>
          </cell>
          <cell r="I3207" t="str">
            <v>S150000</v>
          </cell>
        </row>
        <row r="3208">
          <cell r="B3208">
            <v>40008153543</v>
          </cell>
          <cell r="C3208" t="str">
            <v xml:space="preserve">000815354  </v>
          </cell>
          <cell r="D3208" t="str">
            <v xml:space="preserve"> BONA FAVOLA  bērnu kultūras un izglītības centrs, biedrība</v>
          </cell>
          <cell r="E3208" t="str">
            <v>S150000</v>
          </cell>
          <cell r="F3208">
            <v>10000</v>
          </cell>
          <cell r="H3208">
            <v>8559</v>
          </cell>
          <cell r="I3208" t="str">
            <v>S150000</v>
          </cell>
        </row>
        <row r="3209">
          <cell r="B3209">
            <v>40008147335</v>
          </cell>
          <cell r="C3209" t="str">
            <v xml:space="preserve">000814733  </v>
          </cell>
          <cell r="D3209" t="str">
            <v xml:space="preserve"> BOŅUKS  biedrība</v>
          </cell>
          <cell r="E3209" t="str">
            <v>S150000</v>
          </cell>
          <cell r="F3209">
            <v>780278</v>
          </cell>
          <cell r="H3209">
            <v>9499</v>
          </cell>
          <cell r="I3209" t="str">
            <v>S150000</v>
          </cell>
        </row>
        <row r="3210">
          <cell r="B3210">
            <v>40008167011</v>
          </cell>
          <cell r="C3210" t="str">
            <v xml:space="preserve">000816701  </v>
          </cell>
          <cell r="D3210" t="str">
            <v xml:space="preserve"> BOREAS BALTIC ASSOCIATION OF TRAVEL AND DISCOVERY  biedrība</v>
          </cell>
          <cell r="E3210" t="str">
            <v>S150000</v>
          </cell>
          <cell r="F3210">
            <v>10000</v>
          </cell>
          <cell r="H3210">
            <v>9499</v>
          </cell>
          <cell r="I3210" t="str">
            <v>S150000</v>
          </cell>
        </row>
        <row r="3211">
          <cell r="B3211">
            <v>40008160066</v>
          </cell>
          <cell r="C3211" t="str">
            <v xml:space="preserve">000816006  </v>
          </cell>
          <cell r="D3211" t="str">
            <v xml:space="preserve"> BORISA UN INĀRAS TETEREVU FONDS </v>
          </cell>
          <cell r="E3211" t="str">
            <v>S150000</v>
          </cell>
          <cell r="F3211">
            <v>10000</v>
          </cell>
          <cell r="H3211">
            <v>9499</v>
          </cell>
          <cell r="I3211" t="str">
            <v>S150000</v>
          </cell>
        </row>
        <row r="3212">
          <cell r="B3212">
            <v>40008143507</v>
          </cell>
          <cell r="C3212" t="str">
            <v xml:space="preserve">000814350  </v>
          </cell>
          <cell r="D3212" t="str">
            <v xml:space="preserve"> BORNEO  sporta klubs, biedrība</v>
          </cell>
          <cell r="E3212" t="str">
            <v>S150000</v>
          </cell>
          <cell r="F3212">
            <v>10000</v>
          </cell>
          <cell r="H3212">
            <v>9312</v>
          </cell>
          <cell r="I3212" t="str">
            <v>S150000</v>
          </cell>
        </row>
        <row r="3213">
          <cell r="B3213">
            <v>40008073182</v>
          </cell>
          <cell r="C3213" t="str">
            <v xml:space="preserve">000807318  </v>
          </cell>
          <cell r="D3213" t="str">
            <v xml:space="preserve"> BOSKO  džudo klubs, biedrība</v>
          </cell>
          <cell r="E3213" t="str">
            <v>S150000</v>
          </cell>
          <cell r="F3213">
            <v>10000</v>
          </cell>
          <cell r="H3213">
            <v>9319</v>
          </cell>
          <cell r="I3213" t="str">
            <v>S150000</v>
          </cell>
        </row>
        <row r="3214">
          <cell r="B3214">
            <v>40008168572</v>
          </cell>
          <cell r="C3214" t="str">
            <v xml:space="preserve">000816857  </v>
          </cell>
          <cell r="D3214" t="str">
            <v xml:space="preserve"> BOULINGA ATTĪSTĪBAS CENTRS </v>
          </cell>
          <cell r="E3214" t="str">
            <v>S150000</v>
          </cell>
          <cell r="F3214">
            <v>90000</v>
          </cell>
          <cell r="H3214">
            <v>9312</v>
          </cell>
          <cell r="I3214" t="str">
            <v>S150000</v>
          </cell>
        </row>
        <row r="3215">
          <cell r="B3215">
            <v>40008117839</v>
          </cell>
          <cell r="C3215" t="str">
            <v xml:space="preserve">000811783  </v>
          </cell>
          <cell r="D3215" t="str">
            <v xml:space="preserve"> BOULINGA SPORTA KLUBS "TEN PIN"  biedrība</v>
          </cell>
          <cell r="E3215" t="str">
            <v>S150000</v>
          </cell>
          <cell r="F3215">
            <v>10000</v>
          </cell>
          <cell r="H3215">
            <v>9312</v>
          </cell>
          <cell r="I3215" t="str">
            <v>S150000</v>
          </cell>
        </row>
        <row r="3216">
          <cell r="B3216">
            <v>40008098928</v>
          </cell>
          <cell r="C3216" t="str">
            <v xml:space="preserve">000809892  </v>
          </cell>
          <cell r="D3216" t="str">
            <v xml:space="preserve"> BP MOTORSPORTS  biedrība</v>
          </cell>
          <cell r="E3216" t="str">
            <v>S150000</v>
          </cell>
          <cell r="F3216">
            <v>170000</v>
          </cell>
          <cell r="H3216">
            <v>9312</v>
          </cell>
          <cell r="I3216" t="str">
            <v>S150000</v>
          </cell>
        </row>
        <row r="3217">
          <cell r="B3217">
            <v>40008005769</v>
          </cell>
          <cell r="C3217" t="str">
            <v xml:space="preserve">000800576  </v>
          </cell>
          <cell r="D3217" t="str">
            <v xml:space="preserve"> BRAHMA KUMARIS PASAULES GARĪGĀS UNIVERSITĀTES LATVIJAS CENTRS  </v>
          </cell>
          <cell r="E3217" t="str">
            <v>S150000</v>
          </cell>
          <cell r="F3217">
            <v>50000</v>
          </cell>
          <cell r="H3217">
            <v>9499</v>
          </cell>
          <cell r="I3217" t="str">
            <v>S150000</v>
          </cell>
        </row>
        <row r="3218">
          <cell r="B3218">
            <v>50008071111</v>
          </cell>
          <cell r="C3218" t="str">
            <v xml:space="preserve">000807111  </v>
          </cell>
          <cell r="D3218" t="str">
            <v xml:space="preserve"> BRAINWASH  radošā apvienība, biedrība</v>
          </cell>
          <cell r="E3218" t="str">
            <v>S150000</v>
          </cell>
          <cell r="F3218">
            <v>10000</v>
          </cell>
          <cell r="H3218">
            <v>9499</v>
          </cell>
          <cell r="I3218" t="str">
            <v>S150000</v>
          </cell>
        </row>
        <row r="3219">
          <cell r="B3219">
            <v>50008026071</v>
          </cell>
          <cell r="C3219" t="str">
            <v xml:space="preserve">000802607  </v>
          </cell>
          <cell r="D3219" t="str">
            <v xml:space="preserve"> BRĀĻI  svarcelšanas un boksa klubs, biedrība</v>
          </cell>
          <cell r="E3219" t="str">
            <v>S150000</v>
          </cell>
          <cell r="F3219">
            <v>905166</v>
          </cell>
          <cell r="H3219">
            <v>9312</v>
          </cell>
          <cell r="I3219" t="str">
            <v>S150000</v>
          </cell>
        </row>
        <row r="3220">
          <cell r="B3220">
            <v>40008074296</v>
          </cell>
          <cell r="C3220" t="str">
            <v xml:space="preserve">000807429  </v>
          </cell>
          <cell r="D3220" t="str">
            <v xml:space="preserve"> BRĀĻU DRAUDZE  biedrība</v>
          </cell>
          <cell r="E3220" t="str">
            <v>S150000</v>
          </cell>
          <cell r="F3220">
            <v>700244</v>
          </cell>
          <cell r="H3220">
            <v>9499</v>
          </cell>
          <cell r="I3220" t="str">
            <v>S150000</v>
          </cell>
        </row>
        <row r="3221">
          <cell r="B3221">
            <v>40008060883</v>
          </cell>
          <cell r="C3221" t="str">
            <v xml:space="preserve">000806088  </v>
          </cell>
          <cell r="D3221" t="str">
            <v xml:space="preserve"> BRĀĻU DRAUDZES MISIJA  biedrība</v>
          </cell>
          <cell r="E3221" t="str">
            <v>S150000</v>
          </cell>
          <cell r="F3221">
            <v>10000</v>
          </cell>
          <cell r="H3221">
            <v>9491</v>
          </cell>
          <cell r="I3221" t="str">
            <v>S150000</v>
          </cell>
        </row>
        <row r="3222">
          <cell r="B3222">
            <v>40008031386</v>
          </cell>
          <cell r="C3222" t="str">
            <v xml:space="preserve">000803138  </v>
          </cell>
          <cell r="D3222" t="str">
            <v xml:space="preserve"> BRĀĻU JURJĀNU BIEDRĪBA  </v>
          </cell>
          <cell r="E3222" t="str">
            <v>S150000</v>
          </cell>
          <cell r="F3222">
            <v>10000</v>
          </cell>
          <cell r="H3222">
            <v>9499</v>
          </cell>
          <cell r="I3222" t="str">
            <v>S150000</v>
          </cell>
        </row>
        <row r="3223">
          <cell r="B3223">
            <v>40008004852</v>
          </cell>
          <cell r="C3223" t="str">
            <v xml:space="preserve">000800485  </v>
          </cell>
          <cell r="D3223" t="str">
            <v xml:space="preserve"> BRĀĻU KAPU KOMITEJA  biedrība</v>
          </cell>
          <cell r="E3223" t="str">
            <v>S150000</v>
          </cell>
          <cell r="F3223">
            <v>10000</v>
          </cell>
          <cell r="H3223">
            <v>9499</v>
          </cell>
          <cell r="I3223" t="str">
            <v>S150000</v>
          </cell>
        </row>
        <row r="3224">
          <cell r="B3224">
            <v>40008146166</v>
          </cell>
          <cell r="C3224" t="str">
            <v xml:space="preserve">000814616  </v>
          </cell>
          <cell r="D3224" t="str">
            <v xml:space="preserve"> BRĀĻU VĪZIJA  biedrība</v>
          </cell>
          <cell r="E3224" t="str">
            <v>S150000</v>
          </cell>
          <cell r="F3224">
            <v>10000</v>
          </cell>
          <cell r="H3224">
            <v>9499</v>
          </cell>
          <cell r="I3224" t="str">
            <v>S150000</v>
          </cell>
        </row>
        <row r="3225">
          <cell r="B3225">
            <v>50008097661</v>
          </cell>
          <cell r="C3225" t="str">
            <v xml:space="preserve">000809766  </v>
          </cell>
          <cell r="D3225" t="str">
            <v xml:space="preserve"> BRANTKALNS  dzīvokļu īpašnieku biedrība</v>
          </cell>
          <cell r="E3225" t="str">
            <v>S150000</v>
          </cell>
          <cell r="F3225">
            <v>10000</v>
          </cell>
          <cell r="H3225">
            <v>6832</v>
          </cell>
          <cell r="I3225" t="str">
            <v>S150000</v>
          </cell>
        </row>
        <row r="3226">
          <cell r="B3226">
            <v>40003121734</v>
          </cell>
          <cell r="C3226" t="str">
            <v xml:space="preserve">000312173  </v>
          </cell>
          <cell r="D3226" t="str">
            <v xml:space="preserve"> BRASAS NAMS  dzīvokļu īpašnieku koop.sabiedrība</v>
          </cell>
          <cell r="E3226" t="str">
            <v>S150000</v>
          </cell>
          <cell r="F3226">
            <v>10000</v>
          </cell>
          <cell r="H3226">
            <v>6832</v>
          </cell>
          <cell r="I3226" t="str">
            <v>S150000</v>
          </cell>
        </row>
        <row r="3227">
          <cell r="B3227">
            <v>40008105331</v>
          </cell>
          <cell r="C3227" t="str">
            <v xml:space="preserve">000810533  </v>
          </cell>
          <cell r="D3227" t="str">
            <v xml:space="preserve"> BRASLA  lauku partnerība, biedrība</v>
          </cell>
          <cell r="E3227" t="str">
            <v>S150000</v>
          </cell>
          <cell r="F3227">
            <v>427582</v>
          </cell>
          <cell r="H3227">
            <v>9499</v>
          </cell>
          <cell r="I3227" t="str">
            <v>S150000</v>
          </cell>
        </row>
        <row r="3228">
          <cell r="B3228">
            <v>40008026991</v>
          </cell>
          <cell r="C3228" t="str">
            <v xml:space="preserve">000802699  </v>
          </cell>
          <cell r="D3228" t="str">
            <v xml:space="preserve"> BRASLA  tehniskās koledžas sporta klubs, biedrība</v>
          </cell>
          <cell r="E3228" t="str">
            <v>S150000</v>
          </cell>
          <cell r="F3228">
            <v>10000</v>
          </cell>
          <cell r="H3228">
            <v>9312</v>
          </cell>
          <cell r="I3228" t="str">
            <v>S150000</v>
          </cell>
        </row>
        <row r="3229">
          <cell r="B3229">
            <v>40008111910</v>
          </cell>
          <cell r="C3229" t="str">
            <v xml:space="preserve">000811191  </v>
          </cell>
          <cell r="D3229" t="str">
            <v xml:space="preserve"> BRASLAS SĀKUMS  lauku iniciatīvas atbalsta biedrība</v>
          </cell>
          <cell r="E3229" t="str">
            <v>S150000</v>
          </cell>
          <cell r="F3229">
            <v>660252</v>
          </cell>
          <cell r="H3229">
            <v>9499</v>
          </cell>
          <cell r="I3229" t="str">
            <v>S150000</v>
          </cell>
        </row>
        <row r="3230">
          <cell r="B3230">
            <v>40008178354</v>
          </cell>
          <cell r="C3230" t="str">
            <v xml:space="preserve">000817835  </v>
          </cell>
          <cell r="D3230" t="str">
            <v xml:space="preserve"> BRĒĶU STUDENTS  mednieku klubs, biedrība</v>
          </cell>
          <cell r="E3230" t="str">
            <v>S150000</v>
          </cell>
          <cell r="F3230">
            <v>566976</v>
          </cell>
          <cell r="H3230">
            <v>9319</v>
          </cell>
          <cell r="I3230" t="str">
            <v>S150000</v>
          </cell>
        </row>
        <row r="3231">
          <cell r="B3231">
            <v>40008015057</v>
          </cell>
          <cell r="C3231" t="str">
            <v xml:space="preserve">000801505  </v>
          </cell>
          <cell r="D3231" t="str">
            <v xml:space="preserve"> BRENEKS  mednieku un makšķernieku biedrība</v>
          </cell>
          <cell r="E3231" t="str">
            <v>S150000</v>
          </cell>
          <cell r="F3231">
            <v>741084</v>
          </cell>
          <cell r="H3231">
            <v>9319</v>
          </cell>
          <cell r="I3231" t="str">
            <v>S150000</v>
          </cell>
        </row>
        <row r="3232">
          <cell r="B3232">
            <v>40008052903</v>
          </cell>
          <cell r="C3232" t="str">
            <v xml:space="preserve">000805290  </v>
          </cell>
          <cell r="D3232" t="str">
            <v xml:space="preserve"> BRENGUĻĪ  mednieku un makšķernieku klubs</v>
          </cell>
          <cell r="E3232" t="str">
            <v>S150000</v>
          </cell>
          <cell r="F3232">
            <v>964746</v>
          </cell>
          <cell r="H3232">
            <v>9319</v>
          </cell>
          <cell r="I3232" t="str">
            <v>S150000</v>
          </cell>
        </row>
        <row r="3233">
          <cell r="B3233">
            <v>40008087657</v>
          </cell>
          <cell r="C3233" t="str">
            <v xml:space="preserve">000808765  </v>
          </cell>
          <cell r="D3233" t="str">
            <v xml:space="preserve"> BRENGUĻU AUTOTRASE  biedrība</v>
          </cell>
          <cell r="E3233" t="str">
            <v>S150000</v>
          </cell>
          <cell r="F3233">
            <v>250000</v>
          </cell>
          <cell r="H3233">
            <v>9499</v>
          </cell>
          <cell r="I3233" t="str">
            <v>S150000</v>
          </cell>
        </row>
        <row r="3234">
          <cell r="B3234">
            <v>40008139802</v>
          </cell>
          <cell r="C3234" t="str">
            <v xml:space="preserve">000813980  </v>
          </cell>
          <cell r="D3234" t="str">
            <v xml:space="preserve"> BRI  biedrība</v>
          </cell>
          <cell r="E3234" t="str">
            <v>S150000</v>
          </cell>
          <cell r="F3234">
            <v>660276</v>
          </cell>
          <cell r="H3234">
            <v>9499</v>
          </cell>
          <cell r="I3234" t="str">
            <v>S150000</v>
          </cell>
        </row>
        <row r="3235">
          <cell r="B3235">
            <v>40008078156</v>
          </cell>
          <cell r="C3235" t="str">
            <v xml:space="preserve">000807815  </v>
          </cell>
          <cell r="D3235" t="str">
            <v xml:space="preserve"> BRIDŽA ATBALSTA BIEDRĪBA  </v>
          </cell>
          <cell r="E3235" t="str">
            <v>S150000</v>
          </cell>
          <cell r="F3235">
            <v>10000</v>
          </cell>
          <cell r="H3235">
            <v>9499</v>
          </cell>
          <cell r="I3235" t="str">
            <v>S150000</v>
          </cell>
        </row>
        <row r="3236">
          <cell r="B3236">
            <v>40008087464</v>
          </cell>
          <cell r="C3236" t="str">
            <v xml:space="preserve">000808746  </v>
          </cell>
          <cell r="D3236" t="str">
            <v xml:space="preserve"> BRIEDĀNI  mednieku klubs, biedrība</v>
          </cell>
          <cell r="E3236" t="str">
            <v>S150000</v>
          </cell>
          <cell r="F3236">
            <v>321078</v>
          </cell>
          <cell r="H3236">
            <v>9319</v>
          </cell>
          <cell r="I3236" t="str">
            <v>S150000</v>
          </cell>
        </row>
        <row r="3237">
          <cell r="B3237">
            <v>40008097551</v>
          </cell>
          <cell r="C3237" t="str">
            <v xml:space="preserve">000809755  </v>
          </cell>
          <cell r="D3237" t="str">
            <v xml:space="preserve"> BRIEDIS  mednieku biedrība</v>
          </cell>
          <cell r="E3237" t="str">
            <v>S150000</v>
          </cell>
          <cell r="F3237">
            <v>320201</v>
          </cell>
          <cell r="H3237">
            <v>9319</v>
          </cell>
          <cell r="I3237" t="str">
            <v>S150000</v>
          </cell>
        </row>
        <row r="3238">
          <cell r="B3238">
            <v>50003699981</v>
          </cell>
          <cell r="C3238" t="str">
            <v xml:space="preserve">000369998  </v>
          </cell>
          <cell r="D3238" t="str">
            <v xml:space="preserve"> BRIEŽA 95  dzīvokļu īpašnieku koop.sabiedrība</v>
          </cell>
          <cell r="E3238" t="str">
            <v>S150000</v>
          </cell>
          <cell r="F3238">
            <v>801615</v>
          </cell>
          <cell r="H3238">
            <v>6832</v>
          </cell>
          <cell r="I3238" t="str">
            <v>S150000</v>
          </cell>
        </row>
        <row r="3239">
          <cell r="B3239">
            <v>40008014723</v>
          </cell>
          <cell r="C3239" t="str">
            <v xml:space="preserve">000801472  </v>
          </cell>
          <cell r="D3239" t="str">
            <v xml:space="preserve"> BRIEŽI  mednieku un makšķernieku klubs, biedrība</v>
          </cell>
          <cell r="E3239" t="str">
            <v>S150000</v>
          </cell>
          <cell r="F3239">
            <v>10000</v>
          </cell>
          <cell r="H3239">
            <v>9319</v>
          </cell>
          <cell r="I3239" t="str">
            <v>S150000</v>
          </cell>
        </row>
        <row r="3240">
          <cell r="B3240">
            <v>40003490599</v>
          </cell>
          <cell r="C3240" t="str">
            <v xml:space="preserve">000349059  </v>
          </cell>
          <cell r="D3240" t="str">
            <v xml:space="preserve"> BRIEŽU DĀRZS KAKTI  nodibinājums</v>
          </cell>
          <cell r="E3240" t="str">
            <v>S150000</v>
          </cell>
          <cell r="F3240">
            <v>406400</v>
          </cell>
          <cell r="H3240">
            <v>149</v>
          </cell>
          <cell r="I3240" t="str">
            <v>S150000</v>
          </cell>
        </row>
        <row r="3241">
          <cell r="B3241">
            <v>40008092130</v>
          </cell>
          <cell r="C3241" t="str">
            <v xml:space="preserve">000809213  </v>
          </cell>
          <cell r="D3241" t="str">
            <v xml:space="preserve"> BRIĢI  mednieku klubs, biedrība</v>
          </cell>
          <cell r="E3241" t="str">
            <v>S150000</v>
          </cell>
          <cell r="F3241">
            <v>680246</v>
          </cell>
          <cell r="H3241">
            <v>9319</v>
          </cell>
          <cell r="I3241" t="str">
            <v>S150000</v>
          </cell>
        </row>
        <row r="3242">
          <cell r="B3242">
            <v>40008091351</v>
          </cell>
          <cell r="C3242" t="str">
            <v xml:space="preserve">000809135  </v>
          </cell>
          <cell r="D3242" t="str">
            <v xml:space="preserve"> BRIKSNIS  sporta klubs, biedrība</v>
          </cell>
          <cell r="E3242" t="str">
            <v>S150000</v>
          </cell>
          <cell r="F3242">
            <v>10000</v>
          </cell>
          <cell r="H3242">
            <v>9312</v>
          </cell>
          <cell r="I3242" t="str">
            <v>S150000</v>
          </cell>
        </row>
        <row r="3243">
          <cell r="B3243">
            <v>40008100828</v>
          </cell>
          <cell r="C3243" t="str">
            <v xml:space="preserve">000810082  </v>
          </cell>
          <cell r="D3243" t="str">
            <v xml:space="preserve"> BRĪNUMIŅŠ  ģimeņu un bērnu attīstības centrs, nodibinājums</v>
          </cell>
          <cell r="E3243" t="str">
            <v>S150000</v>
          </cell>
          <cell r="F3243">
            <v>880201</v>
          </cell>
          <cell r="H3243">
            <v>9499</v>
          </cell>
          <cell r="I3243" t="str">
            <v>S150000</v>
          </cell>
        </row>
        <row r="3244">
          <cell r="B3244">
            <v>40008099209</v>
          </cell>
          <cell r="C3244" t="str">
            <v xml:space="preserve">000809920  </v>
          </cell>
          <cell r="D3244" t="str">
            <v xml:space="preserve"> BRĪNUMZEME  biedrība</v>
          </cell>
          <cell r="E3244" t="str">
            <v>S150000</v>
          </cell>
          <cell r="F3244">
            <v>10000</v>
          </cell>
          <cell r="H3244">
            <v>9499</v>
          </cell>
          <cell r="I3244" t="str">
            <v>S150000</v>
          </cell>
        </row>
        <row r="3245">
          <cell r="B3245">
            <v>40008077625</v>
          </cell>
          <cell r="C3245" t="str">
            <v xml:space="preserve">000807762  </v>
          </cell>
          <cell r="D3245" t="str">
            <v xml:space="preserve"> BRĪVAIS NAMS  biedrība</v>
          </cell>
          <cell r="E3245" t="str">
            <v>S150000</v>
          </cell>
          <cell r="F3245">
            <v>10000</v>
          </cell>
          <cell r="H3245">
            <v>9499</v>
          </cell>
          <cell r="I3245" t="str">
            <v>S150000</v>
          </cell>
        </row>
        <row r="3246">
          <cell r="B3246">
            <v>90001385017</v>
          </cell>
          <cell r="D3246" t="str">
            <v xml:space="preserve"> BRĪVAIS VILNIS  AS arodkomiteja</v>
          </cell>
          <cell r="E3246" t="str">
            <v>S150000</v>
          </cell>
          <cell r="F3246">
            <v>661415</v>
          </cell>
          <cell r="H3246">
            <v>9420</v>
          </cell>
          <cell r="I3246" t="str">
            <v>S150000</v>
          </cell>
        </row>
        <row r="3247">
          <cell r="B3247">
            <v>40008146240</v>
          </cell>
          <cell r="C3247" t="str">
            <v xml:space="preserve">000814624  </v>
          </cell>
          <cell r="D3247" t="str">
            <v xml:space="preserve"> BRĪVBRĪDIS  biedrība</v>
          </cell>
          <cell r="E3247" t="str">
            <v>S150000</v>
          </cell>
          <cell r="F3247">
            <v>840201</v>
          </cell>
          <cell r="H3247">
            <v>9499</v>
          </cell>
          <cell r="I3247" t="str">
            <v>S150000</v>
          </cell>
        </row>
        <row r="3248">
          <cell r="B3248">
            <v>40008103025</v>
          </cell>
          <cell r="C3248" t="str">
            <v xml:space="preserve">000810302  </v>
          </cell>
          <cell r="D3248" t="str">
            <v xml:space="preserve"> BRĪVĪBA 96  dzīvokļu īpašnieku biedrība</v>
          </cell>
          <cell r="E3248" t="str">
            <v>S150000</v>
          </cell>
          <cell r="F3248">
            <v>170000</v>
          </cell>
          <cell r="H3248">
            <v>6832</v>
          </cell>
          <cell r="I3248" t="str">
            <v>S150000</v>
          </cell>
        </row>
        <row r="3249">
          <cell r="B3249">
            <v>42103014914</v>
          </cell>
          <cell r="C3249" t="str">
            <v xml:space="preserve">210301491  </v>
          </cell>
          <cell r="D3249" t="str">
            <v xml:space="preserve"> BRĪVĪBA  garāžu īpašnieku koop.sabiedrība</v>
          </cell>
          <cell r="E3249" t="str">
            <v>S150000</v>
          </cell>
          <cell r="F3249">
            <v>170000</v>
          </cell>
          <cell r="H3249">
            <v>5221</v>
          </cell>
          <cell r="I3249" t="str">
            <v>S150000</v>
          </cell>
        </row>
        <row r="3250">
          <cell r="B3250">
            <v>40003417248</v>
          </cell>
          <cell r="C3250" t="str">
            <v xml:space="preserve">000341724  </v>
          </cell>
          <cell r="D3250" t="str">
            <v xml:space="preserve"> BRĪVĪBAS 100  dzīvokļu īpašnieku koop.sabiedrība</v>
          </cell>
          <cell r="E3250" t="str">
            <v>S150000</v>
          </cell>
          <cell r="F3250">
            <v>10000</v>
          </cell>
          <cell r="H3250">
            <v>6832</v>
          </cell>
          <cell r="I3250" t="str">
            <v>S150000</v>
          </cell>
        </row>
        <row r="3251">
          <cell r="B3251">
            <v>40003546178</v>
          </cell>
          <cell r="C3251" t="str">
            <v xml:space="preserve">000354617  </v>
          </cell>
          <cell r="D3251" t="str">
            <v xml:space="preserve"> BRĪVĪBAS 103  biedrība</v>
          </cell>
          <cell r="E3251" t="str">
            <v>S150000</v>
          </cell>
          <cell r="F3251">
            <v>10000</v>
          </cell>
          <cell r="H3251">
            <v>6832</v>
          </cell>
          <cell r="I3251" t="str">
            <v>S150000</v>
          </cell>
        </row>
        <row r="3252">
          <cell r="B3252">
            <v>40008151275</v>
          </cell>
          <cell r="C3252" t="str">
            <v xml:space="preserve">000815127  </v>
          </cell>
          <cell r="D3252" t="str">
            <v xml:space="preserve"> BRĪVĪBAS 104  biedrība</v>
          </cell>
          <cell r="E3252" t="str">
            <v>S150000</v>
          </cell>
          <cell r="F3252">
            <v>130000</v>
          </cell>
          <cell r="H3252">
            <v>6832</v>
          </cell>
          <cell r="I3252" t="str">
            <v>S150000</v>
          </cell>
        </row>
        <row r="3253">
          <cell r="B3253">
            <v>40008129518</v>
          </cell>
          <cell r="C3253" t="str">
            <v xml:space="preserve">000812951  </v>
          </cell>
          <cell r="D3253" t="str">
            <v xml:space="preserve"> BRĪVĪBAS 122  biedrība</v>
          </cell>
          <cell r="E3253" t="str">
            <v>S150000</v>
          </cell>
          <cell r="F3253">
            <v>10000</v>
          </cell>
          <cell r="H3253">
            <v>6832</v>
          </cell>
          <cell r="I3253" t="str">
            <v>S150000</v>
          </cell>
        </row>
        <row r="3254">
          <cell r="B3254">
            <v>50003620701</v>
          </cell>
          <cell r="C3254" t="str">
            <v xml:space="preserve">000362070  </v>
          </cell>
          <cell r="D3254" t="str">
            <v xml:space="preserve"> BRĪVĪBAS 162/1  biedrība</v>
          </cell>
          <cell r="E3254" t="str">
            <v>S150000</v>
          </cell>
          <cell r="F3254">
            <v>10000</v>
          </cell>
          <cell r="H3254">
            <v>6832</v>
          </cell>
          <cell r="I3254" t="str">
            <v>S150000</v>
          </cell>
        </row>
        <row r="3255">
          <cell r="B3255">
            <v>40003551376</v>
          </cell>
          <cell r="C3255" t="str">
            <v xml:space="preserve">000355137  </v>
          </cell>
          <cell r="D3255" t="str">
            <v xml:space="preserve"> BRĪVĪBAS 176  dzīvokļu īpašnieku koop.sabiedrība</v>
          </cell>
          <cell r="E3255" t="str">
            <v>S150000</v>
          </cell>
          <cell r="F3255">
            <v>10000</v>
          </cell>
          <cell r="H3255">
            <v>6832</v>
          </cell>
          <cell r="I3255" t="str">
            <v>S150000</v>
          </cell>
        </row>
        <row r="3256">
          <cell r="B3256">
            <v>40003636274</v>
          </cell>
          <cell r="C3256" t="str">
            <v xml:space="preserve">000363627  </v>
          </cell>
          <cell r="D3256" t="str">
            <v xml:space="preserve"> BRĪVĪBAS 211  biedrība</v>
          </cell>
          <cell r="E3256" t="str">
            <v>S150000</v>
          </cell>
          <cell r="F3256">
            <v>10000</v>
          </cell>
          <cell r="H3256">
            <v>6832</v>
          </cell>
          <cell r="I3256" t="str">
            <v>S150000</v>
          </cell>
        </row>
        <row r="3257">
          <cell r="B3257">
            <v>40008108681</v>
          </cell>
          <cell r="C3257" t="str">
            <v xml:space="preserve">000810868  </v>
          </cell>
          <cell r="D3257" t="str">
            <v xml:space="preserve"> BRĪVĪBAS 352  biedrība</v>
          </cell>
          <cell r="E3257" t="str">
            <v>S150000</v>
          </cell>
          <cell r="F3257">
            <v>10000</v>
          </cell>
          <cell r="H3257">
            <v>6832</v>
          </cell>
          <cell r="I3257" t="str">
            <v>S150000</v>
          </cell>
        </row>
        <row r="3258">
          <cell r="B3258">
            <v>40008132683</v>
          </cell>
          <cell r="C3258" t="str">
            <v xml:space="preserve">000813268  </v>
          </cell>
          <cell r="D3258" t="str">
            <v xml:space="preserve"> BRĪVĪBAS 48  biedrība</v>
          </cell>
          <cell r="E3258" t="str">
            <v>S150000</v>
          </cell>
          <cell r="F3258">
            <v>10000</v>
          </cell>
          <cell r="H3258">
            <v>6832</v>
          </cell>
          <cell r="I3258" t="str">
            <v>S150000</v>
          </cell>
        </row>
        <row r="3259">
          <cell r="B3259">
            <v>40003463459</v>
          </cell>
          <cell r="C3259" t="str">
            <v xml:space="preserve">000346345  </v>
          </cell>
          <cell r="D3259" t="str">
            <v xml:space="preserve"> BRĪVĪBAS 5  dzīvokļu īpašnieku koop.sabiedrība</v>
          </cell>
          <cell r="E3259" t="str">
            <v>S150000</v>
          </cell>
          <cell r="F3259">
            <v>740201</v>
          </cell>
          <cell r="H3259">
            <v>6832</v>
          </cell>
          <cell r="I3259" t="str">
            <v>S150000</v>
          </cell>
        </row>
        <row r="3260">
          <cell r="B3260">
            <v>40008128851</v>
          </cell>
          <cell r="C3260" t="str">
            <v xml:space="preserve">000812885  </v>
          </cell>
          <cell r="D3260" t="str">
            <v xml:space="preserve"> BRĪVĪBAS 70  biedrība</v>
          </cell>
          <cell r="E3260" t="str">
            <v>S150000</v>
          </cell>
          <cell r="F3260">
            <v>10000</v>
          </cell>
          <cell r="H3260">
            <v>6832</v>
          </cell>
          <cell r="I3260" t="str">
            <v>S150000</v>
          </cell>
        </row>
        <row r="3261">
          <cell r="B3261">
            <v>40008117646</v>
          </cell>
          <cell r="C3261" t="str">
            <v xml:space="preserve">000811764  </v>
          </cell>
          <cell r="D3261" t="str">
            <v xml:space="preserve"> BRĪVĪBAS 80  biedrība</v>
          </cell>
          <cell r="E3261" t="str">
            <v>S150000</v>
          </cell>
          <cell r="F3261">
            <v>170000</v>
          </cell>
          <cell r="H3261">
            <v>6832</v>
          </cell>
          <cell r="I3261" t="str">
            <v>S150000</v>
          </cell>
        </row>
        <row r="3262">
          <cell r="B3262">
            <v>40008083994</v>
          </cell>
          <cell r="C3262" t="str">
            <v xml:space="preserve">000808399  </v>
          </cell>
          <cell r="D3262" t="str">
            <v xml:space="preserve"> BRĪVĪBAS 93  dzīvokļu īpašnieku biedrība</v>
          </cell>
          <cell r="E3262" t="str">
            <v>S150000</v>
          </cell>
          <cell r="F3262">
            <v>10000</v>
          </cell>
          <cell r="H3262">
            <v>6832</v>
          </cell>
          <cell r="I3262" t="str">
            <v>S150000</v>
          </cell>
        </row>
        <row r="3263">
          <cell r="B3263">
            <v>40008118497</v>
          </cell>
          <cell r="C3263" t="str">
            <v xml:space="preserve">000811849  </v>
          </cell>
          <cell r="D3263" t="str">
            <v xml:space="preserve"> BRĪVĪBAS 97/99  dzīvokļu īpašnieku biedrība</v>
          </cell>
          <cell r="E3263" t="str">
            <v>S150000</v>
          </cell>
          <cell r="F3263">
            <v>170000</v>
          </cell>
          <cell r="H3263">
            <v>6832</v>
          </cell>
          <cell r="I3263" t="str">
            <v>S150000</v>
          </cell>
        </row>
        <row r="3264">
          <cell r="B3264">
            <v>40008152209</v>
          </cell>
          <cell r="C3264" t="str">
            <v xml:space="preserve">000815220  </v>
          </cell>
          <cell r="D3264" t="str">
            <v xml:space="preserve"> BRĪVĪBAS CEĻŠ  biedrība</v>
          </cell>
          <cell r="E3264" t="str">
            <v>S150000</v>
          </cell>
          <cell r="F3264">
            <v>270000</v>
          </cell>
          <cell r="H3264">
            <v>8899</v>
          </cell>
          <cell r="I3264" t="str">
            <v>S150000</v>
          </cell>
        </row>
        <row r="3265">
          <cell r="B3265">
            <v>40008149641</v>
          </cell>
          <cell r="C3265" t="str">
            <v xml:space="preserve">000814964  </v>
          </cell>
          <cell r="D3265" t="str">
            <v xml:space="preserve"> BRĪVĪBAS GATVE 229  biedrība</v>
          </cell>
          <cell r="E3265" t="str">
            <v>S150000</v>
          </cell>
          <cell r="F3265">
            <v>10000</v>
          </cell>
          <cell r="H3265">
            <v>6832</v>
          </cell>
          <cell r="I3265" t="str">
            <v>S150000</v>
          </cell>
        </row>
        <row r="3266">
          <cell r="B3266">
            <v>40003595421</v>
          </cell>
          <cell r="C3266" t="str">
            <v xml:space="preserve">000359542  </v>
          </cell>
          <cell r="D3266" t="str">
            <v xml:space="preserve"> BRĪVĪBAS GATVE 291A  dzīvokļu īpašnieku koop.sabiedrība</v>
          </cell>
          <cell r="E3266" t="str">
            <v>S150000</v>
          </cell>
          <cell r="F3266">
            <v>10000</v>
          </cell>
          <cell r="H3266">
            <v>6832</v>
          </cell>
          <cell r="I3266" t="str">
            <v>S150000</v>
          </cell>
        </row>
        <row r="3267">
          <cell r="B3267">
            <v>40008159527</v>
          </cell>
          <cell r="C3267" t="str">
            <v xml:space="preserve">000815952  </v>
          </cell>
          <cell r="D3267" t="str">
            <v xml:space="preserve"> BRĪVĪBAS GATVE 414 K-3  biedrība</v>
          </cell>
          <cell r="E3267" t="str">
            <v>S150000</v>
          </cell>
          <cell r="F3267">
            <v>10000</v>
          </cell>
          <cell r="H3267">
            <v>6832</v>
          </cell>
          <cell r="I3267" t="str">
            <v>S150000</v>
          </cell>
        </row>
        <row r="3268">
          <cell r="B3268">
            <v>40003514810</v>
          </cell>
          <cell r="C3268" t="str">
            <v xml:space="preserve">000351481  </v>
          </cell>
          <cell r="D3268" t="str">
            <v xml:space="preserve"> BRĪVĪBAS GATVE 414  dzīvokļu īpašnieku koop.sabiedrība</v>
          </cell>
          <cell r="E3268" t="str">
            <v>S150000</v>
          </cell>
          <cell r="F3268">
            <v>10000</v>
          </cell>
          <cell r="H3268">
            <v>6832</v>
          </cell>
          <cell r="I3268" t="str">
            <v>S150000</v>
          </cell>
        </row>
        <row r="3269">
          <cell r="B3269">
            <v>40003616140</v>
          </cell>
          <cell r="C3269" t="str">
            <v xml:space="preserve">000361614  </v>
          </cell>
          <cell r="D3269" t="str">
            <v xml:space="preserve"> BRĪVĪBAS IELA 104  dzīvokļu īpašnieku biedrība</v>
          </cell>
          <cell r="E3269" t="str">
            <v>S150000</v>
          </cell>
          <cell r="F3269">
            <v>10000</v>
          </cell>
          <cell r="H3269">
            <v>6832</v>
          </cell>
          <cell r="I3269" t="str">
            <v>S150000</v>
          </cell>
        </row>
        <row r="3270">
          <cell r="B3270">
            <v>40003546021</v>
          </cell>
          <cell r="C3270" t="str">
            <v xml:space="preserve">000354602  </v>
          </cell>
          <cell r="D3270" t="str">
            <v xml:space="preserve"> BRĪVĪBAS IELA 105  biedrība</v>
          </cell>
          <cell r="E3270" t="str">
            <v>S150000</v>
          </cell>
          <cell r="F3270">
            <v>10000</v>
          </cell>
          <cell r="H3270">
            <v>6832</v>
          </cell>
          <cell r="I3270" t="str">
            <v>S150000</v>
          </cell>
        </row>
        <row r="3271">
          <cell r="B3271">
            <v>40008120241</v>
          </cell>
          <cell r="C3271" t="str">
            <v xml:space="preserve">000812024  </v>
          </cell>
          <cell r="D3271" t="str">
            <v xml:space="preserve"> BRĪVĪBAS UN SOLIDARITĀTES FONDS </v>
          </cell>
          <cell r="E3271" t="str">
            <v>S150000</v>
          </cell>
          <cell r="F3271">
            <v>10000</v>
          </cell>
          <cell r="H3271">
            <v>9499</v>
          </cell>
          <cell r="I3271" t="str">
            <v>S150000</v>
          </cell>
        </row>
        <row r="3272">
          <cell r="B3272">
            <v>40008127466</v>
          </cell>
          <cell r="C3272" t="str">
            <v xml:space="preserve">000812746  </v>
          </cell>
          <cell r="D3272" t="str">
            <v xml:space="preserve"> BRĪVĪBAS-387  biedrība</v>
          </cell>
          <cell r="E3272" t="str">
            <v>S150000</v>
          </cell>
          <cell r="F3272">
            <v>10000</v>
          </cell>
          <cell r="H3272">
            <v>9499</v>
          </cell>
          <cell r="I3272" t="str">
            <v>S150000</v>
          </cell>
        </row>
        <row r="3273">
          <cell r="B3273">
            <v>40008080964</v>
          </cell>
          <cell r="C3273" t="str">
            <v xml:space="preserve">000808096  </v>
          </cell>
          <cell r="D3273" t="str">
            <v xml:space="preserve"> BRĪVIE ŪDEŅI  biedrība</v>
          </cell>
          <cell r="E3273" t="str">
            <v>S150000</v>
          </cell>
          <cell r="F3273">
            <v>250000</v>
          </cell>
          <cell r="H3273">
            <v>9499</v>
          </cell>
          <cell r="I3273" t="str">
            <v>S150000</v>
          </cell>
        </row>
        <row r="3274">
          <cell r="B3274">
            <v>50008140381</v>
          </cell>
          <cell r="C3274" t="str">
            <v xml:space="preserve">000814038  </v>
          </cell>
          <cell r="D3274" t="str">
            <v xml:space="preserve"> BRĪVLAUKI  biedrība</v>
          </cell>
          <cell r="E3274" t="str">
            <v>S150000</v>
          </cell>
          <cell r="F3274">
            <v>801231</v>
          </cell>
          <cell r="H3274">
            <v>9499</v>
          </cell>
          <cell r="I3274" t="str">
            <v>S150000</v>
          </cell>
        </row>
        <row r="3275">
          <cell r="B3275">
            <v>40008001127</v>
          </cell>
          <cell r="C3275" t="str">
            <v xml:space="preserve">000800112  </v>
          </cell>
          <cell r="D3275" t="str">
            <v xml:space="preserve"> BRĪVMEDNIEKU KLUBS  biedrība</v>
          </cell>
          <cell r="E3275" t="str">
            <v>S150000</v>
          </cell>
          <cell r="F3275">
            <v>805200</v>
          </cell>
          <cell r="H3275">
            <v>9319</v>
          </cell>
          <cell r="I3275" t="str">
            <v>S150000</v>
          </cell>
        </row>
        <row r="3276">
          <cell r="B3276">
            <v>40008031297</v>
          </cell>
          <cell r="C3276" t="str">
            <v xml:space="preserve">000803129  </v>
          </cell>
          <cell r="D3276" t="str">
            <v xml:space="preserve"> BRĪVO AKTIERU SABIEDRĪBA </v>
          </cell>
          <cell r="E3276" t="str">
            <v>S150000</v>
          </cell>
          <cell r="F3276">
            <v>10000</v>
          </cell>
          <cell r="H3276">
            <v>9412</v>
          </cell>
          <cell r="I3276" t="str">
            <v>S150000</v>
          </cell>
        </row>
        <row r="3277">
          <cell r="B3277">
            <v>40008055948</v>
          </cell>
          <cell r="C3277" t="str">
            <v xml:space="preserve">000805594  </v>
          </cell>
          <cell r="D3277" t="str">
            <v xml:space="preserve"> BRĪVPRĀTĪGĀ EBREJU PALĪDZĪBAS BIEDRĪBA  </v>
          </cell>
          <cell r="E3277" t="str">
            <v>S150000</v>
          </cell>
          <cell r="F3277">
            <v>10000</v>
          </cell>
          <cell r="H3277">
            <v>9499</v>
          </cell>
          <cell r="I3277" t="str">
            <v>S150000</v>
          </cell>
        </row>
        <row r="3278">
          <cell r="B3278">
            <v>40008103082</v>
          </cell>
          <cell r="C3278" t="str">
            <v xml:space="preserve">000810308  </v>
          </cell>
          <cell r="D3278" t="str">
            <v xml:space="preserve"> BRĪVPRĀTĪGAIS.LV  biedrība</v>
          </cell>
          <cell r="E3278" t="str">
            <v>S150000</v>
          </cell>
          <cell r="F3278">
            <v>640605</v>
          </cell>
          <cell r="H3278">
            <v>9499</v>
          </cell>
          <cell r="I3278" t="str">
            <v>S150000</v>
          </cell>
        </row>
        <row r="3279">
          <cell r="B3279">
            <v>50008063631</v>
          </cell>
          <cell r="C3279" t="str">
            <v xml:space="preserve">000806363  </v>
          </cell>
          <cell r="D3279" t="str">
            <v xml:space="preserve"> BRĪVPRĀTĪGO UGUNSDZĒSĒJU BIEDRĪBA  </v>
          </cell>
          <cell r="E3279" t="str">
            <v>S150000</v>
          </cell>
          <cell r="F3279">
            <v>760201</v>
          </cell>
          <cell r="H3279">
            <v>8425</v>
          </cell>
          <cell r="I3279" t="str">
            <v>S150000</v>
          </cell>
        </row>
        <row r="3280">
          <cell r="B3280">
            <v>40008015112</v>
          </cell>
          <cell r="C3280" t="str">
            <v xml:space="preserve">000801511  </v>
          </cell>
          <cell r="D3280" t="str">
            <v xml:space="preserve"> BRĪVZEMNIEKI  mednieku klubs, biedrība</v>
          </cell>
          <cell r="E3280" t="str">
            <v>S150000</v>
          </cell>
          <cell r="F3280">
            <v>661048</v>
          </cell>
          <cell r="H3280">
            <v>9319</v>
          </cell>
          <cell r="I3280" t="str">
            <v>S150000</v>
          </cell>
        </row>
        <row r="3281">
          <cell r="B3281">
            <v>40008114156</v>
          </cell>
          <cell r="C3281" t="str">
            <v xml:space="preserve">000811415  </v>
          </cell>
          <cell r="D3281" t="str">
            <v xml:space="preserve"> BRĪVZEMNIEKS 31  īpašnieku biedrība</v>
          </cell>
          <cell r="E3281" t="str">
            <v>S150000</v>
          </cell>
          <cell r="F3281">
            <v>170000</v>
          </cell>
          <cell r="H3281">
            <v>6832</v>
          </cell>
          <cell r="I3281" t="str">
            <v>S150000</v>
          </cell>
        </row>
        <row r="3282">
          <cell r="B3282">
            <v>40008075018</v>
          </cell>
          <cell r="C3282" t="str">
            <v xml:space="preserve">000807501  </v>
          </cell>
          <cell r="D3282" t="str">
            <v xml:space="preserve"> BRIZ-2003  Jūrmalas tenisa centrs, biedrība</v>
          </cell>
          <cell r="E3282" t="str">
            <v>S150000</v>
          </cell>
          <cell r="F3282">
            <v>130000</v>
          </cell>
          <cell r="H3282">
            <v>9312</v>
          </cell>
          <cell r="I3282" t="str">
            <v>S150000</v>
          </cell>
        </row>
        <row r="3283">
          <cell r="B3283">
            <v>40008069384</v>
          </cell>
          <cell r="C3283" t="str">
            <v xml:space="preserve">000806938  </v>
          </cell>
          <cell r="D3283" t="str">
            <v xml:space="preserve"> BROCĒNI  ūdens sporta klubs, biedrība</v>
          </cell>
          <cell r="E3283" t="str">
            <v>S150000</v>
          </cell>
          <cell r="F3283">
            <v>840605</v>
          </cell>
          <cell r="H3283">
            <v>9312</v>
          </cell>
          <cell r="I3283" t="str">
            <v>S150000</v>
          </cell>
        </row>
        <row r="3284">
          <cell r="B3284">
            <v>40008099321</v>
          </cell>
          <cell r="C3284" t="str">
            <v xml:space="preserve">000809932  </v>
          </cell>
          <cell r="D3284" t="str">
            <v xml:space="preserve"> BROCĒNU HOKEJA KLUBS  biedrība</v>
          </cell>
          <cell r="E3284" t="str">
            <v>S150000</v>
          </cell>
          <cell r="F3284">
            <v>840605</v>
          </cell>
          <cell r="H3284">
            <v>9312</v>
          </cell>
          <cell r="I3284" t="str">
            <v>S150000</v>
          </cell>
        </row>
        <row r="3285">
          <cell r="B3285">
            <v>40008046983</v>
          </cell>
          <cell r="C3285" t="str">
            <v xml:space="preserve">000804698  </v>
          </cell>
          <cell r="D3285" t="str">
            <v xml:space="preserve"> BROCĒNU MEDNIEKU KLUBS  </v>
          </cell>
          <cell r="E3285" t="str">
            <v>S150000</v>
          </cell>
          <cell r="F3285">
            <v>840605</v>
          </cell>
          <cell r="H3285">
            <v>9319</v>
          </cell>
          <cell r="I3285" t="str">
            <v>S150000</v>
          </cell>
        </row>
        <row r="3286">
          <cell r="B3286">
            <v>50008081001</v>
          </cell>
          <cell r="C3286" t="str">
            <v xml:space="preserve">000808100  </v>
          </cell>
          <cell r="D3286" t="str">
            <v xml:space="preserve"> BROCĒNU NOVADA LAUKSAIMNIEKS  biedrība</v>
          </cell>
          <cell r="E3286" t="str">
            <v>S150000</v>
          </cell>
          <cell r="F3286">
            <v>840680</v>
          </cell>
          <cell r="H3286">
            <v>9412</v>
          </cell>
          <cell r="I3286" t="str">
            <v>S150000</v>
          </cell>
        </row>
        <row r="3287">
          <cell r="B3287">
            <v>40008052509</v>
          </cell>
          <cell r="C3287" t="str">
            <v xml:space="preserve">000805250  </v>
          </cell>
          <cell r="D3287" t="str">
            <v xml:space="preserve"> BROCĒNU VIDUSSKOLAS SKOLĒNU PARLAMENTS  biedrība</v>
          </cell>
          <cell r="E3287" t="str">
            <v>S150000</v>
          </cell>
          <cell r="F3287">
            <v>840605</v>
          </cell>
          <cell r="H3287">
            <v>8532</v>
          </cell>
          <cell r="I3287" t="str">
            <v>S150000</v>
          </cell>
        </row>
        <row r="3288">
          <cell r="B3288">
            <v>40008156910</v>
          </cell>
          <cell r="C3288" t="str">
            <v xml:space="preserve">000815691  </v>
          </cell>
          <cell r="D3288" t="str">
            <v xml:space="preserve"> BROTHERS SICS LUGE TEAM LATVIA  biedrība</v>
          </cell>
          <cell r="E3288" t="str">
            <v>S150000</v>
          </cell>
          <cell r="F3288">
            <v>10000</v>
          </cell>
          <cell r="H3288">
            <v>9312</v>
          </cell>
          <cell r="I3288" t="str">
            <v>S150000</v>
          </cell>
        </row>
        <row r="3289">
          <cell r="B3289">
            <v>40008151788</v>
          </cell>
          <cell r="C3289" t="str">
            <v xml:space="preserve">000815178  </v>
          </cell>
          <cell r="D3289" t="str">
            <v xml:space="preserve"> BRŪČU SPECIĀLISTU ARODBIEDRĪBA </v>
          </cell>
          <cell r="E3289" t="str">
            <v>S150000</v>
          </cell>
          <cell r="F3289">
            <v>10000</v>
          </cell>
          <cell r="H3289">
            <v>9420</v>
          </cell>
          <cell r="I3289" t="str">
            <v>S150000</v>
          </cell>
        </row>
        <row r="3290">
          <cell r="B3290">
            <v>40008107012</v>
          </cell>
          <cell r="C3290" t="str">
            <v xml:space="preserve">000810701  </v>
          </cell>
          <cell r="D3290" t="str">
            <v xml:space="preserve"> BRŪČU UN IZGULĒJUMU APVIENĪBA  biedrība</v>
          </cell>
          <cell r="E3290" t="str">
            <v>S150000</v>
          </cell>
          <cell r="F3290">
            <v>10000</v>
          </cell>
          <cell r="H3290">
            <v>9499</v>
          </cell>
          <cell r="I3290" t="str">
            <v>S150000</v>
          </cell>
        </row>
        <row r="3291">
          <cell r="B3291">
            <v>40008107347</v>
          </cell>
          <cell r="C3291" t="str">
            <v xml:space="preserve">000810734  </v>
          </cell>
          <cell r="D3291" t="str">
            <v xml:space="preserve"> BRŪČU UN IZGULĒJUMU ASOCIĀCIJA  biedrība</v>
          </cell>
          <cell r="E3291" t="str">
            <v>S150000</v>
          </cell>
          <cell r="F3291">
            <v>10000</v>
          </cell>
          <cell r="H3291">
            <v>9412</v>
          </cell>
          <cell r="I3291" t="str">
            <v>S150000</v>
          </cell>
        </row>
        <row r="3292">
          <cell r="B3292">
            <v>40008046150</v>
          </cell>
          <cell r="C3292" t="str">
            <v xml:space="preserve">000804615  </v>
          </cell>
          <cell r="D3292" t="str">
            <v xml:space="preserve"> BRŪKLENĀJI  mednieku biedrība, biedrība</v>
          </cell>
          <cell r="E3292" t="str">
            <v>S150000</v>
          </cell>
          <cell r="F3292">
            <v>546744</v>
          </cell>
          <cell r="H3292">
            <v>9319</v>
          </cell>
          <cell r="I3292" t="str">
            <v>S150000</v>
          </cell>
        </row>
        <row r="3293">
          <cell r="B3293">
            <v>40008087905</v>
          </cell>
          <cell r="C3293" t="str">
            <v xml:space="preserve">000808790  </v>
          </cell>
          <cell r="D3293" t="str">
            <v xml:space="preserve"> BRUŅINIEKS 44/46  biedrība</v>
          </cell>
          <cell r="E3293" t="str">
            <v>S150000</v>
          </cell>
          <cell r="F3293">
            <v>10000</v>
          </cell>
          <cell r="H3293">
            <v>6832</v>
          </cell>
          <cell r="I3293" t="str">
            <v>S150000</v>
          </cell>
        </row>
        <row r="3294">
          <cell r="B3294">
            <v>40008062210</v>
          </cell>
          <cell r="C3294" t="str">
            <v xml:space="preserve">000806221  </v>
          </cell>
          <cell r="D3294" t="str">
            <v xml:space="preserve"> BRUŅINIEKS  sporta klubs, biedrība</v>
          </cell>
          <cell r="E3294" t="str">
            <v>S150000</v>
          </cell>
          <cell r="F3294">
            <v>440274</v>
          </cell>
          <cell r="H3294">
            <v>9312</v>
          </cell>
          <cell r="I3294" t="str">
            <v>S150000</v>
          </cell>
        </row>
        <row r="3295">
          <cell r="B3295">
            <v>40008138239</v>
          </cell>
          <cell r="C3295" t="str">
            <v xml:space="preserve">000813823  </v>
          </cell>
          <cell r="D3295" t="str">
            <v xml:space="preserve"> BRUŅINIEKU 12  dzīvokļu īpašnieku biedrība</v>
          </cell>
          <cell r="E3295" t="str">
            <v>S150000</v>
          </cell>
          <cell r="F3295">
            <v>10000</v>
          </cell>
          <cell r="H3295">
            <v>6832</v>
          </cell>
          <cell r="I3295" t="str">
            <v>S150000</v>
          </cell>
        </row>
        <row r="3296">
          <cell r="B3296">
            <v>40008169008</v>
          </cell>
          <cell r="C3296" t="str">
            <v xml:space="preserve">000816900  </v>
          </cell>
          <cell r="D3296" t="str">
            <v xml:space="preserve"> BRUŅINIEKU 47  biedrība</v>
          </cell>
          <cell r="E3296" t="str">
            <v>S150000</v>
          </cell>
          <cell r="F3296">
            <v>10000</v>
          </cell>
          <cell r="H3296">
            <v>6832</v>
          </cell>
          <cell r="I3296" t="str">
            <v>S150000</v>
          </cell>
        </row>
        <row r="3297">
          <cell r="B3297">
            <v>40008103701</v>
          </cell>
          <cell r="C3297" t="str">
            <v xml:space="preserve">000810370  </v>
          </cell>
          <cell r="D3297" t="str">
            <v xml:space="preserve"> BRUŅINIEKU 52  dzīvokļu īpašnieku biedrība</v>
          </cell>
          <cell r="E3297" t="str">
            <v>S150000</v>
          </cell>
          <cell r="F3297">
            <v>10000</v>
          </cell>
          <cell r="H3297">
            <v>6832</v>
          </cell>
          <cell r="I3297" t="str">
            <v>S150000</v>
          </cell>
        </row>
        <row r="3298">
          <cell r="B3298">
            <v>40003438682</v>
          </cell>
          <cell r="C3298" t="str">
            <v xml:space="preserve">000343868  </v>
          </cell>
          <cell r="D3298" t="str">
            <v xml:space="preserve"> BRUŅINIEKU 67  dzīvokļu īpašnieku koop. sabiedrība</v>
          </cell>
          <cell r="E3298" t="str">
            <v>S150000</v>
          </cell>
          <cell r="F3298">
            <v>10000</v>
          </cell>
          <cell r="H3298">
            <v>6832</v>
          </cell>
          <cell r="I3298" t="str">
            <v>S150000</v>
          </cell>
        </row>
        <row r="3299">
          <cell r="B3299">
            <v>40003537527</v>
          </cell>
          <cell r="C3299" t="str">
            <v xml:space="preserve">000353752  </v>
          </cell>
          <cell r="D3299" t="str">
            <v xml:space="preserve"> BRUŅINIEKU 79  dzīvokļu īpašnieku koop.sabiedrība</v>
          </cell>
          <cell r="E3299" t="str">
            <v>S150000</v>
          </cell>
          <cell r="F3299">
            <v>10000</v>
          </cell>
          <cell r="H3299">
            <v>6832</v>
          </cell>
          <cell r="I3299" t="str">
            <v>S150000</v>
          </cell>
        </row>
        <row r="3300">
          <cell r="B3300">
            <v>50008086901</v>
          </cell>
          <cell r="C3300" t="str">
            <v xml:space="preserve">000808690  </v>
          </cell>
          <cell r="D3300" t="str">
            <v xml:space="preserve"> BRUŅINIEKU NAMS  dzīvokļu īpašnieku biedrība</v>
          </cell>
          <cell r="E3300" t="str">
            <v>S150000</v>
          </cell>
          <cell r="F3300">
            <v>10000</v>
          </cell>
          <cell r="H3300">
            <v>6832</v>
          </cell>
          <cell r="I3300" t="str">
            <v>S150000</v>
          </cell>
        </row>
        <row r="3301">
          <cell r="B3301">
            <v>40008165538</v>
          </cell>
          <cell r="C3301" t="str">
            <v xml:space="preserve">000816553  </v>
          </cell>
          <cell r="D3301" t="str">
            <v xml:space="preserve"> BUČAS  biedrība</v>
          </cell>
          <cell r="E3301" t="str">
            <v>S150000</v>
          </cell>
          <cell r="F3301">
            <v>780252</v>
          </cell>
          <cell r="H3301">
            <v>9609</v>
          </cell>
          <cell r="I3301" t="str">
            <v>S150000</v>
          </cell>
        </row>
        <row r="3302">
          <cell r="B3302">
            <v>50003100151</v>
          </cell>
          <cell r="C3302" t="str">
            <v xml:space="preserve">000310015  </v>
          </cell>
          <cell r="D3302" t="str">
            <v xml:space="preserve"> BUDESKALNI  koop.sabiedrība</v>
          </cell>
          <cell r="E3302" t="str">
            <v>S150000</v>
          </cell>
          <cell r="F3302">
            <v>801211</v>
          </cell>
          <cell r="H3302">
            <v>6832</v>
          </cell>
          <cell r="I3302" t="str">
            <v>S150000</v>
          </cell>
        </row>
        <row r="3303">
          <cell r="B3303">
            <v>40008100298</v>
          </cell>
          <cell r="C3303" t="str">
            <v xml:space="preserve">000810029  </v>
          </cell>
          <cell r="D3303" t="str">
            <v xml:space="preserve"> BUDESKALNI  mednieku klubs, biedrība</v>
          </cell>
          <cell r="E3303" t="str">
            <v>S150000</v>
          </cell>
          <cell r="F3303">
            <v>801211</v>
          </cell>
          <cell r="H3303">
            <v>9319</v>
          </cell>
          <cell r="I3303" t="str">
            <v>S150000</v>
          </cell>
        </row>
        <row r="3304">
          <cell r="B3304">
            <v>40008004871</v>
          </cell>
          <cell r="C3304" t="str">
            <v xml:space="preserve">000800487  </v>
          </cell>
          <cell r="D3304" t="str">
            <v xml:space="preserve"> BŪDNIEKI  mednieku kolektīvs, biedrība</v>
          </cell>
          <cell r="E3304" t="str">
            <v>S150000</v>
          </cell>
          <cell r="F3304">
            <v>621229</v>
          </cell>
          <cell r="H3304">
            <v>9319</v>
          </cell>
          <cell r="I3304" t="str">
            <v>S150000</v>
          </cell>
        </row>
        <row r="3305">
          <cell r="B3305">
            <v>40008083354</v>
          </cell>
          <cell r="C3305" t="str">
            <v xml:space="preserve">000808335  </v>
          </cell>
          <cell r="D3305" t="str">
            <v xml:space="preserve"> BUKAIŠU MEDNIEKS  mednieku klubs, biedrība</v>
          </cell>
          <cell r="E3305" t="str">
            <v>S150000</v>
          </cell>
          <cell r="F3305">
            <v>468956</v>
          </cell>
          <cell r="H3305">
            <v>9319</v>
          </cell>
          <cell r="I3305" t="str">
            <v>S150000</v>
          </cell>
        </row>
        <row r="3306">
          <cell r="B3306">
            <v>40008162758</v>
          </cell>
          <cell r="C3306" t="str">
            <v xml:space="preserve">000816275  </v>
          </cell>
          <cell r="D3306" t="str">
            <v xml:space="preserve"> BUKSUS  mūžizglītības un vispusīgas attīstības biedrība</v>
          </cell>
          <cell r="E3306" t="str">
            <v>S150000</v>
          </cell>
          <cell r="F3306">
            <v>10000</v>
          </cell>
          <cell r="H3306">
            <v>8551</v>
          </cell>
          <cell r="I3306" t="str">
            <v>S150000</v>
          </cell>
        </row>
        <row r="3307">
          <cell r="B3307">
            <v>50003416441</v>
          </cell>
          <cell r="C3307" t="str">
            <v xml:space="preserve">000341644  </v>
          </cell>
          <cell r="D3307" t="str">
            <v xml:space="preserve"> BULDURI 3  garāžu īpašnieku koop.sabiedrība</v>
          </cell>
          <cell r="E3307" t="str">
            <v>S150000</v>
          </cell>
          <cell r="F3307">
            <v>804948</v>
          </cell>
          <cell r="H3307">
            <v>5221</v>
          </cell>
          <cell r="I3307" t="str">
            <v>S150000</v>
          </cell>
        </row>
        <row r="3308">
          <cell r="B3308">
            <v>40008115908</v>
          </cell>
          <cell r="C3308" t="str">
            <v xml:space="preserve">000811590  </v>
          </cell>
          <cell r="D3308" t="str">
            <v xml:space="preserve"> BULDURU PRIEDES  biedrība</v>
          </cell>
          <cell r="E3308" t="str">
            <v>S150000</v>
          </cell>
          <cell r="F3308">
            <v>130000</v>
          </cell>
          <cell r="H3308">
            <v>9499</v>
          </cell>
          <cell r="I3308" t="str">
            <v>S150000</v>
          </cell>
        </row>
        <row r="3309">
          <cell r="B3309">
            <v>40003365834</v>
          </cell>
          <cell r="C3309" t="str">
            <v xml:space="preserve">000336583  </v>
          </cell>
          <cell r="D3309" t="str">
            <v xml:space="preserve"> BUĻĻU SALA  dārzkopības koop.sabiedrība</v>
          </cell>
          <cell r="E3309" t="str">
            <v>S150000</v>
          </cell>
          <cell r="F3309">
            <v>10000</v>
          </cell>
          <cell r="H3309">
            <v>9499</v>
          </cell>
          <cell r="I3309" t="str">
            <v>S150000</v>
          </cell>
        </row>
        <row r="3310">
          <cell r="B3310">
            <v>40003465464</v>
          </cell>
          <cell r="C3310" t="str">
            <v xml:space="preserve">000346546  </v>
          </cell>
          <cell r="D3310" t="str">
            <v xml:space="preserve"> BUĻĻUMUIŽA  dzīvokļu īpašnieku biedrība</v>
          </cell>
          <cell r="E3310" t="str">
            <v>S150000</v>
          </cell>
          <cell r="F3310">
            <v>10000</v>
          </cell>
          <cell r="H3310">
            <v>6832</v>
          </cell>
          <cell r="I3310" t="str">
            <v>S150000</v>
          </cell>
        </row>
        <row r="3311">
          <cell r="B3311">
            <v>40003403695</v>
          </cell>
          <cell r="C3311" t="str">
            <v xml:space="preserve">000340369  </v>
          </cell>
          <cell r="D3311" t="str">
            <v xml:space="preserve"> BUĻĻUPE 11  dārzkopības koop.sabiedrība</v>
          </cell>
          <cell r="E3311" t="str">
            <v>S150000</v>
          </cell>
          <cell r="F3311">
            <v>10000</v>
          </cell>
          <cell r="H3311">
            <v>9499</v>
          </cell>
          <cell r="I3311" t="str">
            <v>S150000</v>
          </cell>
        </row>
        <row r="3312">
          <cell r="B3312">
            <v>50003136411</v>
          </cell>
          <cell r="C3312" t="str">
            <v xml:space="preserve">000313641  </v>
          </cell>
          <cell r="D3312" t="str">
            <v xml:space="preserve"> BUĻĻUPE  dzīvokļu īpašnieku koop. sabiedrība</v>
          </cell>
          <cell r="E3312" t="str">
            <v>S150000</v>
          </cell>
          <cell r="F3312">
            <v>10000</v>
          </cell>
          <cell r="H3312">
            <v>6832</v>
          </cell>
          <cell r="I3312" t="str">
            <v>S150000</v>
          </cell>
        </row>
        <row r="3313">
          <cell r="B3313">
            <v>50103071751</v>
          </cell>
          <cell r="C3313" t="str">
            <v xml:space="preserve">010307175  </v>
          </cell>
          <cell r="D3313" t="str">
            <v xml:space="preserve"> BULTA  dzīvokļu īpašnieku biedrība</v>
          </cell>
          <cell r="E3313" t="str">
            <v>S150000</v>
          </cell>
          <cell r="F3313">
            <v>10000</v>
          </cell>
          <cell r="H3313">
            <v>6832</v>
          </cell>
          <cell r="I3313" t="str">
            <v>S150000</v>
          </cell>
        </row>
        <row r="3314">
          <cell r="B3314">
            <v>50008161491</v>
          </cell>
          <cell r="C3314" t="str">
            <v xml:space="preserve">000816149  </v>
          </cell>
          <cell r="D3314" t="str">
            <v xml:space="preserve"> BULTERJERS  biedrība</v>
          </cell>
          <cell r="E3314" t="str">
            <v>S150000</v>
          </cell>
          <cell r="F3314">
            <v>740625</v>
          </cell>
          <cell r="H3314">
            <v>9499</v>
          </cell>
          <cell r="I3314" t="str">
            <v>S150000</v>
          </cell>
        </row>
        <row r="3315">
          <cell r="B3315">
            <v>40103282312</v>
          </cell>
          <cell r="C3315" t="str">
            <v xml:space="preserve">010328231  </v>
          </cell>
          <cell r="D3315" t="str">
            <v xml:space="preserve"> BULVĀRA REZIDENCE  dzīvokļu īpašnieku koop. sabiedrība</v>
          </cell>
          <cell r="E3315" t="str">
            <v>S150000</v>
          </cell>
          <cell r="F3315">
            <v>10000</v>
          </cell>
          <cell r="H3315">
            <v>6832</v>
          </cell>
          <cell r="I3315" t="str">
            <v>S150000</v>
          </cell>
        </row>
        <row r="3316">
          <cell r="B3316">
            <v>40008151398</v>
          </cell>
          <cell r="C3316" t="str">
            <v xml:space="preserve">000815139  </v>
          </cell>
          <cell r="D3316" t="str">
            <v xml:space="preserve"> BUMS  Tehnoloģiju un tūrisma profesionālās vidusskolas jauniešu biedrība</v>
          </cell>
          <cell r="E3316" t="str">
            <v>S150000</v>
          </cell>
          <cell r="F3316">
            <v>620201</v>
          </cell>
          <cell r="H3316">
            <v>9499</v>
          </cell>
          <cell r="I3316" t="str">
            <v>S150000</v>
          </cell>
        </row>
        <row r="3317">
          <cell r="B3317">
            <v>40008113396</v>
          </cell>
          <cell r="C3317" t="str">
            <v xml:space="preserve">000811339  </v>
          </cell>
          <cell r="D3317" t="str">
            <v xml:space="preserve"> BUNKAS JAUNIEŠU KLUBIŅŠ  biedrība</v>
          </cell>
          <cell r="E3317" t="str">
            <v>S150000</v>
          </cell>
          <cell r="F3317">
            <v>641646</v>
          </cell>
          <cell r="H3317">
            <v>9499</v>
          </cell>
          <cell r="I3317" t="str">
            <v>S150000</v>
          </cell>
        </row>
        <row r="3318">
          <cell r="B3318">
            <v>40008099904</v>
          </cell>
          <cell r="C3318" t="str">
            <v xml:space="preserve">000809990  </v>
          </cell>
          <cell r="D3318" t="str">
            <v xml:space="preserve"> BUNKAS MEŽĀBELE  biedrība</v>
          </cell>
          <cell r="E3318" t="str">
            <v>S150000</v>
          </cell>
          <cell r="F3318">
            <v>641646</v>
          </cell>
          <cell r="H3318">
            <v>9499</v>
          </cell>
          <cell r="I3318" t="str">
            <v>S150000</v>
          </cell>
        </row>
        <row r="3319">
          <cell r="B3319">
            <v>40103092802</v>
          </cell>
          <cell r="C3319" t="str">
            <v xml:space="preserve">010309280  </v>
          </cell>
          <cell r="D3319" t="str">
            <v xml:space="preserve"> BURA  dzīvokļu īpašnieku koop.sabiedrība</v>
          </cell>
          <cell r="E3319" t="str">
            <v>S150000</v>
          </cell>
          <cell r="F3319">
            <v>10000</v>
          </cell>
          <cell r="H3319">
            <v>6832</v>
          </cell>
          <cell r="I3319" t="str">
            <v>S150000</v>
          </cell>
        </row>
        <row r="3320">
          <cell r="B3320">
            <v>40008137731</v>
          </cell>
          <cell r="C3320" t="str">
            <v xml:space="preserve">000813773  </v>
          </cell>
          <cell r="D3320" t="str">
            <v xml:space="preserve"> BURBUĻI  biedrība</v>
          </cell>
          <cell r="E3320" t="str">
            <v>S150000</v>
          </cell>
          <cell r="F3320">
            <v>840201</v>
          </cell>
          <cell r="H3320">
            <v>9499</v>
          </cell>
          <cell r="I3320" t="str">
            <v>S150000</v>
          </cell>
        </row>
        <row r="3321">
          <cell r="B3321">
            <v>40008032610</v>
          </cell>
          <cell r="C3321" t="str">
            <v xml:space="preserve">000803261  </v>
          </cell>
          <cell r="D3321" t="str">
            <v xml:space="preserve"> BURINIEKS  biedrība</v>
          </cell>
          <cell r="E3321" t="str">
            <v>S150000</v>
          </cell>
          <cell r="F3321">
            <v>10000</v>
          </cell>
          <cell r="H3321">
            <v>9499</v>
          </cell>
          <cell r="I3321" t="str">
            <v>S150000</v>
          </cell>
        </row>
        <row r="3322">
          <cell r="B3322">
            <v>40008176921</v>
          </cell>
          <cell r="C3322" t="str">
            <v xml:space="preserve">000817692  </v>
          </cell>
          <cell r="D3322" t="str">
            <v xml:space="preserve"> BURNOUT.LV  biedrība</v>
          </cell>
          <cell r="E3322" t="str">
            <v>S150000</v>
          </cell>
          <cell r="F3322">
            <v>804988</v>
          </cell>
          <cell r="H3322">
            <v>9499</v>
          </cell>
          <cell r="I3322" t="str">
            <v>S150000</v>
          </cell>
        </row>
        <row r="3323">
          <cell r="B3323">
            <v>40008092145</v>
          </cell>
          <cell r="C3323" t="str">
            <v xml:space="preserve">000809214  </v>
          </cell>
          <cell r="D3323" t="str">
            <v xml:space="preserve"> BURTNIEKS  kora mūzikas atbalsta fonds</v>
          </cell>
          <cell r="E3323" t="str">
            <v>S150000</v>
          </cell>
          <cell r="F3323">
            <v>10000</v>
          </cell>
          <cell r="H3323">
            <v>9499</v>
          </cell>
          <cell r="I3323" t="str">
            <v>S150000</v>
          </cell>
        </row>
        <row r="3324">
          <cell r="B3324">
            <v>40008052941</v>
          </cell>
          <cell r="C3324" t="str">
            <v xml:space="preserve">000805294  </v>
          </cell>
          <cell r="D3324" t="str">
            <v xml:space="preserve"> BURTNIEKS  mednieku klubs, biedrība</v>
          </cell>
          <cell r="E3324" t="str">
            <v>S150000</v>
          </cell>
          <cell r="F3324">
            <v>967148</v>
          </cell>
          <cell r="H3324">
            <v>9319</v>
          </cell>
          <cell r="I3324" t="str">
            <v>S150000</v>
          </cell>
        </row>
        <row r="3325">
          <cell r="B3325">
            <v>40008133316</v>
          </cell>
          <cell r="C3325" t="str">
            <v xml:space="preserve">000813331  </v>
          </cell>
          <cell r="D3325" t="str">
            <v xml:space="preserve"> BURTNIEKU EZERA ZVEJNIEKU BIEDRĪBA </v>
          </cell>
          <cell r="E3325" t="str">
            <v>S150000</v>
          </cell>
          <cell r="F3325">
            <v>967148</v>
          </cell>
          <cell r="H3325">
            <v>9499</v>
          </cell>
          <cell r="I3325" t="str">
            <v>S150000</v>
          </cell>
        </row>
        <row r="3326">
          <cell r="B3326">
            <v>40008101965</v>
          </cell>
          <cell r="C3326" t="str">
            <v xml:space="preserve">000810196  </v>
          </cell>
          <cell r="D3326" t="str">
            <v xml:space="preserve"> BURTNIEKU KULTŪRVIDE  biedrība</v>
          </cell>
          <cell r="E3326" t="str">
            <v>S150000</v>
          </cell>
          <cell r="F3326">
            <v>967148</v>
          </cell>
          <cell r="H3326">
            <v>9499</v>
          </cell>
          <cell r="I3326" t="str">
            <v>S150000</v>
          </cell>
        </row>
        <row r="3327">
          <cell r="B3327">
            <v>40008157193</v>
          </cell>
          <cell r="C3327" t="str">
            <v xml:space="preserve">000815719  </v>
          </cell>
          <cell r="D3327" t="str">
            <v xml:space="preserve"> BURTNIEKU MAKŠĶERĒŠANAS UN TŪRISMA SKOLA  biedrība</v>
          </cell>
          <cell r="E3327" t="str">
            <v>S150000</v>
          </cell>
          <cell r="F3327">
            <v>967192</v>
          </cell>
          <cell r="H3327">
            <v>8559</v>
          </cell>
          <cell r="I3327" t="str">
            <v>S150000</v>
          </cell>
        </row>
        <row r="3328">
          <cell r="B3328">
            <v>40008180467</v>
          </cell>
          <cell r="C3328" t="str">
            <v xml:space="preserve">000818046  </v>
          </cell>
          <cell r="D3328" t="str">
            <v xml:space="preserve"> BURTNIEKU NAMI  biedrība</v>
          </cell>
          <cell r="E3328" t="str">
            <v>S150000</v>
          </cell>
          <cell r="F3328">
            <v>967148</v>
          </cell>
          <cell r="H3328">
            <v>9609</v>
          </cell>
          <cell r="I3328" t="str">
            <v>S150000</v>
          </cell>
        </row>
        <row r="3329">
          <cell r="B3329">
            <v>40008052068</v>
          </cell>
          <cell r="C3329" t="str">
            <v xml:space="preserve">000805206  </v>
          </cell>
          <cell r="D3329" t="str">
            <v xml:space="preserve"> BURTNIEKU ROTORS  jātnieku sporta klubs, biedrība</v>
          </cell>
          <cell r="E3329" t="str">
            <v>S150000</v>
          </cell>
          <cell r="F3329">
            <v>967148</v>
          </cell>
          <cell r="H3329">
            <v>9312</v>
          </cell>
          <cell r="I3329" t="str">
            <v>S150000</v>
          </cell>
        </row>
        <row r="3330">
          <cell r="B3330">
            <v>40008069933</v>
          </cell>
          <cell r="C3330" t="str">
            <v xml:space="preserve">000806993  </v>
          </cell>
          <cell r="D3330" t="str">
            <v xml:space="preserve"> BURUSPORTS TEAM  vindsērfinga un snovborda komanda, biedrība</v>
          </cell>
          <cell r="E3330" t="str">
            <v>S150000</v>
          </cell>
          <cell r="F3330">
            <v>10000</v>
          </cell>
          <cell r="H3330">
            <v>9312</v>
          </cell>
          <cell r="I3330" t="str">
            <v>S150000</v>
          </cell>
        </row>
        <row r="3331">
          <cell r="B3331">
            <v>40008031009</v>
          </cell>
          <cell r="C3331" t="str">
            <v xml:space="preserve">000803100  </v>
          </cell>
          <cell r="D3331" t="str">
            <v xml:space="preserve"> BŪVMEISTARS  mednieku biedrība</v>
          </cell>
          <cell r="E3331" t="str">
            <v>S150000</v>
          </cell>
          <cell r="F3331">
            <v>641009</v>
          </cell>
          <cell r="H3331">
            <v>9319</v>
          </cell>
          <cell r="I3331" t="str">
            <v>S150000</v>
          </cell>
        </row>
        <row r="3332">
          <cell r="B3332">
            <v>40008104779</v>
          </cell>
          <cell r="C3332" t="str">
            <v xml:space="preserve">000810477  </v>
          </cell>
          <cell r="D3332" t="str">
            <v xml:space="preserve"> BŪVNIECĪBAS ATTĪSTĪBAS STRATĒĢISKĀ PARTNERĪBA  biedrība</v>
          </cell>
          <cell r="E3332" t="str">
            <v>S150000</v>
          </cell>
          <cell r="F3332">
            <v>10000</v>
          </cell>
          <cell r="H3332">
            <v>9499</v>
          </cell>
          <cell r="I3332" t="str">
            <v>S150000</v>
          </cell>
        </row>
        <row r="3333">
          <cell r="B3333">
            <v>50008143091</v>
          </cell>
          <cell r="C3333" t="str">
            <v xml:space="preserve">000814309  </v>
          </cell>
          <cell r="D3333" t="str">
            <v xml:space="preserve"> C MODULIS  nodibinājums</v>
          </cell>
          <cell r="E3333" t="str">
            <v>S150000</v>
          </cell>
          <cell r="F3333">
            <v>130000</v>
          </cell>
          <cell r="H3333">
            <v>9499</v>
          </cell>
          <cell r="I3333" t="str">
            <v>S150000</v>
          </cell>
        </row>
        <row r="3334">
          <cell r="B3334">
            <v>50008159001</v>
          </cell>
          <cell r="C3334" t="str">
            <v xml:space="preserve">000815900  </v>
          </cell>
          <cell r="D3334" t="str">
            <v xml:space="preserve"> C.ALBULA  biedrība</v>
          </cell>
          <cell r="E3334" t="str">
            <v>S150000</v>
          </cell>
          <cell r="F3334">
            <v>360201</v>
          </cell>
          <cell r="H3334">
            <v>9499</v>
          </cell>
          <cell r="I3334" t="str">
            <v>S150000</v>
          </cell>
        </row>
        <row r="3335">
          <cell r="B3335">
            <v>40103070839</v>
          </cell>
          <cell r="C3335" t="str">
            <v xml:space="preserve">010307083  </v>
          </cell>
          <cell r="D3335" t="str">
            <v xml:space="preserve"> ČAIKA  individuālo laivu garāžu koop.sabiedrība</v>
          </cell>
          <cell r="E3335" t="str">
            <v>S150000</v>
          </cell>
          <cell r="F3335">
            <v>10000</v>
          </cell>
          <cell r="H3335">
            <v>5222</v>
          </cell>
          <cell r="I3335" t="str">
            <v>S150000</v>
          </cell>
        </row>
        <row r="3336">
          <cell r="B3336">
            <v>40003515426</v>
          </cell>
          <cell r="C3336" t="str">
            <v xml:space="preserve">000351542  </v>
          </cell>
          <cell r="D3336" t="str">
            <v xml:space="preserve"> ČAKA NAMS 49  dzīvokļu īpašnieku koop. Sabiedrība</v>
          </cell>
          <cell r="E3336" t="str">
            <v>S150000</v>
          </cell>
          <cell r="F3336">
            <v>10000</v>
          </cell>
          <cell r="H3336">
            <v>6832</v>
          </cell>
          <cell r="I3336" t="str">
            <v>S150000</v>
          </cell>
        </row>
        <row r="3337">
          <cell r="B3337">
            <v>40003664583</v>
          </cell>
          <cell r="C3337" t="str">
            <v xml:space="preserve">000366458  </v>
          </cell>
          <cell r="D3337" t="str">
            <v xml:space="preserve"> ČAKSTES 1  dzīvokļu īpašnieku koop. sabiedrība</v>
          </cell>
          <cell r="E3337" t="str">
            <v>S150000</v>
          </cell>
          <cell r="F3337">
            <v>801615</v>
          </cell>
          <cell r="H3337">
            <v>6832</v>
          </cell>
          <cell r="I3337" t="str">
            <v>S150000</v>
          </cell>
        </row>
        <row r="3338">
          <cell r="B3338">
            <v>40003814885</v>
          </cell>
          <cell r="C3338" t="str">
            <v xml:space="preserve">000381488  </v>
          </cell>
          <cell r="D3338" t="str">
            <v xml:space="preserve"> ČAKSTES 9  dzīvokļu īpašnieku koop. sabiedrība</v>
          </cell>
          <cell r="E3338" t="str">
            <v>S150000</v>
          </cell>
          <cell r="F3338">
            <v>801615</v>
          </cell>
          <cell r="H3338">
            <v>6832</v>
          </cell>
          <cell r="I3338" t="str">
            <v>S150000</v>
          </cell>
        </row>
        <row r="3339">
          <cell r="B3339">
            <v>40003572791</v>
          </cell>
          <cell r="C3339" t="str">
            <v xml:space="preserve">000357279  </v>
          </cell>
          <cell r="D3339" t="str">
            <v xml:space="preserve"> ČAKSTES NAMS 3  dzīvokļu īpašnieku koop. sabiedrība</v>
          </cell>
          <cell r="E3339" t="str">
            <v>S150000</v>
          </cell>
          <cell r="F3339">
            <v>801615</v>
          </cell>
          <cell r="H3339">
            <v>6832</v>
          </cell>
          <cell r="I3339" t="str">
            <v>S150000</v>
          </cell>
        </row>
        <row r="3340">
          <cell r="B3340">
            <v>40008166586</v>
          </cell>
          <cell r="C3340" t="str">
            <v xml:space="preserve">000816658  </v>
          </cell>
          <cell r="D3340" t="str">
            <v xml:space="preserve"> CĀLĒNA MĀJAS FONDS </v>
          </cell>
          <cell r="E3340" t="str">
            <v>S150000</v>
          </cell>
          <cell r="F3340">
            <v>360201</v>
          </cell>
          <cell r="H3340">
            <v>9499</v>
          </cell>
          <cell r="I3340" t="str">
            <v>S150000</v>
          </cell>
        </row>
        <row r="3341">
          <cell r="B3341">
            <v>40008124898</v>
          </cell>
          <cell r="C3341" t="str">
            <v xml:space="preserve">000812489  </v>
          </cell>
          <cell r="D3341" t="str">
            <v xml:space="preserve"> CAMPANELLA  Zvanu kora biedrība</v>
          </cell>
          <cell r="E3341" t="str">
            <v>S150000</v>
          </cell>
          <cell r="F3341">
            <v>170000</v>
          </cell>
          <cell r="H3341">
            <v>9499</v>
          </cell>
          <cell r="I3341" t="str">
            <v>S150000</v>
          </cell>
        </row>
        <row r="3342">
          <cell r="B3342">
            <v>40008184030</v>
          </cell>
          <cell r="C3342" t="str">
            <v xml:space="preserve">000818403  </v>
          </cell>
          <cell r="D3342" t="str">
            <v xml:space="preserve"> CANTARE  starptautiskā kultūras projektu veicināšanas biedrība</v>
          </cell>
          <cell r="E3342" t="str">
            <v>S150000</v>
          </cell>
          <cell r="F3342">
            <v>620201</v>
          </cell>
          <cell r="H3342">
            <v>9499</v>
          </cell>
          <cell r="I3342" t="str">
            <v>S150000</v>
          </cell>
        </row>
        <row r="3343">
          <cell r="B3343">
            <v>40008148627</v>
          </cell>
          <cell r="C3343" t="str">
            <v xml:space="preserve">000814862  </v>
          </cell>
          <cell r="D3343" t="str">
            <v xml:space="preserve"> CARDINAL INTERNATIONAL  biedrība</v>
          </cell>
          <cell r="E3343" t="str">
            <v>S150000</v>
          </cell>
          <cell r="F3343">
            <v>546744</v>
          </cell>
          <cell r="H3343">
            <v>9499</v>
          </cell>
          <cell r="I3343" t="str">
            <v>S150000</v>
          </cell>
        </row>
        <row r="3344">
          <cell r="B3344">
            <v>40008131033</v>
          </cell>
          <cell r="C3344" t="str">
            <v xml:space="preserve">000813103  </v>
          </cell>
          <cell r="D3344" t="str">
            <v xml:space="preserve"> CAREER AND HOBBY EDUCATION  biedrība</v>
          </cell>
          <cell r="E3344" t="str">
            <v>S150000</v>
          </cell>
          <cell r="F3344">
            <v>110000</v>
          </cell>
          <cell r="H3344">
            <v>9499</v>
          </cell>
          <cell r="I3344" t="str">
            <v>S150000</v>
          </cell>
        </row>
        <row r="3345">
          <cell r="B3345">
            <v>40008161080</v>
          </cell>
          <cell r="C3345" t="str">
            <v xml:space="preserve">000816108  </v>
          </cell>
          <cell r="D3345" t="str">
            <v xml:space="preserve"> CARITAS MADONA  biedrība</v>
          </cell>
          <cell r="E3345" t="str">
            <v>S150000</v>
          </cell>
          <cell r="F3345">
            <v>700201</v>
          </cell>
          <cell r="H3345">
            <v>9499</v>
          </cell>
          <cell r="I3345" t="str">
            <v>S150000</v>
          </cell>
        </row>
        <row r="3346">
          <cell r="B3346">
            <v>40008177912</v>
          </cell>
          <cell r="C3346" t="str">
            <v xml:space="preserve">000817791  </v>
          </cell>
          <cell r="D3346" t="str">
            <v xml:space="preserve"> CARITAS PROJECTS  biedrība</v>
          </cell>
          <cell r="E3346" t="str">
            <v>S150000</v>
          </cell>
          <cell r="F3346">
            <v>10000</v>
          </cell>
          <cell r="H3346">
            <v>9499</v>
          </cell>
          <cell r="I3346" t="str">
            <v>S150000</v>
          </cell>
        </row>
        <row r="3347">
          <cell r="B3347">
            <v>40008135849</v>
          </cell>
          <cell r="C3347" t="str">
            <v xml:space="preserve">000813584  </v>
          </cell>
          <cell r="D3347" t="str">
            <v xml:space="preserve"> CARITAS  biedrība</v>
          </cell>
          <cell r="E3347" t="str">
            <v>S150000</v>
          </cell>
          <cell r="F3347">
            <v>90000</v>
          </cell>
          <cell r="H3347">
            <v>9499</v>
          </cell>
          <cell r="I3347" t="str">
            <v>S150000</v>
          </cell>
        </row>
        <row r="3348">
          <cell r="B3348">
            <v>40003254191</v>
          </cell>
          <cell r="C3348" t="str">
            <v xml:space="preserve">000325419  </v>
          </cell>
          <cell r="D3348" t="str">
            <v xml:space="preserve"> CARNIKAVA-CENTRS  garāžu īpašnieku koop.sabiedrība</v>
          </cell>
          <cell r="E3348" t="str">
            <v>S150000</v>
          </cell>
          <cell r="F3348">
            <v>805200</v>
          </cell>
          <cell r="H3348">
            <v>5221</v>
          </cell>
          <cell r="I3348" t="str">
            <v>S150000</v>
          </cell>
        </row>
        <row r="3349">
          <cell r="B3349">
            <v>40008014422</v>
          </cell>
          <cell r="C3349" t="str">
            <v xml:space="preserve">000801442  </v>
          </cell>
          <cell r="D3349" t="str">
            <v xml:space="preserve"> CARNIKAVAS INVALĪDU BIEDRĪBA </v>
          </cell>
          <cell r="E3349" t="str">
            <v>S150000</v>
          </cell>
          <cell r="F3349">
            <v>805200</v>
          </cell>
          <cell r="H3349">
            <v>9499</v>
          </cell>
          <cell r="I3349" t="str">
            <v>S150000</v>
          </cell>
        </row>
        <row r="3350">
          <cell r="B3350">
            <v>40008168303</v>
          </cell>
          <cell r="C3350" t="str">
            <v xml:space="preserve">000816830  </v>
          </cell>
          <cell r="D3350" t="str">
            <v xml:space="preserve"> CARNIKAVAS NOVADA ATTĪSTĪBAS BIEDRĪBA </v>
          </cell>
          <cell r="E3350" t="str">
            <v>S150000</v>
          </cell>
          <cell r="F3350">
            <v>805200</v>
          </cell>
          <cell r="H3350">
            <v>9499</v>
          </cell>
          <cell r="I3350" t="str">
            <v>S150000</v>
          </cell>
        </row>
        <row r="3351">
          <cell r="B3351">
            <v>50008045551</v>
          </cell>
          <cell r="C3351" t="str">
            <v xml:space="preserve">000804555  </v>
          </cell>
          <cell r="D3351" t="str">
            <v xml:space="preserve"> CARNIKAVAS UZŅĒMĒJU SADARBĪBAS UN ATBALSTA CENTRS  biedrība</v>
          </cell>
          <cell r="E3351" t="str">
            <v>S150000</v>
          </cell>
          <cell r="F3351">
            <v>805200</v>
          </cell>
          <cell r="H3351">
            <v>9499</v>
          </cell>
          <cell r="I3351" t="str">
            <v>S150000</v>
          </cell>
        </row>
        <row r="3352">
          <cell r="B3352">
            <v>40008117345</v>
          </cell>
          <cell r="C3352" t="str">
            <v xml:space="preserve">000811734  </v>
          </cell>
          <cell r="D3352" t="str">
            <v xml:space="preserve"> CASA RED  dzīvokļu īpašnieku biedrība</v>
          </cell>
          <cell r="E3352" t="str">
            <v>S150000</v>
          </cell>
          <cell r="F3352">
            <v>10000</v>
          </cell>
          <cell r="H3352">
            <v>6832</v>
          </cell>
          <cell r="I3352" t="str">
            <v>S150000</v>
          </cell>
        </row>
        <row r="3353">
          <cell r="B3353">
            <v>44103043428</v>
          </cell>
          <cell r="C3353" t="str">
            <v xml:space="preserve">410304342  </v>
          </cell>
          <cell r="D3353" t="str">
            <v xml:space="preserve"> CATA-AUTO  automašīnu garāžu īpašnieku koop. sabiedrība</v>
          </cell>
          <cell r="E3353" t="str">
            <v>S150000</v>
          </cell>
          <cell r="F3353">
            <v>420201</v>
          </cell>
          <cell r="H3353">
            <v>5221</v>
          </cell>
          <cell r="I3353" t="str">
            <v>S150000</v>
          </cell>
        </row>
        <row r="3354">
          <cell r="B3354">
            <v>40008113517</v>
          </cell>
          <cell r="C3354" t="str">
            <v xml:space="preserve">000811351  </v>
          </cell>
          <cell r="D3354" t="str">
            <v xml:space="preserve"> CAT`S MEOW  Kaķu mīļotāju klubs, biedrība</v>
          </cell>
          <cell r="E3354" t="str">
            <v>S150000</v>
          </cell>
          <cell r="F3354">
            <v>10000</v>
          </cell>
          <cell r="H3354">
            <v>9499</v>
          </cell>
          <cell r="I3354" t="str">
            <v>S150000</v>
          </cell>
        </row>
        <row r="3355">
          <cell r="B3355">
            <v>40008046396</v>
          </cell>
          <cell r="C3355" t="str">
            <v xml:space="preserve">000804639  </v>
          </cell>
          <cell r="D3355" t="str">
            <v xml:space="preserve"> CAUNA  mednieku klubs, biedrība</v>
          </cell>
          <cell r="E3355" t="str">
            <v>S150000</v>
          </cell>
          <cell r="F3355">
            <v>760274</v>
          </cell>
          <cell r="H3355">
            <v>9319</v>
          </cell>
          <cell r="I3355" t="str">
            <v>S150000</v>
          </cell>
        </row>
        <row r="3356">
          <cell r="B3356">
            <v>40008052481</v>
          </cell>
          <cell r="C3356" t="str">
            <v xml:space="preserve">000805248  </v>
          </cell>
          <cell r="D3356" t="str">
            <v xml:space="preserve"> CAUNA  mednieku un makšķernieku apvienība, biedrība</v>
          </cell>
          <cell r="E3356" t="str">
            <v>S150000</v>
          </cell>
          <cell r="F3356">
            <v>409590</v>
          </cell>
          <cell r="H3356">
            <v>9319</v>
          </cell>
          <cell r="I3356" t="str">
            <v>S150000</v>
          </cell>
        </row>
        <row r="3357">
          <cell r="B3357">
            <v>40003308140</v>
          </cell>
          <cell r="C3357" t="str">
            <v xml:space="preserve">000330814  </v>
          </cell>
          <cell r="D3357" t="str">
            <v xml:space="preserve"> CAUNAS FONDS  nodibinājums</v>
          </cell>
          <cell r="E3357" t="str">
            <v>S150000</v>
          </cell>
          <cell r="F3357">
            <v>10000</v>
          </cell>
          <cell r="H3357">
            <v>6399</v>
          </cell>
          <cell r="I3357" t="str">
            <v>S150000</v>
          </cell>
        </row>
        <row r="3358">
          <cell r="B3358">
            <v>40008107934</v>
          </cell>
          <cell r="C3358" t="str">
            <v xml:space="preserve">000810793  </v>
          </cell>
          <cell r="D3358" t="str">
            <v xml:space="preserve"> CAVIES &amp; Co  Latvijas šķirnes jūrascūciņu un citu grauzēju audzētāju klubs</v>
          </cell>
          <cell r="E3358" t="str">
            <v>S150000</v>
          </cell>
          <cell r="F3358">
            <v>170000</v>
          </cell>
          <cell r="H3358">
            <v>9499</v>
          </cell>
          <cell r="I3358" t="str">
            <v>S150000</v>
          </cell>
        </row>
        <row r="3359">
          <cell r="B3359">
            <v>40008131851</v>
          </cell>
          <cell r="C3359" t="str">
            <v xml:space="preserve">000813185  </v>
          </cell>
          <cell r="D3359" t="str">
            <v xml:space="preserve"> CBMC LATVIJA  biedrība</v>
          </cell>
          <cell r="E3359" t="str">
            <v>S150000</v>
          </cell>
          <cell r="F3359">
            <v>10000</v>
          </cell>
          <cell r="H3359">
            <v>9499</v>
          </cell>
          <cell r="I3359" t="str">
            <v>S150000</v>
          </cell>
        </row>
        <row r="3360">
          <cell r="B3360">
            <v>40103084970</v>
          </cell>
          <cell r="C3360" t="str">
            <v xml:space="preserve">010308497  </v>
          </cell>
          <cell r="D3360" t="str">
            <v xml:space="preserve"> CEKULE  dārzkopības koop.sabiedrība</v>
          </cell>
          <cell r="E3360" t="str">
            <v>S150000</v>
          </cell>
          <cell r="F3360">
            <v>801231</v>
          </cell>
          <cell r="H3360">
            <v>9499</v>
          </cell>
          <cell r="I3360" t="str">
            <v>S150000</v>
          </cell>
        </row>
        <row r="3361">
          <cell r="B3361">
            <v>40008092554</v>
          </cell>
          <cell r="C3361" t="str">
            <v xml:space="preserve">000809255  </v>
          </cell>
          <cell r="D3361" t="str">
            <v xml:space="preserve"> CEĻA MEKLĒTĀJI  biedrība</v>
          </cell>
          <cell r="E3361" t="str">
            <v>S150000</v>
          </cell>
          <cell r="F3361">
            <v>801864</v>
          </cell>
          <cell r="H3361">
            <v>9499</v>
          </cell>
          <cell r="I3361" t="str">
            <v>S150000</v>
          </cell>
        </row>
        <row r="3362">
          <cell r="B3362">
            <v>40003127898</v>
          </cell>
          <cell r="C3362" t="str">
            <v xml:space="preserve">000312789  </v>
          </cell>
          <cell r="D3362" t="str">
            <v xml:space="preserve"> CEĻABIEDRS  garāžu īpašnieku koop.sabiedrība</v>
          </cell>
          <cell r="E3362" t="str">
            <v>S150000</v>
          </cell>
          <cell r="F3362">
            <v>10000</v>
          </cell>
          <cell r="H3362">
            <v>5221</v>
          </cell>
          <cell r="I3362" t="str">
            <v>S150000</v>
          </cell>
        </row>
        <row r="3363">
          <cell r="B3363">
            <v>40008015220</v>
          </cell>
          <cell r="C3363" t="str">
            <v xml:space="preserve">000801522  </v>
          </cell>
          <cell r="D3363" t="str">
            <v xml:space="preserve"> CEĻINIEKS  mednieku biedrība</v>
          </cell>
          <cell r="E3363" t="str">
            <v>S150000</v>
          </cell>
          <cell r="F3363">
            <v>210000</v>
          </cell>
          <cell r="H3363">
            <v>9319</v>
          </cell>
          <cell r="I3363" t="str">
            <v>S150000</v>
          </cell>
        </row>
        <row r="3364">
          <cell r="B3364">
            <v>40003439940</v>
          </cell>
          <cell r="C3364" t="str">
            <v xml:space="preserve">000343994  </v>
          </cell>
          <cell r="D3364" t="str">
            <v xml:space="preserve"> CELMI-5  dzīvokļu īpašnieku biedrība</v>
          </cell>
          <cell r="E3364" t="str">
            <v>S150000</v>
          </cell>
          <cell r="F3364">
            <v>10000</v>
          </cell>
          <cell r="H3364">
            <v>6832</v>
          </cell>
          <cell r="I3364" t="str">
            <v>S150000</v>
          </cell>
        </row>
        <row r="3365">
          <cell r="B3365">
            <v>40008099618</v>
          </cell>
          <cell r="C3365" t="str">
            <v xml:space="preserve">000809961  </v>
          </cell>
          <cell r="D3365" t="str">
            <v xml:space="preserve"> CELMU 1  dzīvokļu īpašnieku biedrība</v>
          </cell>
          <cell r="E3365" t="str">
            <v>S150000</v>
          </cell>
          <cell r="F3365">
            <v>170000</v>
          </cell>
          <cell r="H3365">
            <v>6832</v>
          </cell>
          <cell r="I3365" t="str">
            <v>S150000</v>
          </cell>
        </row>
        <row r="3366">
          <cell r="B3366">
            <v>40008187094</v>
          </cell>
          <cell r="C3366" t="str">
            <v xml:space="preserve">000818709  </v>
          </cell>
          <cell r="D3366" t="str">
            <v xml:space="preserve"> CEĻŠ UZ LAIMI  biedrība</v>
          </cell>
          <cell r="E3366" t="str">
            <v>S150000</v>
          </cell>
          <cell r="F3366">
            <v>10000</v>
          </cell>
          <cell r="H3366">
            <v>9499</v>
          </cell>
          <cell r="I3366" t="str">
            <v>S150000</v>
          </cell>
        </row>
        <row r="3367">
          <cell r="B3367">
            <v>41203008737</v>
          </cell>
          <cell r="C3367" t="str">
            <v xml:space="preserve">120300873  </v>
          </cell>
          <cell r="D3367" t="str">
            <v xml:space="preserve"> CEĻŠ-V  garāžu īpašnieku koop.sabiedrība</v>
          </cell>
          <cell r="E3367" t="str">
            <v>S150000</v>
          </cell>
          <cell r="F3367">
            <v>270000</v>
          </cell>
          <cell r="H3367">
            <v>5221</v>
          </cell>
          <cell r="I3367" t="str">
            <v>S150000</v>
          </cell>
        </row>
        <row r="3368">
          <cell r="B3368">
            <v>40003671778</v>
          </cell>
          <cell r="C3368" t="str">
            <v xml:space="preserve">000367177  </v>
          </cell>
          <cell r="D3368" t="str">
            <v xml:space="preserve"> CELTAVA  dzīvokļu īpašnieku biedrība</v>
          </cell>
          <cell r="E3368" t="str">
            <v>S150000</v>
          </cell>
          <cell r="F3368">
            <v>130000</v>
          </cell>
          <cell r="H3368">
            <v>6832</v>
          </cell>
          <cell r="I3368" t="str">
            <v>S150000</v>
          </cell>
        </row>
        <row r="3369">
          <cell r="B3369">
            <v>45403025399</v>
          </cell>
          <cell r="C3369" t="str">
            <v xml:space="preserve">540302539  </v>
          </cell>
          <cell r="D3369" t="str">
            <v xml:space="preserve"> CELTNIEKS 2  automašīnu garāžu koop. sabiedrība</v>
          </cell>
          <cell r="E3369" t="str">
            <v>S150000</v>
          </cell>
          <cell r="F3369">
            <v>110000</v>
          </cell>
          <cell r="H3369">
            <v>5221</v>
          </cell>
          <cell r="I3369" t="str">
            <v>S150000</v>
          </cell>
        </row>
        <row r="3370">
          <cell r="B3370">
            <v>50103065651</v>
          </cell>
          <cell r="C3370" t="str">
            <v xml:space="preserve">010306565  </v>
          </cell>
          <cell r="D3370" t="str">
            <v xml:space="preserve"> CELTNIEKS  automašīnu garāžu īpašnieku koop.sabiedrība</v>
          </cell>
          <cell r="E3370" t="str">
            <v>S150000</v>
          </cell>
          <cell r="F3370">
            <v>10000</v>
          </cell>
          <cell r="H3370">
            <v>5221</v>
          </cell>
          <cell r="I3370" t="str">
            <v>S150000</v>
          </cell>
        </row>
        <row r="3371">
          <cell r="B3371">
            <v>40103064809</v>
          </cell>
          <cell r="C3371" t="str">
            <v xml:space="preserve">010306480  </v>
          </cell>
          <cell r="D3371" t="str">
            <v xml:space="preserve"> CELTNIEKS  dārzkopības koop.sabiedrība</v>
          </cell>
          <cell r="E3371" t="str">
            <v>S150000</v>
          </cell>
          <cell r="F3371">
            <v>801080</v>
          </cell>
          <cell r="H3371">
            <v>9499</v>
          </cell>
          <cell r="I3371" t="str">
            <v>S150000</v>
          </cell>
        </row>
        <row r="3372">
          <cell r="B3372">
            <v>40003104274</v>
          </cell>
          <cell r="C3372" t="str">
            <v xml:space="preserve">000310427  </v>
          </cell>
          <cell r="D3372" t="str">
            <v xml:space="preserve"> CELTNIEKS  dzīvokļu īpašnieku biedrība</v>
          </cell>
          <cell r="E3372" t="str">
            <v>S150000</v>
          </cell>
          <cell r="F3372">
            <v>10000</v>
          </cell>
          <cell r="H3372">
            <v>6832</v>
          </cell>
          <cell r="I3372" t="str">
            <v>S150000</v>
          </cell>
        </row>
        <row r="3373">
          <cell r="B3373">
            <v>40008099726</v>
          </cell>
          <cell r="C3373" t="str">
            <v xml:space="preserve">000809972  </v>
          </cell>
          <cell r="D3373" t="str">
            <v xml:space="preserve"> CELTNIEKS  mednieku kolektīvs, biedrība</v>
          </cell>
          <cell r="E3373" t="str">
            <v>S150000</v>
          </cell>
          <cell r="F3373">
            <v>90000</v>
          </cell>
          <cell r="H3373">
            <v>9319</v>
          </cell>
          <cell r="I3373" t="str">
            <v>S150000</v>
          </cell>
        </row>
        <row r="3374">
          <cell r="B3374">
            <v>40003213884</v>
          </cell>
          <cell r="C3374" t="str">
            <v xml:space="preserve">000321388  </v>
          </cell>
          <cell r="D3374" t="str">
            <v xml:space="preserve"> CELTNIEKS-2  garāžu īpašnieku koop.sabiedrība</v>
          </cell>
          <cell r="E3374" t="str">
            <v>S150000</v>
          </cell>
          <cell r="F3374">
            <v>10000</v>
          </cell>
          <cell r="H3374">
            <v>5221</v>
          </cell>
          <cell r="I3374" t="str">
            <v>S150000</v>
          </cell>
        </row>
        <row r="3375">
          <cell r="B3375">
            <v>40003355075</v>
          </cell>
          <cell r="C3375" t="str">
            <v xml:space="preserve">000335507  </v>
          </cell>
          <cell r="D3375" t="str">
            <v xml:space="preserve"> CELTNIEKS-R  dzīvokļu īpašnieku koop.sabiedrība</v>
          </cell>
          <cell r="E3375" t="str">
            <v>S150000</v>
          </cell>
          <cell r="F3375">
            <v>10000</v>
          </cell>
          <cell r="H3375">
            <v>6832</v>
          </cell>
          <cell r="I3375" t="str">
            <v>S150000</v>
          </cell>
        </row>
        <row r="3376">
          <cell r="B3376">
            <v>40103238009</v>
          </cell>
          <cell r="C3376" t="str">
            <v xml:space="preserve">010323800  </v>
          </cell>
          <cell r="D3376" t="str">
            <v xml:space="preserve"> CELTNIEKU 14  dzīvokļu īpašnieku koop.sabiedrība</v>
          </cell>
          <cell r="E3376" t="str">
            <v>S150000</v>
          </cell>
          <cell r="F3376">
            <v>801211</v>
          </cell>
          <cell r="H3376">
            <v>6832</v>
          </cell>
          <cell r="I3376" t="str">
            <v>S150000</v>
          </cell>
        </row>
        <row r="3377">
          <cell r="B3377">
            <v>40008093738</v>
          </cell>
          <cell r="C3377" t="str">
            <v xml:space="preserve">000809373  </v>
          </cell>
          <cell r="D3377" t="str">
            <v xml:space="preserve"> CELTNIEKU 38  dzīvokļu īpašnieku biedrība</v>
          </cell>
          <cell r="E3377" t="str">
            <v>S150000</v>
          </cell>
          <cell r="F3377">
            <v>641009</v>
          </cell>
          <cell r="H3377">
            <v>6832</v>
          </cell>
          <cell r="I3377" t="str">
            <v>S150000</v>
          </cell>
        </row>
        <row r="3378">
          <cell r="B3378">
            <v>40008172667</v>
          </cell>
          <cell r="C3378" t="str">
            <v xml:space="preserve">000817266  </v>
          </cell>
          <cell r="D3378" t="str">
            <v xml:space="preserve"> CELTNIEKU 8  īpašnieku biedrība</v>
          </cell>
          <cell r="E3378" t="str">
            <v>S150000</v>
          </cell>
          <cell r="F3378">
            <v>640888</v>
          </cell>
          <cell r="H3378">
            <v>6832</v>
          </cell>
          <cell r="I3378" t="str">
            <v>S150000</v>
          </cell>
        </row>
        <row r="3379">
          <cell r="B3379">
            <v>40008114758</v>
          </cell>
          <cell r="C3379" t="str">
            <v xml:space="preserve">000811475  </v>
          </cell>
          <cell r="D3379" t="str">
            <v xml:space="preserve"> CEMEX  iespēju fonds</v>
          </cell>
          <cell r="E3379" t="str">
            <v>S150000</v>
          </cell>
          <cell r="F3379">
            <v>10000</v>
          </cell>
          <cell r="H3379">
            <v>9499</v>
          </cell>
          <cell r="I3379" t="str">
            <v>S150000</v>
          </cell>
        </row>
        <row r="3380">
          <cell r="B3380">
            <v>44103002612</v>
          </cell>
          <cell r="C3380" t="str">
            <v xml:space="preserve">410300261  </v>
          </cell>
          <cell r="D3380" t="str">
            <v xml:space="preserve"> CEMPI  koop.sabiedrība</v>
          </cell>
          <cell r="E3380" t="str">
            <v>S150000</v>
          </cell>
          <cell r="F3380">
            <v>964746</v>
          </cell>
          <cell r="H3380">
            <v>161</v>
          </cell>
          <cell r="I3380" t="str">
            <v>S150000</v>
          </cell>
        </row>
        <row r="3381">
          <cell r="B3381">
            <v>50008122051</v>
          </cell>
          <cell r="C3381" t="str">
            <v xml:space="preserve">000812205  </v>
          </cell>
          <cell r="D3381" t="str">
            <v xml:space="preserve"> CENTĪBNIEKI  dzīvokļu īpašnieku biedrība</v>
          </cell>
          <cell r="E3381" t="str">
            <v>S150000</v>
          </cell>
          <cell r="F3381">
            <v>641413</v>
          </cell>
          <cell r="H3381">
            <v>6832</v>
          </cell>
          <cell r="I3381" t="str">
            <v>S150000</v>
          </cell>
        </row>
        <row r="3382">
          <cell r="B3382">
            <v>40008158502</v>
          </cell>
          <cell r="C3382" t="str">
            <v xml:space="preserve">000815850  </v>
          </cell>
          <cell r="D3382" t="str">
            <v xml:space="preserve"> CENTRS 122A  dzīvokļu īpašnieku biedrība</v>
          </cell>
          <cell r="E3382" t="str">
            <v>S150000</v>
          </cell>
          <cell r="F3382">
            <v>210000</v>
          </cell>
          <cell r="H3382">
            <v>6832</v>
          </cell>
          <cell r="I3382" t="str">
            <v>S150000</v>
          </cell>
        </row>
        <row r="3383">
          <cell r="B3383">
            <v>40008141722</v>
          </cell>
          <cell r="C3383" t="str">
            <v xml:space="preserve">000814172  </v>
          </cell>
          <cell r="D3383" t="str">
            <v xml:space="preserve"> CENTRS 7  dzīvokļu īpašnieku biedrība</v>
          </cell>
          <cell r="E3383" t="str">
            <v>S150000</v>
          </cell>
          <cell r="F3383">
            <v>250000</v>
          </cell>
          <cell r="H3383">
            <v>6832</v>
          </cell>
          <cell r="I3383" t="str">
            <v>S150000</v>
          </cell>
        </row>
        <row r="3384">
          <cell r="B3384">
            <v>50008156081</v>
          </cell>
          <cell r="C3384" t="str">
            <v xml:space="preserve">000815608  </v>
          </cell>
          <cell r="D3384" t="str">
            <v xml:space="preserve"> CENTRS ATMA  biedrība</v>
          </cell>
          <cell r="E3384" t="str">
            <v>S150000</v>
          </cell>
          <cell r="F3384">
            <v>10000</v>
          </cell>
          <cell r="H3384">
            <v>9499</v>
          </cell>
          <cell r="I3384" t="str">
            <v>S150000</v>
          </cell>
        </row>
        <row r="3385">
          <cell r="B3385">
            <v>40003533722</v>
          </cell>
          <cell r="C3385" t="str">
            <v xml:space="preserve">000353372  </v>
          </cell>
          <cell r="D3385" t="str">
            <v xml:space="preserve"> CENTRS DARDEDZE  nodibinājums</v>
          </cell>
          <cell r="E3385" t="str">
            <v>S150000</v>
          </cell>
          <cell r="F3385">
            <v>10000</v>
          </cell>
          <cell r="H3385">
            <v>8899</v>
          </cell>
          <cell r="I3385" t="str">
            <v>S150000</v>
          </cell>
        </row>
        <row r="3386">
          <cell r="B3386">
            <v>50008032881</v>
          </cell>
          <cell r="C3386" t="str">
            <v xml:space="preserve">000803288  </v>
          </cell>
          <cell r="D3386" t="str">
            <v xml:space="preserve"> CENTRS ELIZABETE  biedrība</v>
          </cell>
          <cell r="E3386" t="str">
            <v>S150000</v>
          </cell>
          <cell r="F3386">
            <v>90000</v>
          </cell>
          <cell r="H3386">
            <v>8790</v>
          </cell>
          <cell r="I3386" t="str">
            <v>S150000</v>
          </cell>
        </row>
        <row r="3387">
          <cell r="B3387">
            <v>40003387456</v>
          </cell>
          <cell r="C3387" t="str">
            <v xml:space="preserve">000338745  </v>
          </cell>
          <cell r="D3387" t="str">
            <v xml:space="preserve"> CENTRS GK  garāžu īpašnieku koop.sabiedrība</v>
          </cell>
          <cell r="E3387" t="str">
            <v>S150000</v>
          </cell>
          <cell r="F3387">
            <v>807400</v>
          </cell>
          <cell r="H3387">
            <v>5221</v>
          </cell>
          <cell r="I3387" t="str">
            <v>S150000</v>
          </cell>
        </row>
        <row r="3388">
          <cell r="B3388">
            <v>42403019249</v>
          </cell>
          <cell r="C3388" t="str">
            <v xml:space="preserve">240301924  </v>
          </cell>
          <cell r="D3388" t="str">
            <v xml:space="preserve"> CENTRS R  dzīvokļu īpašnieku koop.sabiedrība</v>
          </cell>
          <cell r="E3388" t="str">
            <v>S150000</v>
          </cell>
          <cell r="F3388">
            <v>210000</v>
          </cell>
          <cell r="H3388">
            <v>6832</v>
          </cell>
          <cell r="I3388" t="str">
            <v>S150000</v>
          </cell>
        </row>
        <row r="3389">
          <cell r="B3389">
            <v>40008095298</v>
          </cell>
          <cell r="C3389" t="str">
            <v xml:space="preserve">000809529  </v>
          </cell>
          <cell r="D3389" t="str">
            <v xml:space="preserve"> CENTRS VALDARDZE  nodibinājums</v>
          </cell>
          <cell r="E3389" t="str">
            <v>S150000</v>
          </cell>
          <cell r="F3389">
            <v>250000</v>
          </cell>
          <cell r="H3389">
            <v>9499</v>
          </cell>
          <cell r="I3389" t="str">
            <v>S150000</v>
          </cell>
        </row>
        <row r="3390">
          <cell r="B3390">
            <v>40008131688</v>
          </cell>
          <cell r="C3390" t="str">
            <v xml:space="preserve">000813168  </v>
          </cell>
          <cell r="D3390" t="str">
            <v xml:space="preserve"> CENTRS  biedrība</v>
          </cell>
          <cell r="E3390" t="str">
            <v>S150000</v>
          </cell>
          <cell r="F3390">
            <v>10000</v>
          </cell>
          <cell r="H3390">
            <v>9499</v>
          </cell>
          <cell r="I3390" t="str">
            <v>S150000</v>
          </cell>
        </row>
        <row r="3391">
          <cell r="B3391">
            <v>59203001771</v>
          </cell>
          <cell r="C3391" t="str">
            <v xml:space="preserve">920300177  </v>
          </cell>
          <cell r="D3391" t="str">
            <v xml:space="preserve"> CENTRS  koop.sabiedrība</v>
          </cell>
          <cell r="E3391" t="str">
            <v>S150000</v>
          </cell>
          <cell r="F3391">
            <v>905182</v>
          </cell>
          <cell r="H3391">
            <v>161</v>
          </cell>
          <cell r="I3391" t="str">
            <v>S150000</v>
          </cell>
        </row>
        <row r="3392">
          <cell r="B3392">
            <v>40008138760</v>
          </cell>
          <cell r="C3392" t="str">
            <v xml:space="preserve">000813876  </v>
          </cell>
          <cell r="D3392" t="str">
            <v xml:space="preserve"> CEPLIS 1  biedrība</v>
          </cell>
          <cell r="E3392" t="str">
            <v>S150000</v>
          </cell>
          <cell r="F3392">
            <v>640605</v>
          </cell>
          <cell r="H3392">
            <v>6832</v>
          </cell>
          <cell r="I3392" t="str">
            <v>S150000</v>
          </cell>
        </row>
        <row r="3393">
          <cell r="B3393">
            <v>44103044599</v>
          </cell>
          <cell r="C3393" t="str">
            <v xml:space="preserve">410304459  </v>
          </cell>
          <cell r="D3393" t="str">
            <v xml:space="preserve"> CEPLIS AVG  lauksaimniecības pakalpojumu koop. sabiedrība</v>
          </cell>
          <cell r="E3393" t="str">
            <v>S150000</v>
          </cell>
          <cell r="F3393">
            <v>360201</v>
          </cell>
          <cell r="H3393">
            <v>161</v>
          </cell>
          <cell r="I3393" t="str">
            <v>S150000</v>
          </cell>
        </row>
        <row r="3394">
          <cell r="B3394">
            <v>40008029837</v>
          </cell>
          <cell r="C3394" t="str">
            <v xml:space="preserve">000802983  </v>
          </cell>
          <cell r="D3394" t="str">
            <v xml:space="preserve"> CEPLĪŠI  biedrība</v>
          </cell>
          <cell r="E3394" t="str">
            <v>S150000</v>
          </cell>
          <cell r="F3394">
            <v>421262</v>
          </cell>
          <cell r="H3394">
            <v>9499</v>
          </cell>
          <cell r="I3394" t="str">
            <v>S150000</v>
          </cell>
        </row>
        <row r="3395">
          <cell r="B3395">
            <v>40008051289</v>
          </cell>
          <cell r="C3395" t="str">
            <v xml:space="preserve">000805128  </v>
          </cell>
          <cell r="D3395" t="str">
            <v xml:space="preserve"> CERAUKSTE  mednieku klubs, biedrība</v>
          </cell>
          <cell r="E3395" t="str">
            <v>S150000</v>
          </cell>
          <cell r="F3395">
            <v>400250</v>
          </cell>
          <cell r="H3395">
            <v>9319</v>
          </cell>
          <cell r="I3395" t="str">
            <v>S150000</v>
          </cell>
        </row>
        <row r="3396">
          <cell r="B3396">
            <v>40008138794</v>
          </cell>
          <cell r="C3396" t="str">
            <v xml:space="preserve">000813879  </v>
          </cell>
          <cell r="D3396" t="str">
            <v xml:space="preserve"> CERĪBA 12  biedrība</v>
          </cell>
          <cell r="E3396" t="str">
            <v>S150000</v>
          </cell>
          <cell r="F3396">
            <v>360201</v>
          </cell>
          <cell r="H3396">
            <v>9499</v>
          </cell>
          <cell r="I3396" t="str">
            <v>S150000</v>
          </cell>
        </row>
        <row r="3397">
          <cell r="B3397">
            <v>40008171089</v>
          </cell>
          <cell r="C3397" t="str">
            <v xml:space="preserve">000817108  </v>
          </cell>
          <cell r="D3397" t="str">
            <v xml:space="preserve"> CERĪBA 32  biedrība</v>
          </cell>
          <cell r="E3397" t="str">
            <v>S150000</v>
          </cell>
          <cell r="F3397">
            <v>705554</v>
          </cell>
          <cell r="H3397">
            <v>6832</v>
          </cell>
          <cell r="I3397" t="str">
            <v>S150000</v>
          </cell>
        </row>
        <row r="3398">
          <cell r="B3398">
            <v>40003187401</v>
          </cell>
          <cell r="C3398" t="str">
            <v xml:space="preserve">000318740  </v>
          </cell>
          <cell r="D3398" t="str">
            <v xml:space="preserve"> CERĪBA BĒRNIEM  biedrība</v>
          </cell>
          <cell r="E3398" t="str">
            <v>S150000</v>
          </cell>
          <cell r="F3398">
            <v>10000</v>
          </cell>
          <cell r="H3398">
            <v>8891</v>
          </cell>
          <cell r="I3398" t="str">
            <v>S150000</v>
          </cell>
        </row>
        <row r="3399">
          <cell r="B3399">
            <v>50008101651</v>
          </cell>
          <cell r="C3399" t="str">
            <v xml:space="preserve">000810165  </v>
          </cell>
          <cell r="D3399" t="str">
            <v xml:space="preserve"> CERĪBA L  biedrība</v>
          </cell>
          <cell r="E3399" t="str">
            <v>S150000</v>
          </cell>
          <cell r="F3399">
            <v>170000</v>
          </cell>
          <cell r="H3399">
            <v>9499</v>
          </cell>
          <cell r="I3399" t="str">
            <v>S150000</v>
          </cell>
        </row>
        <row r="3400">
          <cell r="B3400">
            <v>50008090521</v>
          </cell>
          <cell r="C3400" t="str">
            <v xml:space="preserve">000809052  </v>
          </cell>
          <cell r="D3400" t="str">
            <v xml:space="preserve"> CERĪBA VISĀ PASAULĒ  labdarības biedrība</v>
          </cell>
          <cell r="E3400" t="str">
            <v>S150000</v>
          </cell>
          <cell r="F3400">
            <v>10000</v>
          </cell>
          <cell r="H3400">
            <v>9499</v>
          </cell>
          <cell r="I3400" t="str">
            <v>S150000</v>
          </cell>
        </row>
        <row r="3401">
          <cell r="B3401">
            <v>50008019811</v>
          </cell>
          <cell r="C3401" t="str">
            <v xml:space="preserve">000801981  </v>
          </cell>
          <cell r="D3401" t="str">
            <v xml:space="preserve"> CERĪBA  atklātais sabiedriskais pretvēža fonds</v>
          </cell>
          <cell r="E3401" t="str">
            <v>S150000</v>
          </cell>
          <cell r="F3401">
            <v>170000</v>
          </cell>
          <cell r="H3401">
            <v>9499</v>
          </cell>
          <cell r="I3401" t="str">
            <v>S150000</v>
          </cell>
        </row>
        <row r="3402">
          <cell r="B3402">
            <v>40008127697</v>
          </cell>
          <cell r="C3402" t="str">
            <v xml:space="preserve">000812769  </v>
          </cell>
          <cell r="D3402" t="str">
            <v xml:space="preserve"> CERĪBA  ciema attīstības biedrība</v>
          </cell>
          <cell r="E3402" t="str">
            <v>S150000</v>
          </cell>
          <cell r="F3402">
            <v>440242</v>
          </cell>
          <cell r="H3402">
            <v>9499</v>
          </cell>
          <cell r="I3402" t="str">
            <v>S150000</v>
          </cell>
        </row>
        <row r="3403">
          <cell r="B3403">
            <v>50008155781</v>
          </cell>
          <cell r="C3403" t="str">
            <v xml:space="preserve">000815578  </v>
          </cell>
          <cell r="D3403" t="str">
            <v xml:space="preserve"> CERĪBA  dzīvokļu īpašnieku biedrība</v>
          </cell>
          <cell r="E3403" t="str">
            <v>S150000</v>
          </cell>
          <cell r="F3403">
            <v>740201</v>
          </cell>
          <cell r="H3403">
            <v>6832</v>
          </cell>
          <cell r="I3403" t="str">
            <v>S150000</v>
          </cell>
        </row>
        <row r="3404">
          <cell r="B3404">
            <v>50008093621</v>
          </cell>
          <cell r="C3404" t="str">
            <v xml:space="preserve">000809362  </v>
          </cell>
          <cell r="D3404" t="str">
            <v xml:space="preserve"> CERĪBA  invalīdu biedrība</v>
          </cell>
          <cell r="E3404" t="str">
            <v>S150000</v>
          </cell>
          <cell r="F3404">
            <v>640605</v>
          </cell>
          <cell r="H3404">
            <v>9499</v>
          </cell>
          <cell r="I3404" t="str">
            <v>S150000</v>
          </cell>
        </row>
        <row r="3405">
          <cell r="B3405">
            <v>40008058323</v>
          </cell>
          <cell r="C3405" t="str">
            <v xml:space="preserve">000805832  </v>
          </cell>
          <cell r="D3405" t="str">
            <v xml:space="preserve"> CERĪBA  invalīdu sporta un rehabilitācijas klubs, biedrība</v>
          </cell>
          <cell r="E3405" t="str">
            <v>S150000</v>
          </cell>
          <cell r="F3405">
            <v>90000</v>
          </cell>
          <cell r="H3405">
            <v>8551</v>
          </cell>
          <cell r="I3405" t="str">
            <v>S150000</v>
          </cell>
        </row>
        <row r="3406">
          <cell r="B3406">
            <v>40008013465</v>
          </cell>
          <cell r="C3406" t="str">
            <v xml:space="preserve">000801346  </v>
          </cell>
          <cell r="D3406" t="str">
            <v xml:space="preserve"> CERĪBA  lubānas pensionāru biedrība</v>
          </cell>
          <cell r="E3406" t="str">
            <v>S150000</v>
          </cell>
          <cell r="F3406">
            <v>701413</v>
          </cell>
          <cell r="H3406">
            <v>9499</v>
          </cell>
          <cell r="I3406" t="str">
            <v>S150000</v>
          </cell>
        </row>
        <row r="3407">
          <cell r="B3407">
            <v>40008169050</v>
          </cell>
          <cell r="C3407" t="str">
            <v xml:space="preserve">000816905  </v>
          </cell>
          <cell r="D3407" t="str">
            <v xml:space="preserve"> CERĪBA  nodibinājums</v>
          </cell>
          <cell r="E3407" t="str">
            <v>S150000</v>
          </cell>
          <cell r="F3407">
            <v>50000</v>
          </cell>
          <cell r="H3407">
            <v>9499</v>
          </cell>
          <cell r="I3407" t="str">
            <v>S150000</v>
          </cell>
        </row>
        <row r="3408">
          <cell r="B3408">
            <v>40008101880</v>
          </cell>
          <cell r="C3408" t="str">
            <v xml:space="preserve">000810188  </v>
          </cell>
          <cell r="D3408" t="str">
            <v xml:space="preserve"> CERĪBAS ENKURS  biedrība</v>
          </cell>
          <cell r="E3408" t="str">
            <v>S150000</v>
          </cell>
          <cell r="F3408">
            <v>130000</v>
          </cell>
          <cell r="H3408">
            <v>9499</v>
          </cell>
          <cell r="I3408" t="str">
            <v>S150000</v>
          </cell>
        </row>
        <row r="3409">
          <cell r="B3409">
            <v>40008144080</v>
          </cell>
          <cell r="C3409" t="str">
            <v xml:space="preserve">000814408  </v>
          </cell>
          <cell r="D3409" t="str">
            <v xml:space="preserve"> CERĪBAS FESTIVĀLS  nodibinājums</v>
          </cell>
          <cell r="E3409" t="str">
            <v>S150000</v>
          </cell>
          <cell r="F3409">
            <v>10000</v>
          </cell>
          <cell r="H3409">
            <v>9499</v>
          </cell>
          <cell r="I3409" t="str">
            <v>S150000</v>
          </cell>
        </row>
        <row r="3410">
          <cell r="B3410">
            <v>40008159832</v>
          </cell>
          <cell r="C3410" t="str">
            <v xml:space="preserve">000815983  </v>
          </cell>
          <cell r="D3410" t="str">
            <v xml:space="preserve"> CERĪBAS GAISMA  biedrība</v>
          </cell>
          <cell r="E3410" t="str">
            <v>S150000</v>
          </cell>
          <cell r="F3410">
            <v>761211</v>
          </cell>
          <cell r="H3410">
            <v>9499</v>
          </cell>
          <cell r="I3410" t="str">
            <v>S150000</v>
          </cell>
        </row>
        <row r="3411">
          <cell r="B3411">
            <v>40008156639</v>
          </cell>
          <cell r="C3411" t="str">
            <v xml:space="preserve">000815663  </v>
          </cell>
          <cell r="D3411" t="str">
            <v xml:space="preserve"> CERĪBU AVOTS  biedrība</v>
          </cell>
          <cell r="E3411" t="str">
            <v>S150000</v>
          </cell>
          <cell r="F3411">
            <v>10000</v>
          </cell>
          <cell r="H3411">
            <v>8560</v>
          </cell>
          <cell r="I3411" t="str">
            <v>S150000</v>
          </cell>
        </row>
        <row r="3412">
          <cell r="B3412">
            <v>40008051679</v>
          </cell>
          <cell r="C3412" t="str">
            <v xml:space="preserve">000805167  </v>
          </cell>
          <cell r="D3412" t="str">
            <v xml:space="preserve"> CERĪBU BURA  sabiedriskā organizācija-palīdzības fonds</v>
          </cell>
          <cell r="E3412" t="str">
            <v>S150000</v>
          </cell>
          <cell r="F3412">
            <v>10000</v>
          </cell>
          <cell r="H3412">
            <v>8899</v>
          </cell>
          <cell r="I3412" t="str">
            <v>S150000</v>
          </cell>
        </row>
        <row r="3413">
          <cell r="B3413">
            <v>40008082236</v>
          </cell>
          <cell r="C3413" t="str">
            <v xml:space="preserve">000808223  </v>
          </cell>
          <cell r="D3413" t="str">
            <v xml:space="preserve"> CERĪBU CENTRS  biedrība</v>
          </cell>
          <cell r="E3413" t="str">
            <v>S150000</v>
          </cell>
          <cell r="F3413">
            <v>10000</v>
          </cell>
          <cell r="H3413">
            <v>9499</v>
          </cell>
          <cell r="I3413" t="str">
            <v>S150000</v>
          </cell>
        </row>
        <row r="3414">
          <cell r="B3414">
            <v>40008158184</v>
          </cell>
          <cell r="C3414" t="str">
            <v xml:space="preserve">000815818  </v>
          </cell>
          <cell r="D3414" t="str">
            <v xml:space="preserve"> CERĪBU KRĀSA  biedrība</v>
          </cell>
          <cell r="E3414" t="str">
            <v>S150000</v>
          </cell>
          <cell r="F3414">
            <v>647978</v>
          </cell>
          <cell r="H3414">
            <v>9103</v>
          </cell>
          <cell r="I3414" t="str">
            <v>S150000</v>
          </cell>
        </row>
        <row r="3415">
          <cell r="B3415">
            <v>40008179190</v>
          </cell>
          <cell r="C3415" t="str">
            <v xml:space="preserve">000817919  </v>
          </cell>
          <cell r="D3415" t="str">
            <v xml:space="preserve"> CERĪBU KRUSTCELES  biedrība</v>
          </cell>
          <cell r="E3415" t="str">
            <v>S150000</v>
          </cell>
          <cell r="F3415">
            <v>561815</v>
          </cell>
          <cell r="H3415">
            <v>9499</v>
          </cell>
          <cell r="I3415" t="str">
            <v>S150000</v>
          </cell>
        </row>
        <row r="3416">
          <cell r="B3416">
            <v>40008160051</v>
          </cell>
          <cell r="C3416" t="str">
            <v xml:space="preserve">000816005  </v>
          </cell>
          <cell r="D3416" t="str">
            <v xml:space="preserve"> CERĪBU LOGI  biedrība</v>
          </cell>
          <cell r="E3416" t="str">
            <v>S150000</v>
          </cell>
          <cell r="F3416">
            <v>560266</v>
          </cell>
          <cell r="H3416">
            <v>9499</v>
          </cell>
          <cell r="I3416" t="str">
            <v>S150000</v>
          </cell>
        </row>
        <row r="3417">
          <cell r="B3417">
            <v>40008135923</v>
          </cell>
          <cell r="C3417" t="str">
            <v xml:space="preserve">000813592  </v>
          </cell>
          <cell r="D3417" t="str">
            <v xml:space="preserve"> CERĪBU SALA  biedrība</v>
          </cell>
          <cell r="E3417" t="str">
            <v>S150000</v>
          </cell>
          <cell r="F3417">
            <v>110000</v>
          </cell>
          <cell r="H3417">
            <v>9499</v>
          </cell>
          <cell r="I3417" t="str">
            <v>S150000</v>
          </cell>
        </row>
        <row r="3418">
          <cell r="B3418">
            <v>40008078885</v>
          </cell>
          <cell r="C3418" t="str">
            <v xml:space="preserve">000807888  </v>
          </cell>
          <cell r="D3418" t="str">
            <v xml:space="preserve"> CERĪBU SPĀRNI  bērnu un jauniešu ar invaliditāti biedrība</v>
          </cell>
          <cell r="E3418" t="str">
            <v>S150000</v>
          </cell>
          <cell r="F3418">
            <v>801694</v>
          </cell>
          <cell r="H3418">
            <v>9499</v>
          </cell>
          <cell r="I3418" t="str">
            <v>S150000</v>
          </cell>
        </row>
        <row r="3419">
          <cell r="B3419">
            <v>40008133299</v>
          </cell>
          <cell r="C3419" t="str">
            <v xml:space="preserve">000813329  </v>
          </cell>
          <cell r="D3419" t="str">
            <v xml:space="preserve"> CERĪBU STARS  nodibinājums</v>
          </cell>
          <cell r="E3419" t="str">
            <v>S150000</v>
          </cell>
          <cell r="F3419">
            <v>10000</v>
          </cell>
          <cell r="H3419">
            <v>9499</v>
          </cell>
          <cell r="I3419" t="str">
            <v>S150000</v>
          </cell>
        </row>
        <row r="3420">
          <cell r="B3420">
            <v>40003385883</v>
          </cell>
          <cell r="C3420" t="str">
            <v xml:space="preserve">000338588  </v>
          </cell>
          <cell r="D3420" t="str">
            <v xml:space="preserve"> CERIŅI 9  dzīvokļu īpašnieku koop.sabiedrība</v>
          </cell>
          <cell r="E3420" t="str">
            <v>S150000</v>
          </cell>
          <cell r="F3420">
            <v>130000</v>
          </cell>
          <cell r="H3420">
            <v>6832</v>
          </cell>
          <cell r="I3420" t="str">
            <v>S150000</v>
          </cell>
        </row>
        <row r="3421">
          <cell r="B3421">
            <v>53603008291</v>
          </cell>
          <cell r="C3421" t="str">
            <v xml:space="preserve">360300829  </v>
          </cell>
          <cell r="D3421" t="str">
            <v xml:space="preserve"> CERIŅI 95  dzīvokļu īpašnieku koop. sabiedrība</v>
          </cell>
          <cell r="E3421" t="str">
            <v>S150000</v>
          </cell>
          <cell r="F3421">
            <v>400201</v>
          </cell>
          <cell r="H3421">
            <v>6832</v>
          </cell>
          <cell r="I3421" t="str">
            <v>S150000</v>
          </cell>
        </row>
        <row r="3422">
          <cell r="B3422">
            <v>40008103720</v>
          </cell>
          <cell r="C3422" t="str">
            <v xml:space="preserve">000810372  </v>
          </cell>
          <cell r="D3422" t="str">
            <v xml:space="preserve"> CERIŅI  dzīvokļu īpašnieku biedrība</v>
          </cell>
          <cell r="E3422" t="str">
            <v>S150000</v>
          </cell>
          <cell r="F3422">
            <v>170000</v>
          </cell>
          <cell r="H3422">
            <v>6832</v>
          </cell>
          <cell r="I3422" t="str">
            <v>S150000</v>
          </cell>
        </row>
        <row r="3423">
          <cell r="B3423">
            <v>42103016883</v>
          </cell>
          <cell r="C3423" t="str">
            <v xml:space="preserve">210301688  </v>
          </cell>
          <cell r="D3423" t="str">
            <v xml:space="preserve"> CERIŅU 5  dzīvokļu īpašnieku biedrība</v>
          </cell>
          <cell r="E3423" t="str">
            <v>S150000</v>
          </cell>
          <cell r="F3423">
            <v>640605</v>
          </cell>
          <cell r="H3423">
            <v>6832</v>
          </cell>
          <cell r="I3423" t="str">
            <v>S150000</v>
          </cell>
        </row>
        <row r="3424">
          <cell r="B3424">
            <v>40008164814</v>
          </cell>
          <cell r="C3424" t="str">
            <v xml:space="preserve">000816481  </v>
          </cell>
          <cell r="D3424" t="str">
            <v xml:space="preserve"> CERIŅZIEDS  biedrība</v>
          </cell>
          <cell r="E3424" t="str">
            <v>S150000</v>
          </cell>
          <cell r="F3424">
            <v>500268</v>
          </cell>
          <cell r="H3424">
            <v>9499</v>
          </cell>
          <cell r="I3424" t="str">
            <v>S150000</v>
          </cell>
        </row>
        <row r="3425">
          <cell r="B3425">
            <v>40008000085</v>
          </cell>
          <cell r="C3425" t="str">
            <v xml:space="preserve">000800008  </v>
          </cell>
          <cell r="D3425" t="str">
            <v xml:space="preserve"> ČERNOBIĻA  Latvijas savienība, biedrība</v>
          </cell>
          <cell r="E3425" t="str">
            <v>S150000</v>
          </cell>
          <cell r="F3425">
            <v>10000</v>
          </cell>
          <cell r="H3425">
            <v>9499</v>
          </cell>
          <cell r="I3425" t="str">
            <v>S150000</v>
          </cell>
        </row>
        <row r="3426">
          <cell r="B3426">
            <v>40008162194</v>
          </cell>
          <cell r="C3426" t="str">
            <v xml:space="preserve">000816219  </v>
          </cell>
          <cell r="D3426" t="str">
            <v xml:space="preserve"> ČERVONKA  biedrība</v>
          </cell>
          <cell r="E3426" t="str">
            <v>S150000</v>
          </cell>
          <cell r="F3426">
            <v>440296</v>
          </cell>
          <cell r="H3426">
            <v>9499</v>
          </cell>
          <cell r="I3426" t="str">
            <v>S150000</v>
          </cell>
        </row>
        <row r="3427">
          <cell r="B3427">
            <v>40008064230</v>
          </cell>
          <cell r="C3427" t="str">
            <v xml:space="preserve">000806423  </v>
          </cell>
          <cell r="D3427" t="str">
            <v xml:space="preserve"> CĒSINIEKU KLUBS  biedrība</v>
          </cell>
          <cell r="E3427" t="str">
            <v>S150000</v>
          </cell>
          <cell r="F3427">
            <v>10000</v>
          </cell>
          <cell r="H3427">
            <v>9499</v>
          </cell>
          <cell r="I3427" t="str">
            <v>S150000</v>
          </cell>
        </row>
        <row r="3428">
          <cell r="B3428">
            <v>40008022519</v>
          </cell>
          <cell r="C3428" t="str">
            <v xml:space="preserve">000802251  </v>
          </cell>
          <cell r="D3428" t="str">
            <v xml:space="preserve"> CĒSIS  slēpošanas-biatlona klubs, biedrība</v>
          </cell>
          <cell r="E3428" t="str">
            <v>S150000</v>
          </cell>
          <cell r="F3428">
            <v>420201</v>
          </cell>
          <cell r="H3428">
            <v>9312</v>
          </cell>
          <cell r="I3428" t="str">
            <v>S150000</v>
          </cell>
        </row>
        <row r="3429">
          <cell r="B3429">
            <v>40008063057</v>
          </cell>
          <cell r="C3429" t="str">
            <v xml:space="preserve">000806305  </v>
          </cell>
          <cell r="D3429" t="str">
            <v xml:space="preserve"> CĒSIS  sporta klubs, biedrība</v>
          </cell>
          <cell r="E3429" t="str">
            <v>S150000</v>
          </cell>
          <cell r="F3429">
            <v>420201</v>
          </cell>
          <cell r="H3429">
            <v>9312</v>
          </cell>
          <cell r="I3429" t="str">
            <v>S150000</v>
          </cell>
        </row>
        <row r="3430">
          <cell r="B3430">
            <v>54103021812</v>
          </cell>
          <cell r="C3430" t="str">
            <v xml:space="preserve">410302181  </v>
          </cell>
          <cell r="D3430" t="str">
            <v xml:space="preserve"> CĒSU 31  dzīvokļu īpašnieku koop.sabiedrība</v>
          </cell>
          <cell r="E3430" t="str">
            <v>S150000</v>
          </cell>
          <cell r="F3430">
            <v>250000</v>
          </cell>
          <cell r="H3430">
            <v>6832</v>
          </cell>
          <cell r="I3430" t="str">
            <v>S150000</v>
          </cell>
        </row>
        <row r="3431">
          <cell r="B3431">
            <v>45403024105</v>
          </cell>
          <cell r="C3431" t="str">
            <v xml:space="preserve">540302410  </v>
          </cell>
          <cell r="D3431" t="str">
            <v xml:space="preserve"> CĒSU 8A  dzīvokļu īpašnieku koop.sabiedrība</v>
          </cell>
          <cell r="E3431" t="str">
            <v>S150000</v>
          </cell>
          <cell r="F3431">
            <v>705554</v>
          </cell>
          <cell r="H3431">
            <v>6832</v>
          </cell>
          <cell r="I3431" t="str">
            <v>S150000</v>
          </cell>
        </row>
        <row r="3432">
          <cell r="B3432">
            <v>40008032841</v>
          </cell>
          <cell r="C3432" t="str">
            <v xml:space="preserve">000803284  </v>
          </cell>
          <cell r="D3432" t="str">
            <v xml:space="preserve"> CĒSU BĒRNU REDZES AIZSARDZĪBAS FONDS  atklātais sabiedriskais fonds</v>
          </cell>
          <cell r="E3432" t="str">
            <v>S150000</v>
          </cell>
          <cell r="F3432">
            <v>420201</v>
          </cell>
          <cell r="H3432">
            <v>9499</v>
          </cell>
          <cell r="I3432" t="str">
            <v>S150000</v>
          </cell>
        </row>
        <row r="3433">
          <cell r="B3433">
            <v>40008039591</v>
          </cell>
          <cell r="C3433" t="str">
            <v xml:space="preserve">000803959  </v>
          </cell>
          <cell r="D3433" t="str">
            <v xml:space="preserve"> CĒSU INVALĪDU BIEDRĪBA </v>
          </cell>
          <cell r="E3433" t="str">
            <v>S150000</v>
          </cell>
          <cell r="F3433">
            <v>420201</v>
          </cell>
          <cell r="H3433">
            <v>9499</v>
          </cell>
          <cell r="I3433" t="str">
            <v>S150000</v>
          </cell>
        </row>
        <row r="3434">
          <cell r="B3434">
            <v>40008025750</v>
          </cell>
          <cell r="C3434" t="str">
            <v xml:space="preserve">000802575  </v>
          </cell>
          <cell r="D3434" t="str">
            <v xml:space="preserve"> CĒSU KARATE KLUBS  biedrība</v>
          </cell>
          <cell r="E3434" t="str">
            <v>S150000</v>
          </cell>
          <cell r="F3434">
            <v>420201</v>
          </cell>
          <cell r="H3434">
            <v>9312</v>
          </cell>
          <cell r="I3434" t="str">
            <v>S150000</v>
          </cell>
        </row>
        <row r="3435">
          <cell r="B3435">
            <v>40008016071</v>
          </cell>
          <cell r="C3435" t="str">
            <v xml:space="preserve">000801607  </v>
          </cell>
          <cell r="D3435" t="str">
            <v xml:space="preserve"> CĒSU PENSIONĀRI  Cēsu pilsētas pensionāru biedrība</v>
          </cell>
          <cell r="E3435" t="str">
            <v>S150000</v>
          </cell>
          <cell r="F3435">
            <v>420201</v>
          </cell>
          <cell r="H3435">
            <v>9499</v>
          </cell>
          <cell r="I3435" t="str">
            <v>S150000</v>
          </cell>
        </row>
        <row r="3436">
          <cell r="B3436">
            <v>40008109066</v>
          </cell>
          <cell r="C3436" t="str">
            <v xml:space="preserve">000810906  </v>
          </cell>
          <cell r="D3436" t="str">
            <v xml:space="preserve"> CĒSU PILS ĢILDES FONDS </v>
          </cell>
          <cell r="E3436" t="str">
            <v>S150000</v>
          </cell>
          <cell r="F3436">
            <v>420201</v>
          </cell>
          <cell r="H3436">
            <v>9499</v>
          </cell>
          <cell r="I3436" t="str">
            <v>S150000</v>
          </cell>
        </row>
        <row r="3437">
          <cell r="B3437">
            <v>40008066119</v>
          </cell>
          <cell r="C3437" t="str">
            <v xml:space="preserve">000806611  </v>
          </cell>
          <cell r="D3437" t="str">
            <v xml:space="preserve"> CĒSU PILSĒTAS un RAJONA BRĪVPRĀTĪGO UGUNSDZĒSĒJU BIEDRĪBA  </v>
          </cell>
          <cell r="E3437" t="str">
            <v>S150000</v>
          </cell>
          <cell r="F3437">
            <v>420201</v>
          </cell>
          <cell r="H3437">
            <v>8425</v>
          </cell>
          <cell r="I3437" t="str">
            <v>S150000</v>
          </cell>
        </row>
        <row r="3438">
          <cell r="B3438">
            <v>40008104938</v>
          </cell>
          <cell r="C3438" t="str">
            <v xml:space="preserve">000810493  </v>
          </cell>
          <cell r="D3438" t="str">
            <v xml:space="preserve"> CĒSU RAJONA LAUKU PARTNERĪBA  biedrība</v>
          </cell>
          <cell r="E3438" t="str">
            <v>S150000</v>
          </cell>
          <cell r="F3438">
            <v>420201</v>
          </cell>
          <cell r="H3438">
            <v>9499</v>
          </cell>
          <cell r="I3438" t="str">
            <v>S150000</v>
          </cell>
        </row>
        <row r="3439">
          <cell r="B3439">
            <v>90001434647</v>
          </cell>
          <cell r="D3439" t="str">
            <v xml:space="preserve"> CĒSU RAJONA VESELĪBAS APRŪPES DARBINIEKU ARODORGANIZĀCIJA </v>
          </cell>
          <cell r="E3439" t="str">
            <v>S150000</v>
          </cell>
          <cell r="F3439">
            <v>420201</v>
          </cell>
          <cell r="H3439">
            <v>9420</v>
          </cell>
          <cell r="I3439" t="str">
            <v>S150000</v>
          </cell>
        </row>
        <row r="3440">
          <cell r="B3440">
            <v>40008070519</v>
          </cell>
          <cell r="C3440" t="str">
            <v xml:space="preserve">000807051  </v>
          </cell>
          <cell r="D3440" t="str">
            <v xml:space="preserve"> CĒSU RAJONA ZEMNIEKU APVIENĪBA  biedrība</v>
          </cell>
          <cell r="E3440" t="str">
            <v>S150000</v>
          </cell>
          <cell r="F3440">
            <v>427372</v>
          </cell>
          <cell r="H3440">
            <v>9412</v>
          </cell>
          <cell r="I3440" t="str">
            <v>S150000</v>
          </cell>
        </row>
        <row r="3441">
          <cell r="B3441">
            <v>40008051698</v>
          </cell>
          <cell r="C3441" t="str">
            <v xml:space="preserve">000805169  </v>
          </cell>
          <cell r="D3441" t="str">
            <v xml:space="preserve"> CĒSU ROTARI KLUBS  biedrība</v>
          </cell>
          <cell r="E3441" t="str">
            <v>S150000</v>
          </cell>
          <cell r="F3441">
            <v>420201</v>
          </cell>
          <cell r="H3441">
            <v>9499</v>
          </cell>
          <cell r="I3441" t="str">
            <v>S150000</v>
          </cell>
        </row>
        <row r="3442">
          <cell r="B3442">
            <v>40008108643</v>
          </cell>
          <cell r="C3442" t="str">
            <v xml:space="preserve">000810864  </v>
          </cell>
          <cell r="D3442" t="str">
            <v xml:space="preserve"> CĒSU TENISA BIEDRĪBA  </v>
          </cell>
          <cell r="E3442" t="str">
            <v>S150000</v>
          </cell>
          <cell r="F3442">
            <v>420201</v>
          </cell>
          <cell r="H3442">
            <v>9312</v>
          </cell>
          <cell r="I3442" t="str">
            <v>S150000</v>
          </cell>
        </row>
        <row r="3443">
          <cell r="B3443">
            <v>50008030931</v>
          </cell>
          <cell r="C3443" t="str">
            <v xml:space="preserve">000803093  </v>
          </cell>
          <cell r="D3443" t="str">
            <v xml:space="preserve"> CESVAINES KULTŪRAS VEICINĀŠANAS BIEDRĪBA </v>
          </cell>
          <cell r="E3443" t="str">
            <v>S150000</v>
          </cell>
          <cell r="F3443">
            <v>700807</v>
          </cell>
          <cell r="H3443">
            <v>7990</v>
          </cell>
          <cell r="I3443" t="str">
            <v>S150000</v>
          </cell>
        </row>
        <row r="3444">
          <cell r="B3444">
            <v>40008129452</v>
          </cell>
          <cell r="C3444" t="str">
            <v xml:space="preserve">000812945  </v>
          </cell>
          <cell r="D3444" t="str">
            <v xml:space="preserve"> CESVAINES MĀKSLINIEKU BIEDRĪBA </v>
          </cell>
          <cell r="E3444" t="str">
            <v>S150000</v>
          </cell>
          <cell r="F3444">
            <v>700807</v>
          </cell>
          <cell r="H3444">
            <v>9001</v>
          </cell>
          <cell r="I3444" t="str">
            <v>S150000</v>
          </cell>
        </row>
        <row r="3445">
          <cell r="B3445">
            <v>40008158748</v>
          </cell>
          <cell r="C3445" t="str">
            <v xml:space="preserve">000815874  </v>
          </cell>
          <cell r="D3445" t="str">
            <v xml:space="preserve"> CESVAINES PŪTĒJU ORĶESTRIS  biedrība</v>
          </cell>
          <cell r="E3445" t="str">
            <v>S150000</v>
          </cell>
          <cell r="F3445">
            <v>700807</v>
          </cell>
          <cell r="H3445">
            <v>9499</v>
          </cell>
          <cell r="I3445" t="str">
            <v>S150000</v>
          </cell>
        </row>
        <row r="3446">
          <cell r="B3446">
            <v>40008168163</v>
          </cell>
          <cell r="C3446" t="str">
            <v xml:space="preserve">000816816  </v>
          </cell>
          <cell r="D3446" t="str">
            <v xml:space="preserve"> ČETRAS BURAS  ekstrēmās atpūtas klubs, biedrība</v>
          </cell>
          <cell r="E3446" t="str">
            <v>S150000</v>
          </cell>
          <cell r="F3446">
            <v>360201</v>
          </cell>
          <cell r="H3446">
            <v>9312</v>
          </cell>
          <cell r="I3446" t="str">
            <v>S150000</v>
          </cell>
        </row>
        <row r="3447">
          <cell r="B3447">
            <v>50003573271</v>
          </cell>
          <cell r="C3447" t="str">
            <v xml:space="preserve">000357327  </v>
          </cell>
          <cell r="D3447" t="str">
            <v xml:space="preserve"> ČETRI PLUSS  dzīvokļu īpašnieku biedrība</v>
          </cell>
          <cell r="E3447" t="str">
            <v>S150000</v>
          </cell>
          <cell r="F3447">
            <v>10000</v>
          </cell>
          <cell r="H3447">
            <v>6832</v>
          </cell>
          <cell r="I3447" t="str">
            <v>S150000</v>
          </cell>
        </row>
        <row r="3448">
          <cell r="B3448">
            <v>40008136539</v>
          </cell>
          <cell r="C3448" t="str">
            <v xml:space="preserve">000813653  </v>
          </cell>
          <cell r="D3448" t="str">
            <v xml:space="preserve"> ČETRI VĪTOLI  dzīvokļu īpašnieku biedrība</v>
          </cell>
          <cell r="E3448" t="str">
            <v>S150000</v>
          </cell>
          <cell r="F3448">
            <v>170000</v>
          </cell>
          <cell r="H3448">
            <v>6832</v>
          </cell>
          <cell r="I3448" t="str">
            <v>S150000</v>
          </cell>
        </row>
        <row r="3449">
          <cell r="B3449">
            <v>40008168623</v>
          </cell>
          <cell r="C3449" t="str">
            <v xml:space="preserve">000816862  </v>
          </cell>
          <cell r="D3449" t="str">
            <v xml:space="preserve"> ČETRI  biedrība</v>
          </cell>
          <cell r="E3449" t="str">
            <v>S150000</v>
          </cell>
          <cell r="F3449">
            <v>90000</v>
          </cell>
          <cell r="H3449">
            <v>9001</v>
          </cell>
          <cell r="I3449" t="str">
            <v>S150000</v>
          </cell>
        </row>
        <row r="3450">
          <cell r="B3450">
            <v>40008041350</v>
          </cell>
          <cell r="C3450" t="str">
            <v xml:space="preserve">000804135  </v>
          </cell>
          <cell r="D3450" t="str">
            <v xml:space="preserve"> CFCA  kaķu mīļotāju klubu asociācija, sabiedrisko organizāciju asociācija</v>
          </cell>
          <cell r="E3450" t="str">
            <v>S150000</v>
          </cell>
          <cell r="F3450">
            <v>10000</v>
          </cell>
          <cell r="H3450">
            <v>9499</v>
          </cell>
          <cell r="I3450" t="str">
            <v>S150000</v>
          </cell>
        </row>
        <row r="3451">
          <cell r="B3451">
            <v>40008126475</v>
          </cell>
          <cell r="C3451" t="str">
            <v xml:space="preserve">000812647  </v>
          </cell>
          <cell r="D3451" t="str">
            <v xml:space="preserve"> CHARISMATA  biedrība</v>
          </cell>
          <cell r="E3451" t="str">
            <v>S150000</v>
          </cell>
          <cell r="F3451">
            <v>809600</v>
          </cell>
          <cell r="H3451">
            <v>9499</v>
          </cell>
          <cell r="I3451" t="str">
            <v>S150000</v>
          </cell>
        </row>
        <row r="3452">
          <cell r="B3452">
            <v>40008169845</v>
          </cell>
          <cell r="C3452" t="str">
            <v xml:space="preserve">000816984  </v>
          </cell>
          <cell r="D3452" t="str">
            <v xml:space="preserve"> CHARITY FACTORS  nodibinājums</v>
          </cell>
          <cell r="E3452" t="str">
            <v>S150000</v>
          </cell>
          <cell r="F3452">
            <v>10000</v>
          </cell>
          <cell r="H3452">
            <v>9499</v>
          </cell>
          <cell r="I3452" t="str">
            <v>S150000</v>
          </cell>
        </row>
        <row r="3453">
          <cell r="B3453">
            <v>40008167219</v>
          </cell>
          <cell r="C3453" t="str">
            <v xml:space="preserve">000816721  </v>
          </cell>
          <cell r="D3453" t="str">
            <v xml:space="preserve"> CHARITY.LV  biedrība</v>
          </cell>
          <cell r="E3453" t="str">
            <v>S150000</v>
          </cell>
          <cell r="F3453">
            <v>10000</v>
          </cell>
          <cell r="H3453">
            <v>9499</v>
          </cell>
          <cell r="I3453" t="str">
            <v>S150000</v>
          </cell>
        </row>
        <row r="3454">
          <cell r="B3454">
            <v>40008112884</v>
          </cell>
          <cell r="C3454" t="str">
            <v xml:space="preserve">000811288  </v>
          </cell>
          <cell r="D3454" t="str">
            <v xml:space="preserve"> CHAROLAIS LATVIJA  biedrība</v>
          </cell>
          <cell r="E3454" t="str">
            <v>S150000</v>
          </cell>
          <cell r="F3454">
            <v>901262</v>
          </cell>
          <cell r="H3454">
            <v>9499</v>
          </cell>
          <cell r="I3454" t="str">
            <v>S150000</v>
          </cell>
        </row>
        <row r="3455">
          <cell r="B3455">
            <v>40008141648</v>
          </cell>
          <cell r="C3455" t="str">
            <v xml:space="preserve">000814164  </v>
          </cell>
          <cell r="D3455" t="str">
            <v xml:space="preserve"> CHRISTIAN MOTORCYCLISTS ASSOCIATION LATVIA  biedrība</v>
          </cell>
          <cell r="E3455" t="str">
            <v>S150000</v>
          </cell>
          <cell r="F3455">
            <v>10000</v>
          </cell>
          <cell r="H3455">
            <v>9499</v>
          </cell>
          <cell r="I3455" t="str">
            <v>S150000</v>
          </cell>
        </row>
        <row r="3456">
          <cell r="B3456">
            <v>40008167149</v>
          </cell>
          <cell r="C3456" t="str">
            <v xml:space="preserve">000816714  </v>
          </cell>
          <cell r="D3456" t="str">
            <v xml:space="preserve"> CIĀNAS BALSS  biedrība</v>
          </cell>
          <cell r="E3456" t="str">
            <v>S150000</v>
          </cell>
          <cell r="F3456">
            <v>10000</v>
          </cell>
          <cell r="H3456">
            <v>9491</v>
          </cell>
          <cell r="I3456" t="str">
            <v>S150000</v>
          </cell>
        </row>
        <row r="3457">
          <cell r="B3457">
            <v>40008112066</v>
          </cell>
          <cell r="C3457" t="str">
            <v xml:space="preserve">000811206  </v>
          </cell>
          <cell r="D3457" t="str">
            <v xml:space="preserve"> CIBLAS DZIRKSTELĪTE  biedrība</v>
          </cell>
          <cell r="E3457" t="str">
            <v>S150000</v>
          </cell>
          <cell r="F3457">
            <v>684948</v>
          </cell>
          <cell r="H3457">
            <v>9499</v>
          </cell>
          <cell r="I3457" t="str">
            <v>S150000</v>
          </cell>
        </row>
        <row r="3458">
          <cell r="B3458">
            <v>40008000884</v>
          </cell>
          <cell r="C3458" t="str">
            <v xml:space="preserve">000800088  </v>
          </cell>
          <cell r="D3458" t="str">
            <v xml:space="preserve"> CIECERE  mednieku klubs, biedrība</v>
          </cell>
          <cell r="E3458" t="str">
            <v>S150000</v>
          </cell>
          <cell r="F3458">
            <v>621229</v>
          </cell>
          <cell r="H3458">
            <v>9319</v>
          </cell>
          <cell r="I3458" t="str">
            <v>S150000</v>
          </cell>
        </row>
        <row r="3459">
          <cell r="B3459">
            <v>40008151928</v>
          </cell>
          <cell r="C3459" t="str">
            <v xml:space="preserve">000815192  </v>
          </cell>
          <cell r="D3459" t="str">
            <v xml:space="preserve"> CIEDRS  biedrība</v>
          </cell>
          <cell r="E3459" t="str">
            <v>S150000</v>
          </cell>
          <cell r="F3459">
            <v>641009</v>
          </cell>
          <cell r="H3459">
            <v>9329</v>
          </cell>
          <cell r="I3459" t="str">
            <v>S150000</v>
          </cell>
        </row>
        <row r="3460">
          <cell r="B3460">
            <v>40008054088</v>
          </cell>
          <cell r="C3460" t="str">
            <v xml:space="preserve">000805408  </v>
          </cell>
          <cell r="D3460" t="str">
            <v xml:space="preserve"> ČIEKURIŅŠ  atpūtnieku biedrība</v>
          </cell>
          <cell r="E3460" t="str">
            <v>S150000</v>
          </cell>
          <cell r="F3460">
            <v>10000</v>
          </cell>
          <cell r="H3460">
            <v>9329</v>
          </cell>
          <cell r="I3460" t="str">
            <v>S150000</v>
          </cell>
        </row>
        <row r="3461">
          <cell r="B3461">
            <v>40003092736</v>
          </cell>
          <cell r="C3461" t="str">
            <v xml:space="preserve">000309273  </v>
          </cell>
          <cell r="D3461" t="str">
            <v xml:space="preserve"> ČIEKURKALNS 3  dzīvokļu īpašnieku koop.sabiedrība</v>
          </cell>
          <cell r="E3461" t="str">
            <v>S150000</v>
          </cell>
          <cell r="F3461">
            <v>10000</v>
          </cell>
          <cell r="H3461">
            <v>6832</v>
          </cell>
          <cell r="I3461" t="str">
            <v>S150000</v>
          </cell>
        </row>
        <row r="3462">
          <cell r="B3462">
            <v>40008168394</v>
          </cell>
          <cell r="C3462" t="str">
            <v xml:space="preserve">000816839  </v>
          </cell>
          <cell r="D3462" t="str">
            <v xml:space="preserve"> ČIEKURKALNS  dzīvokļu un nedzīvojamo telpu īpašnieku biedrība</v>
          </cell>
          <cell r="E3462" t="str">
            <v>S150000</v>
          </cell>
          <cell r="F3462">
            <v>10000</v>
          </cell>
          <cell r="H3462">
            <v>6832</v>
          </cell>
          <cell r="I3462" t="str">
            <v>S150000</v>
          </cell>
        </row>
        <row r="3463">
          <cell r="B3463">
            <v>40003427015</v>
          </cell>
          <cell r="C3463" t="str">
            <v xml:space="preserve">000342701  </v>
          </cell>
          <cell r="D3463" t="str">
            <v xml:space="preserve"> ČIEKURS 22  dzīvokļu īpašnieku koop.sabiedrība</v>
          </cell>
          <cell r="E3463" t="str">
            <v>S150000</v>
          </cell>
          <cell r="F3463">
            <v>10000</v>
          </cell>
          <cell r="H3463">
            <v>6832</v>
          </cell>
          <cell r="I3463" t="str">
            <v>S150000</v>
          </cell>
        </row>
        <row r="3464">
          <cell r="B3464">
            <v>40008136030</v>
          </cell>
          <cell r="C3464" t="str">
            <v xml:space="preserve">000813603  </v>
          </cell>
          <cell r="D3464" t="str">
            <v xml:space="preserve"> CIEMATS SALIŅAS  biedrība</v>
          </cell>
          <cell r="E3464" t="str">
            <v>S150000</v>
          </cell>
          <cell r="F3464">
            <v>804948</v>
          </cell>
          <cell r="H3464">
            <v>9499</v>
          </cell>
          <cell r="I3464" t="str">
            <v>S150000</v>
          </cell>
        </row>
        <row r="3465">
          <cell r="B3465">
            <v>40008163128</v>
          </cell>
          <cell r="C3465" t="str">
            <v xml:space="preserve">000816312  </v>
          </cell>
          <cell r="D3465" t="str">
            <v xml:space="preserve"> CIEMUPES LASĪTĀJU KLUBIŅŠ DALIES PRIEKĀ  biedrība</v>
          </cell>
          <cell r="E3465" t="str">
            <v>S150000</v>
          </cell>
          <cell r="F3465">
            <v>740280</v>
          </cell>
          <cell r="H3465">
            <v>9499</v>
          </cell>
          <cell r="I3465" t="str">
            <v>S150000</v>
          </cell>
        </row>
        <row r="3466">
          <cell r="B3466">
            <v>40008015381</v>
          </cell>
          <cell r="C3466" t="str">
            <v xml:space="preserve">000801538  </v>
          </cell>
          <cell r="D3466" t="str">
            <v xml:space="preserve"> CIETAIS RIEKSTS  mednieku biedrība</v>
          </cell>
          <cell r="E3466" t="str">
            <v>S150000</v>
          </cell>
          <cell r="F3466">
            <v>210000</v>
          </cell>
          <cell r="H3466">
            <v>9319</v>
          </cell>
          <cell r="I3466" t="str">
            <v>S150000</v>
          </cell>
        </row>
        <row r="3467">
          <cell r="B3467">
            <v>40008084256</v>
          </cell>
          <cell r="C3467" t="str">
            <v xml:space="preserve">000808425  </v>
          </cell>
          <cell r="D3467" t="str">
            <v xml:space="preserve"> CIETOKŠŅA KOPIENA  biedrība</v>
          </cell>
          <cell r="E3467" t="str">
            <v>S150000</v>
          </cell>
          <cell r="F3467">
            <v>170000</v>
          </cell>
          <cell r="H3467">
            <v>9499</v>
          </cell>
          <cell r="I3467" t="str">
            <v>S150000</v>
          </cell>
        </row>
        <row r="3468">
          <cell r="B3468">
            <v>40008159071</v>
          </cell>
          <cell r="C3468" t="str">
            <v xml:space="preserve">000815907  </v>
          </cell>
          <cell r="D3468" t="str">
            <v xml:space="preserve"> CIETOKSNIS  biedrība</v>
          </cell>
          <cell r="E3468" t="str">
            <v>S150000</v>
          </cell>
          <cell r="F3468">
            <v>10000</v>
          </cell>
          <cell r="H3468">
            <v>6832</v>
          </cell>
          <cell r="I3468" t="str">
            <v>S150000</v>
          </cell>
        </row>
        <row r="3469">
          <cell r="B3469">
            <v>50008091211</v>
          </cell>
          <cell r="C3469" t="str">
            <v xml:space="preserve">000809121  </v>
          </cell>
          <cell r="D3469" t="str">
            <v xml:space="preserve"> CIĢEĻŅA  mednieku klubs, biedrība</v>
          </cell>
          <cell r="E3469" t="str">
            <v>S150000</v>
          </cell>
          <cell r="F3469">
            <v>680201</v>
          </cell>
          <cell r="H3469">
            <v>9319</v>
          </cell>
          <cell r="I3469" t="str">
            <v>S150000</v>
          </cell>
        </row>
        <row r="3470">
          <cell r="B3470">
            <v>40008166529</v>
          </cell>
          <cell r="C3470" t="str">
            <v xml:space="preserve">000816652  </v>
          </cell>
          <cell r="D3470" t="str">
            <v xml:space="preserve"> CILVĒKA DIZAINS  biedrība</v>
          </cell>
          <cell r="E3470" t="str">
            <v>S150000</v>
          </cell>
          <cell r="F3470">
            <v>809600</v>
          </cell>
          <cell r="H3470">
            <v>9499</v>
          </cell>
          <cell r="I3470" t="str">
            <v>S150000</v>
          </cell>
        </row>
        <row r="3471">
          <cell r="B3471">
            <v>40008005218</v>
          </cell>
          <cell r="C3471" t="str">
            <v xml:space="preserve">000800521  </v>
          </cell>
          <cell r="D3471" t="str">
            <v xml:space="preserve"> CILVĒKA EKOLOĢIJA  starptautiskais centrs, biedrība</v>
          </cell>
          <cell r="E3471" t="str">
            <v>S150000</v>
          </cell>
          <cell r="F3471">
            <v>10000</v>
          </cell>
          <cell r="H3471">
            <v>9499</v>
          </cell>
          <cell r="I3471" t="str">
            <v>S150000</v>
          </cell>
        </row>
        <row r="3472">
          <cell r="B3472">
            <v>40008119806</v>
          </cell>
          <cell r="C3472" t="str">
            <v xml:space="preserve">000811980  </v>
          </cell>
          <cell r="D3472" t="str">
            <v xml:space="preserve"> CILVĒKA KUSTĪBAS KULTŪRAS CENTRS  biedrība</v>
          </cell>
          <cell r="E3472" t="str">
            <v>S150000</v>
          </cell>
          <cell r="F3472">
            <v>10000</v>
          </cell>
          <cell r="H3472">
            <v>9499</v>
          </cell>
          <cell r="I3472" t="str">
            <v>S150000</v>
          </cell>
        </row>
        <row r="3473">
          <cell r="B3473">
            <v>40008048819</v>
          </cell>
          <cell r="C3473" t="str">
            <v xml:space="preserve">000804881  </v>
          </cell>
          <cell r="D3473" t="str">
            <v xml:space="preserve"> CILVĒKA PAŠATJAUNOŠANĀS  biedrība</v>
          </cell>
          <cell r="E3473" t="str">
            <v>S150000</v>
          </cell>
          <cell r="F3473">
            <v>10000</v>
          </cell>
          <cell r="H3473">
            <v>9499</v>
          </cell>
          <cell r="I3473" t="str">
            <v>S150000</v>
          </cell>
        </row>
        <row r="3474">
          <cell r="B3474">
            <v>40008058056</v>
          </cell>
          <cell r="C3474" t="str">
            <v xml:space="preserve">000805805  </v>
          </cell>
          <cell r="D3474" t="str">
            <v xml:space="preserve"> CILVĒKA POTENCIĀLA ATTĪSTĪBAS UN PILNVEIDOŠANAS CENTRS  biedrība</v>
          </cell>
          <cell r="E3474" t="str">
            <v>S150000</v>
          </cell>
          <cell r="F3474">
            <v>10000</v>
          </cell>
          <cell r="H3474">
            <v>8510</v>
          </cell>
          <cell r="I3474" t="str">
            <v>S150000</v>
          </cell>
        </row>
        <row r="3475">
          <cell r="B3475">
            <v>40008122384</v>
          </cell>
          <cell r="C3475" t="str">
            <v xml:space="preserve">000812238  </v>
          </cell>
          <cell r="D3475" t="str">
            <v xml:space="preserve"> CILVĒKA RESURSU ATTĪSTĪBAS FONDS </v>
          </cell>
          <cell r="E3475" t="str">
            <v>S150000</v>
          </cell>
          <cell r="F3475">
            <v>10000</v>
          </cell>
          <cell r="H3475">
            <v>9499</v>
          </cell>
          <cell r="I3475" t="str">
            <v>S150000</v>
          </cell>
        </row>
        <row r="3476">
          <cell r="B3476">
            <v>40008160988</v>
          </cell>
          <cell r="C3476" t="str">
            <v xml:space="preserve">000816098  </v>
          </cell>
          <cell r="D3476" t="str">
            <v xml:space="preserve"> CILVĒKAM UN PASAULEI  biedrība</v>
          </cell>
          <cell r="E3476" t="str">
            <v>S150000</v>
          </cell>
          <cell r="F3476">
            <v>50000</v>
          </cell>
          <cell r="H3476">
            <v>9499</v>
          </cell>
          <cell r="I3476" t="str">
            <v>S150000</v>
          </cell>
        </row>
        <row r="3477">
          <cell r="B3477">
            <v>40008149622</v>
          </cell>
          <cell r="C3477" t="str">
            <v xml:space="preserve">000814962  </v>
          </cell>
          <cell r="D3477" t="str">
            <v xml:space="preserve"> CILVĒKIEM AR ĪPAŠĀM VAJADZĪBĀM  fonds</v>
          </cell>
          <cell r="E3477" t="str">
            <v>S150000</v>
          </cell>
          <cell r="F3477">
            <v>10000</v>
          </cell>
          <cell r="H3477">
            <v>9329</v>
          </cell>
          <cell r="I3477" t="str">
            <v>S150000</v>
          </cell>
        </row>
        <row r="3478">
          <cell r="B3478">
            <v>40008156906</v>
          </cell>
          <cell r="C3478" t="str">
            <v xml:space="preserve">000815690  </v>
          </cell>
          <cell r="D3478" t="str">
            <v xml:space="preserve"> CILVĒKIEM UN DABAI  biedrība</v>
          </cell>
          <cell r="E3478" t="str">
            <v>S150000</v>
          </cell>
          <cell r="F3478">
            <v>840680</v>
          </cell>
          <cell r="H3478">
            <v>9499</v>
          </cell>
          <cell r="I3478" t="str">
            <v>S150000</v>
          </cell>
        </row>
        <row r="3479">
          <cell r="B3479">
            <v>50008172531</v>
          </cell>
          <cell r="C3479" t="str">
            <v xml:space="preserve">000817253  </v>
          </cell>
          <cell r="D3479" t="str">
            <v xml:space="preserve"> CILVĒKS CILVĒKA LABĀ  biedrība</v>
          </cell>
          <cell r="E3479" t="str">
            <v>S150000</v>
          </cell>
          <cell r="F3479">
            <v>980274</v>
          </cell>
          <cell r="H3479">
            <v>8690</v>
          </cell>
          <cell r="I3479" t="str">
            <v>S150000</v>
          </cell>
        </row>
        <row r="3480">
          <cell r="B3480">
            <v>40008040228</v>
          </cell>
          <cell r="C3480" t="str">
            <v xml:space="preserve">000804022  </v>
          </cell>
          <cell r="D3480" t="str">
            <v xml:space="preserve"> CILVĒKS CILVĒKAM  fonds</v>
          </cell>
          <cell r="E3480" t="str">
            <v>S150000</v>
          </cell>
          <cell r="F3480">
            <v>641413</v>
          </cell>
          <cell r="H3480">
            <v>8730</v>
          </cell>
          <cell r="I3480" t="str">
            <v>S150000</v>
          </cell>
        </row>
        <row r="3481">
          <cell r="B3481">
            <v>40008010632</v>
          </cell>
          <cell r="C3481" t="str">
            <v xml:space="preserve">000801063  </v>
          </cell>
          <cell r="D3481" t="str">
            <v xml:space="preserve"> CILVĒKTIESĪBU LĪGU STARPTAUT. FEDERĀCIJAS LATV.CILVĒKTIESĪBU KOMITEJA  biedrība</v>
          </cell>
          <cell r="E3481" t="str">
            <v>S150000</v>
          </cell>
          <cell r="F3481">
            <v>10000</v>
          </cell>
          <cell r="H3481">
            <v>6910</v>
          </cell>
          <cell r="I3481" t="str">
            <v>S150000</v>
          </cell>
        </row>
        <row r="3482">
          <cell r="B3482">
            <v>40008102829</v>
          </cell>
          <cell r="C3482" t="str">
            <v xml:space="preserve">000810282  </v>
          </cell>
          <cell r="D3482" t="str">
            <v xml:space="preserve"> CIMDENIEKI 1  biedrība</v>
          </cell>
          <cell r="E3482" t="str">
            <v>S150000</v>
          </cell>
          <cell r="F3482">
            <v>170000</v>
          </cell>
          <cell r="H3482">
            <v>9499</v>
          </cell>
          <cell r="I3482" t="str">
            <v>S150000</v>
          </cell>
        </row>
        <row r="3483">
          <cell r="B3483">
            <v>40008101753</v>
          </cell>
          <cell r="C3483" t="str">
            <v xml:space="preserve">000810175  </v>
          </cell>
          <cell r="D3483" t="str">
            <v xml:space="preserve"> CIMDNIEKI  biedrība</v>
          </cell>
          <cell r="E3483" t="str">
            <v>S150000</v>
          </cell>
          <cell r="F3483">
            <v>641060</v>
          </cell>
          <cell r="H3483">
            <v>9499</v>
          </cell>
          <cell r="I3483" t="str">
            <v>S150000</v>
          </cell>
        </row>
        <row r="3484">
          <cell r="B3484">
            <v>40008104389</v>
          </cell>
          <cell r="C3484" t="str">
            <v xml:space="preserve">000810438  </v>
          </cell>
          <cell r="D3484" t="str">
            <v xml:space="preserve"> ČIN-GU  biedrība</v>
          </cell>
          <cell r="E3484" t="str">
            <v>S150000</v>
          </cell>
          <cell r="F3484">
            <v>10000</v>
          </cell>
          <cell r="H3484">
            <v>9499</v>
          </cell>
          <cell r="I3484" t="str">
            <v>S150000</v>
          </cell>
        </row>
        <row r="3485">
          <cell r="B3485">
            <v>40008096429</v>
          </cell>
          <cell r="C3485" t="str">
            <v xml:space="preserve">000809642  </v>
          </cell>
          <cell r="D3485" t="str">
            <v xml:space="preserve"> CĪŅAS SKOLA KOROSU  biedrība</v>
          </cell>
          <cell r="E3485" t="str">
            <v>S150000</v>
          </cell>
          <cell r="F3485">
            <v>10000</v>
          </cell>
          <cell r="H3485">
            <v>9329</v>
          </cell>
          <cell r="I3485" t="str">
            <v>S150000</v>
          </cell>
        </row>
        <row r="3486">
          <cell r="B3486">
            <v>40008115804</v>
          </cell>
          <cell r="C3486" t="str">
            <v xml:space="preserve">000811580  </v>
          </cell>
          <cell r="D3486" t="str">
            <v xml:space="preserve"> CINĪTIS  biedrība</v>
          </cell>
          <cell r="E3486" t="str">
            <v>S150000</v>
          </cell>
          <cell r="F3486">
            <v>440276</v>
          </cell>
          <cell r="H3486">
            <v>8560</v>
          </cell>
          <cell r="I3486" t="str">
            <v>S150000</v>
          </cell>
        </row>
        <row r="3487">
          <cell r="B3487">
            <v>40008143102</v>
          </cell>
          <cell r="C3487" t="str">
            <v xml:space="preserve">000814310  </v>
          </cell>
          <cell r="D3487" t="str">
            <v xml:space="preserve"> CINOBRS  Latvijas Tautas Tēlotājmākslas biedrība</v>
          </cell>
          <cell r="E3487" t="str">
            <v>S150000</v>
          </cell>
          <cell r="F3487">
            <v>10000</v>
          </cell>
          <cell r="H3487">
            <v>9001</v>
          </cell>
          <cell r="I3487" t="str">
            <v>S150000</v>
          </cell>
        </row>
        <row r="3488">
          <cell r="B3488">
            <v>40003238572</v>
          </cell>
          <cell r="C3488" t="str">
            <v xml:space="preserve">000323857  </v>
          </cell>
          <cell r="D3488" t="str">
            <v xml:space="preserve"> CĪŅU MĀKSLAS CENTRS BUDO  biedrība</v>
          </cell>
          <cell r="E3488" t="str">
            <v>S150000</v>
          </cell>
          <cell r="F3488">
            <v>10000</v>
          </cell>
          <cell r="H3488">
            <v>9312</v>
          </cell>
          <cell r="I3488" t="str">
            <v>S150000</v>
          </cell>
        </row>
        <row r="3489">
          <cell r="B3489">
            <v>40008107915</v>
          </cell>
          <cell r="C3489" t="str">
            <v xml:space="preserve">000810791  </v>
          </cell>
          <cell r="D3489" t="str">
            <v xml:space="preserve"> CIPARNĪCA  biedrība</v>
          </cell>
          <cell r="E3489" t="str">
            <v>S150000</v>
          </cell>
          <cell r="F3489">
            <v>880201</v>
          </cell>
          <cell r="H3489">
            <v>9499</v>
          </cell>
          <cell r="I3489" t="str">
            <v>S150000</v>
          </cell>
        </row>
        <row r="3490">
          <cell r="B3490">
            <v>40008173592</v>
          </cell>
          <cell r="C3490" t="str">
            <v xml:space="preserve">000817359  </v>
          </cell>
          <cell r="D3490" t="str">
            <v xml:space="preserve"> CĪPARS  biedrība</v>
          </cell>
          <cell r="E3490" t="str">
            <v>S150000</v>
          </cell>
          <cell r="F3490">
            <v>10000</v>
          </cell>
          <cell r="H3490">
            <v>9499</v>
          </cell>
          <cell r="I3490" t="str">
            <v>S150000</v>
          </cell>
        </row>
        <row r="3491">
          <cell r="B3491">
            <v>40008091741</v>
          </cell>
          <cell r="C3491" t="str">
            <v xml:space="preserve">000809174  </v>
          </cell>
          <cell r="D3491" t="str">
            <v xml:space="preserve"> CIRKA MĀKSLINIEKU ASOCIĀCIJA  biedrība</v>
          </cell>
          <cell r="E3491" t="str">
            <v>S150000</v>
          </cell>
          <cell r="F3491">
            <v>10000</v>
          </cell>
          <cell r="H3491">
            <v>9499</v>
          </cell>
          <cell r="I3491" t="str">
            <v>S150000</v>
          </cell>
        </row>
        <row r="3492">
          <cell r="B3492">
            <v>40008083621</v>
          </cell>
          <cell r="C3492" t="str">
            <v xml:space="preserve">000808362  </v>
          </cell>
          <cell r="D3492" t="str">
            <v xml:space="preserve"> CIRMA  mednieku klubs, biedrība</v>
          </cell>
          <cell r="E3492" t="str">
            <v>S150000</v>
          </cell>
          <cell r="F3492">
            <v>680250</v>
          </cell>
          <cell r="H3492">
            <v>9319</v>
          </cell>
          <cell r="I3492" t="str">
            <v>S150000</v>
          </cell>
        </row>
        <row r="3493">
          <cell r="B3493">
            <v>44103023012</v>
          </cell>
          <cell r="C3493" t="str">
            <v xml:space="preserve">410302301  </v>
          </cell>
          <cell r="D3493" t="str">
            <v xml:space="preserve"> CĪRULĪŠI JG  lauksaimniecības koop.sabiedrība</v>
          </cell>
          <cell r="E3493" t="str">
            <v>S150000</v>
          </cell>
          <cell r="F3493">
            <v>967366</v>
          </cell>
          <cell r="H3493">
            <v>161</v>
          </cell>
          <cell r="I3493" t="str">
            <v>S150000</v>
          </cell>
        </row>
        <row r="3494">
          <cell r="B3494">
            <v>40008127428</v>
          </cell>
          <cell r="C3494" t="str">
            <v xml:space="preserve">000812742  </v>
          </cell>
          <cell r="D3494" t="str">
            <v xml:space="preserve"> CĪRULĪŠI  klubs, biedrība</v>
          </cell>
          <cell r="E3494" t="str">
            <v>S150000</v>
          </cell>
          <cell r="F3494">
            <v>381678</v>
          </cell>
          <cell r="H3494">
            <v>9499</v>
          </cell>
          <cell r="I3494" t="str">
            <v>S150000</v>
          </cell>
        </row>
        <row r="3495">
          <cell r="B3495">
            <v>44103037756</v>
          </cell>
          <cell r="C3495" t="str">
            <v xml:space="preserve">410303775  </v>
          </cell>
          <cell r="D3495" t="str">
            <v xml:space="preserve"> CĪRULĪŠU GARĀŽA  automašīnu garāžu īpašnieku koop.sabiedrība</v>
          </cell>
          <cell r="E3495" t="str">
            <v>S150000</v>
          </cell>
          <cell r="F3495">
            <v>420201</v>
          </cell>
          <cell r="H3495">
            <v>5221</v>
          </cell>
          <cell r="I3495" t="str">
            <v>S150000</v>
          </cell>
        </row>
        <row r="3496">
          <cell r="B3496">
            <v>40008132768</v>
          </cell>
          <cell r="C3496" t="str">
            <v xml:space="preserve">000813276  </v>
          </cell>
          <cell r="D3496" t="str">
            <v xml:space="preserve"> CĪRUĻU 4  biedrība</v>
          </cell>
          <cell r="E3496" t="str">
            <v>S150000</v>
          </cell>
          <cell r="F3496">
            <v>170000</v>
          </cell>
          <cell r="H3496">
            <v>6832</v>
          </cell>
          <cell r="I3496" t="str">
            <v>S150000</v>
          </cell>
        </row>
        <row r="3497">
          <cell r="B3497">
            <v>40008055524</v>
          </cell>
          <cell r="C3497" t="str">
            <v xml:space="preserve">000805552  </v>
          </cell>
          <cell r="D3497" t="str">
            <v xml:space="preserve"> ČIŠMA  Latvijas tatāru-baškīru kultūras biedrība</v>
          </cell>
          <cell r="E3497" t="str">
            <v>S150000</v>
          </cell>
          <cell r="F3497">
            <v>10000</v>
          </cell>
          <cell r="H3497">
            <v>9499</v>
          </cell>
          <cell r="I3497" t="str">
            <v>S150000</v>
          </cell>
        </row>
        <row r="3498">
          <cell r="B3498">
            <v>40008124506</v>
          </cell>
          <cell r="C3498" t="str">
            <v xml:space="preserve">000812450  </v>
          </cell>
          <cell r="D3498" t="str">
            <v xml:space="preserve"> CITA JAUNATNE  biedrība</v>
          </cell>
          <cell r="E3498" t="str">
            <v>S150000</v>
          </cell>
          <cell r="F3498">
            <v>130000</v>
          </cell>
          <cell r="H3498">
            <v>9499</v>
          </cell>
          <cell r="I3498" t="str">
            <v>S150000</v>
          </cell>
        </row>
        <row r="3499">
          <cell r="B3499">
            <v>40008124281</v>
          </cell>
          <cell r="C3499" t="str">
            <v xml:space="preserve">000812428  </v>
          </cell>
          <cell r="D3499" t="str">
            <v xml:space="preserve"> CITA LATVIJA  biedrība</v>
          </cell>
          <cell r="E3499" t="str">
            <v>S150000</v>
          </cell>
          <cell r="F3499">
            <v>10000</v>
          </cell>
          <cell r="H3499">
            <v>9499</v>
          </cell>
          <cell r="I3499" t="str">
            <v>S150000</v>
          </cell>
        </row>
        <row r="3500">
          <cell r="B3500">
            <v>40008182222</v>
          </cell>
          <cell r="C3500" t="str">
            <v xml:space="preserve">000818222  </v>
          </cell>
          <cell r="D3500" t="str">
            <v xml:space="preserve"> CITA PLANĒTA  biedrība</v>
          </cell>
          <cell r="E3500" t="str">
            <v>S150000</v>
          </cell>
          <cell r="F3500">
            <v>10000</v>
          </cell>
          <cell r="H3500">
            <v>9499</v>
          </cell>
          <cell r="I3500" t="str">
            <v>S150000</v>
          </cell>
        </row>
        <row r="3501">
          <cell r="B3501">
            <v>40008114372</v>
          </cell>
          <cell r="C3501" t="str">
            <v xml:space="preserve">000811437  </v>
          </cell>
          <cell r="D3501" t="str">
            <v xml:space="preserve"> CITA RĪGA  biedrība</v>
          </cell>
          <cell r="E3501" t="str">
            <v>S150000</v>
          </cell>
          <cell r="F3501">
            <v>10000</v>
          </cell>
          <cell r="H3501">
            <v>9499</v>
          </cell>
          <cell r="I3501" t="str">
            <v>S150000</v>
          </cell>
        </row>
        <row r="3502">
          <cell r="B3502">
            <v>40008158593</v>
          </cell>
          <cell r="C3502" t="str">
            <v xml:space="preserve">000815859  </v>
          </cell>
          <cell r="D3502" t="str">
            <v xml:space="preserve"> CITA SKOLA  biedrība</v>
          </cell>
          <cell r="E3502" t="str">
            <v>S150000</v>
          </cell>
          <cell r="F3502">
            <v>540270</v>
          </cell>
          <cell r="H3502">
            <v>8559</v>
          </cell>
          <cell r="I3502" t="str">
            <v>S150000</v>
          </cell>
        </row>
        <row r="3503">
          <cell r="B3503">
            <v>40008176086</v>
          </cell>
          <cell r="C3503" t="str">
            <v xml:space="preserve">000817608  </v>
          </cell>
          <cell r="D3503" t="str">
            <v xml:space="preserve"> CITĀDA SKOLA  alternatīvās izglītības biedrība</v>
          </cell>
          <cell r="E3503" t="str">
            <v>S150000</v>
          </cell>
          <cell r="F3503">
            <v>460201</v>
          </cell>
          <cell r="H3503">
            <v>9499</v>
          </cell>
          <cell r="I3503" t="str">
            <v>S150000</v>
          </cell>
        </row>
        <row r="3504">
          <cell r="B3504">
            <v>40008154765</v>
          </cell>
          <cell r="C3504" t="str">
            <v xml:space="preserve">000815476  </v>
          </cell>
          <cell r="D3504" t="str">
            <v xml:space="preserve"> CITY JAZZ RIGA  ritmiskās mūzikas biedrība</v>
          </cell>
          <cell r="E3504" t="str">
            <v>S150000</v>
          </cell>
          <cell r="F3504">
            <v>10000</v>
          </cell>
          <cell r="H3504">
            <v>9003</v>
          </cell>
          <cell r="I3504" t="str">
            <v>S150000</v>
          </cell>
        </row>
        <row r="3505">
          <cell r="B3505">
            <v>40008164142</v>
          </cell>
          <cell r="C3505" t="str">
            <v xml:space="preserve">000816414  </v>
          </cell>
          <cell r="D3505" t="str">
            <v xml:space="preserve"> CITYROLL  biedrība</v>
          </cell>
          <cell r="E3505" t="str">
            <v>S150000</v>
          </cell>
          <cell r="F3505">
            <v>10000</v>
          </cell>
          <cell r="H3505">
            <v>9329</v>
          </cell>
          <cell r="I3505" t="str">
            <v>S150000</v>
          </cell>
        </row>
        <row r="3506">
          <cell r="B3506">
            <v>40008128476</v>
          </cell>
          <cell r="C3506" t="str">
            <v xml:space="preserve">000812847  </v>
          </cell>
          <cell r="D3506" t="str">
            <v xml:space="preserve"> CIVITAS  biedrība sabiedriskai iniciatīvai</v>
          </cell>
          <cell r="E3506" t="str">
            <v>S150000</v>
          </cell>
          <cell r="F3506">
            <v>10000</v>
          </cell>
          <cell r="H3506">
            <v>9499</v>
          </cell>
          <cell r="I3506" t="str">
            <v>S150000</v>
          </cell>
        </row>
        <row r="3507">
          <cell r="B3507">
            <v>40008070449</v>
          </cell>
          <cell r="C3507" t="str">
            <v xml:space="preserve">000807044  </v>
          </cell>
          <cell r="D3507" t="str">
            <v xml:space="preserve"> CLASSIC  Nadeždas fon Mekkas vārdā vokālās kultūras atbalsta biedrība</v>
          </cell>
          <cell r="E3507" t="str">
            <v>S150000</v>
          </cell>
          <cell r="F3507">
            <v>10000</v>
          </cell>
          <cell r="H3507">
            <v>9499</v>
          </cell>
          <cell r="I3507" t="str">
            <v>S150000</v>
          </cell>
        </row>
        <row r="3508">
          <cell r="B3508">
            <v>40008182608</v>
          </cell>
          <cell r="C3508" t="str">
            <v xml:space="preserve">000818260  </v>
          </cell>
          <cell r="D3508" t="str">
            <v xml:space="preserve"> CLUB DAMIF  biedrība</v>
          </cell>
          <cell r="E3508" t="str">
            <v>S150000</v>
          </cell>
          <cell r="F3508">
            <v>10000</v>
          </cell>
          <cell r="H3508">
            <v>9499</v>
          </cell>
          <cell r="I3508" t="str">
            <v>S150000</v>
          </cell>
        </row>
        <row r="3509">
          <cell r="B3509">
            <v>40008169671</v>
          </cell>
          <cell r="C3509" t="str">
            <v xml:space="preserve">000816967  </v>
          </cell>
          <cell r="D3509" t="str">
            <v xml:space="preserve"> CLUB-RENAULT LATVIJA  biedrība</v>
          </cell>
          <cell r="E3509" t="str">
            <v>S150000</v>
          </cell>
          <cell r="F3509">
            <v>801211</v>
          </cell>
          <cell r="H3509">
            <v>9499</v>
          </cell>
          <cell r="I3509" t="str">
            <v>S150000</v>
          </cell>
        </row>
        <row r="3510">
          <cell r="B3510">
            <v>40008086558</v>
          </cell>
          <cell r="C3510" t="str">
            <v xml:space="preserve">000808655  </v>
          </cell>
          <cell r="D3510" t="str">
            <v xml:space="preserve"> CNL BALTIC  biedrība</v>
          </cell>
          <cell r="E3510" t="str">
            <v>S150000</v>
          </cell>
          <cell r="F3510">
            <v>10000</v>
          </cell>
          <cell r="H3510">
            <v>9499</v>
          </cell>
          <cell r="I3510" t="str">
            <v>S150000</v>
          </cell>
        </row>
        <row r="3511">
          <cell r="B3511">
            <v>40008184064</v>
          </cell>
          <cell r="C3511" t="str">
            <v xml:space="preserve">000818406  </v>
          </cell>
          <cell r="D3511" t="str">
            <v xml:space="preserve"> COLLATIS VIRIBUS  burāšanas sporta vienības fonds</v>
          </cell>
          <cell r="E3511" t="str">
            <v>S150000</v>
          </cell>
          <cell r="F3511">
            <v>10000</v>
          </cell>
          <cell r="H3511">
            <v>9499</v>
          </cell>
          <cell r="I3511" t="str">
            <v>S150000</v>
          </cell>
        </row>
        <row r="3512">
          <cell r="B3512">
            <v>40008093511</v>
          </cell>
          <cell r="C3512" t="str">
            <v xml:space="preserve">000809351  </v>
          </cell>
          <cell r="D3512" t="str">
            <v xml:space="preserve"> COMBATA DANZA MACABRA, Training Research Centre of European practical fencing self-defense  biedrība</v>
          </cell>
          <cell r="E3512" t="str">
            <v>S150000</v>
          </cell>
          <cell r="F3512">
            <v>10000</v>
          </cell>
          <cell r="H3512">
            <v>9499</v>
          </cell>
          <cell r="I3512" t="str">
            <v>S150000</v>
          </cell>
        </row>
        <row r="3513">
          <cell r="B3513">
            <v>40008101005</v>
          </cell>
          <cell r="C3513" t="str">
            <v xml:space="preserve">000810100  </v>
          </cell>
          <cell r="D3513" t="str">
            <v xml:space="preserve"> COMING SOON  biedrība</v>
          </cell>
          <cell r="E3513" t="str">
            <v>S150000</v>
          </cell>
          <cell r="F3513">
            <v>10000</v>
          </cell>
          <cell r="H3513">
            <v>9499</v>
          </cell>
          <cell r="I3513" t="str">
            <v>S150000</v>
          </cell>
        </row>
        <row r="3514">
          <cell r="B3514">
            <v>40008085798</v>
          </cell>
          <cell r="C3514" t="str">
            <v xml:space="preserve">000808579  </v>
          </cell>
          <cell r="D3514" t="str">
            <v xml:space="preserve"> CONCORDE  biedrība</v>
          </cell>
          <cell r="E3514" t="str">
            <v>S150000</v>
          </cell>
          <cell r="F3514">
            <v>10000</v>
          </cell>
          <cell r="H3514">
            <v>9499</v>
          </cell>
          <cell r="I3514" t="str">
            <v>S150000</v>
          </cell>
        </row>
        <row r="3515">
          <cell r="B3515">
            <v>40008072469</v>
          </cell>
          <cell r="C3515" t="str">
            <v xml:space="preserve">000807246  </v>
          </cell>
          <cell r="D3515" t="str">
            <v xml:space="preserve"> CONNECT LATVIJA  biedrība</v>
          </cell>
          <cell r="E3515" t="str">
            <v>S150000</v>
          </cell>
          <cell r="F3515">
            <v>10000</v>
          </cell>
          <cell r="H3515">
            <v>9499</v>
          </cell>
          <cell r="I3515" t="str">
            <v>S150000</v>
          </cell>
        </row>
        <row r="3516">
          <cell r="B3516">
            <v>40008170026</v>
          </cell>
          <cell r="C3516" t="str">
            <v xml:space="preserve">000817002  </v>
          </cell>
          <cell r="D3516" t="str">
            <v xml:space="preserve"> CONSCENTIA  tiesību institūts, biedrība</v>
          </cell>
          <cell r="E3516" t="str">
            <v>S150000</v>
          </cell>
          <cell r="F3516">
            <v>10000</v>
          </cell>
          <cell r="H3516">
            <v>9499</v>
          </cell>
          <cell r="I3516" t="str">
            <v>S150000</v>
          </cell>
        </row>
        <row r="3517">
          <cell r="B3517">
            <v>40003446980</v>
          </cell>
          <cell r="C3517" t="str">
            <v xml:space="preserve">000344698  </v>
          </cell>
          <cell r="D3517" t="str">
            <v xml:space="preserve"> COP LATVIA  nodibinājums</v>
          </cell>
          <cell r="E3517" t="str">
            <v>S150000</v>
          </cell>
          <cell r="F3517">
            <v>10000</v>
          </cell>
          <cell r="H3517">
            <v>6832</v>
          </cell>
          <cell r="I3517" t="str">
            <v>S150000</v>
          </cell>
        </row>
        <row r="3518">
          <cell r="B3518">
            <v>40008148453</v>
          </cell>
          <cell r="C3518" t="str">
            <v xml:space="preserve">000814845  </v>
          </cell>
          <cell r="D3518" t="str">
            <v xml:space="preserve"> CORAL CLUB D  sabiedriskā organizācija</v>
          </cell>
          <cell r="E3518" t="str">
            <v>S150000</v>
          </cell>
          <cell r="F3518">
            <v>50000</v>
          </cell>
          <cell r="H3518">
            <v>9499</v>
          </cell>
          <cell r="I3518" t="str">
            <v>S150000</v>
          </cell>
        </row>
        <row r="3519">
          <cell r="B3519">
            <v>40008177645</v>
          </cell>
          <cell r="C3519" t="str">
            <v xml:space="preserve">000817764  </v>
          </cell>
          <cell r="D3519" t="str">
            <v xml:space="preserve"> CREATIVE WORX  biedrība</v>
          </cell>
          <cell r="E3519" t="str">
            <v>S150000</v>
          </cell>
          <cell r="F3519">
            <v>130000</v>
          </cell>
          <cell r="H3519">
            <v>9002</v>
          </cell>
          <cell r="I3519" t="str">
            <v>S150000</v>
          </cell>
        </row>
        <row r="3520">
          <cell r="B3520">
            <v>40008142785</v>
          </cell>
          <cell r="C3520" t="str">
            <v xml:space="preserve">000814278  </v>
          </cell>
          <cell r="D3520" t="str">
            <v xml:space="preserve"> CREATIVUS  biedrība</v>
          </cell>
          <cell r="E3520" t="str">
            <v>S150000</v>
          </cell>
          <cell r="F3520">
            <v>740201</v>
          </cell>
          <cell r="H3520">
            <v>9499</v>
          </cell>
          <cell r="I3520" t="str">
            <v>S150000</v>
          </cell>
        </row>
        <row r="3521">
          <cell r="B3521">
            <v>50008160161</v>
          </cell>
          <cell r="C3521" t="str">
            <v xml:space="preserve">000816016  </v>
          </cell>
          <cell r="D3521" t="str">
            <v xml:space="preserve"> CREDO  biedrība</v>
          </cell>
          <cell r="E3521" t="str">
            <v>S150000</v>
          </cell>
          <cell r="F3521">
            <v>684990</v>
          </cell>
          <cell r="H3521">
            <v>9499</v>
          </cell>
          <cell r="I3521" t="str">
            <v>S150000</v>
          </cell>
        </row>
        <row r="3522">
          <cell r="B3522">
            <v>50008160941</v>
          </cell>
          <cell r="C3522" t="str">
            <v xml:space="preserve">000816094  </v>
          </cell>
          <cell r="D3522" t="str">
            <v xml:space="preserve"> CREMON  muižas atbalsta biedrība</v>
          </cell>
          <cell r="E3522" t="str">
            <v>S150000</v>
          </cell>
          <cell r="F3522">
            <v>801615</v>
          </cell>
          <cell r="H3522">
            <v>9499</v>
          </cell>
          <cell r="I3522" t="str">
            <v>S150000</v>
          </cell>
        </row>
        <row r="3523">
          <cell r="B3523">
            <v>40008139713</v>
          </cell>
          <cell r="C3523" t="str">
            <v xml:space="preserve">000813971  </v>
          </cell>
          <cell r="D3523" t="str">
            <v xml:space="preserve"> CROWN LATVIJA  nodibinājums</v>
          </cell>
          <cell r="E3523" t="str">
            <v>S150000</v>
          </cell>
          <cell r="F3523">
            <v>10000</v>
          </cell>
          <cell r="H3523">
            <v>9499</v>
          </cell>
          <cell r="I3523" t="str">
            <v>S150000</v>
          </cell>
        </row>
        <row r="3524">
          <cell r="B3524">
            <v>50008135361</v>
          </cell>
          <cell r="C3524" t="str">
            <v xml:space="preserve">000813536  </v>
          </cell>
          <cell r="D3524" t="str">
            <v xml:space="preserve"> CRYSTRAL  biedrība</v>
          </cell>
          <cell r="E3524" t="str">
            <v>S150000</v>
          </cell>
          <cell r="F3524">
            <v>10000</v>
          </cell>
          <cell r="H3524">
            <v>9499</v>
          </cell>
          <cell r="I3524" t="str">
            <v>S150000</v>
          </cell>
        </row>
        <row r="3525">
          <cell r="B3525">
            <v>40008175729</v>
          </cell>
          <cell r="C3525" t="str">
            <v xml:space="preserve">000817572  </v>
          </cell>
          <cell r="D3525" t="str">
            <v xml:space="preserve"> CSK KURZEMNIEKS  biedrība</v>
          </cell>
          <cell r="E3525" t="str">
            <v>S150000</v>
          </cell>
          <cell r="F3525">
            <v>840605</v>
          </cell>
          <cell r="H3525">
            <v>8551</v>
          </cell>
          <cell r="I3525" t="str">
            <v>S150000</v>
          </cell>
        </row>
        <row r="3526">
          <cell r="B3526">
            <v>40008095067</v>
          </cell>
          <cell r="C3526" t="str">
            <v xml:space="preserve">000809506  </v>
          </cell>
          <cell r="D3526" t="str">
            <v xml:space="preserve"> CULTURELAB  biedrība</v>
          </cell>
          <cell r="E3526" t="str">
            <v>S150000</v>
          </cell>
          <cell r="F3526">
            <v>420201</v>
          </cell>
          <cell r="H3526">
            <v>9499</v>
          </cell>
          <cell r="I3526" t="str">
            <v>S150000</v>
          </cell>
        </row>
        <row r="3527">
          <cell r="B3527">
            <v>40008145230</v>
          </cell>
          <cell r="C3527" t="str">
            <v xml:space="preserve">000814523  </v>
          </cell>
          <cell r="D3527" t="str">
            <v xml:space="preserve"> CURONICA  biedrība</v>
          </cell>
          <cell r="E3527" t="str">
            <v>S150000</v>
          </cell>
          <cell r="F3527">
            <v>621209</v>
          </cell>
          <cell r="H3527">
            <v>9499</v>
          </cell>
          <cell r="I3527" t="str">
            <v>S150000</v>
          </cell>
        </row>
        <row r="3528">
          <cell r="B3528">
            <v>40008126155</v>
          </cell>
          <cell r="C3528" t="str">
            <v xml:space="preserve">000812615  </v>
          </cell>
          <cell r="D3528" t="str">
            <v xml:space="preserve"> D-13  biedrība</v>
          </cell>
          <cell r="E3528" t="str">
            <v>S150000</v>
          </cell>
          <cell r="F3528">
            <v>90000</v>
          </cell>
          <cell r="H3528">
            <v>6832</v>
          </cell>
          <cell r="I3528" t="str">
            <v>S150000</v>
          </cell>
        </row>
        <row r="3529">
          <cell r="B3529">
            <v>42103032341</v>
          </cell>
          <cell r="C3529" t="str">
            <v xml:space="preserve">210303234  </v>
          </cell>
          <cell r="D3529" t="str">
            <v xml:space="preserve"> D-25  dzīvokļu īpašnieku koop.sabiedrība</v>
          </cell>
          <cell r="E3529" t="str">
            <v>S150000</v>
          </cell>
          <cell r="F3529">
            <v>170000</v>
          </cell>
          <cell r="H3529">
            <v>6832</v>
          </cell>
          <cell r="I3529" t="str">
            <v>S150000</v>
          </cell>
        </row>
        <row r="3530">
          <cell r="B3530">
            <v>40008140816</v>
          </cell>
          <cell r="C3530" t="str">
            <v xml:space="preserve">000814081  </v>
          </cell>
          <cell r="D3530" t="str">
            <v xml:space="preserve"> DA-MARATHON  biedrība</v>
          </cell>
          <cell r="E3530" t="str">
            <v>S150000</v>
          </cell>
          <cell r="F3530">
            <v>50000</v>
          </cell>
          <cell r="H3530">
            <v>9499</v>
          </cell>
          <cell r="I3530" t="str">
            <v>S150000</v>
          </cell>
        </row>
        <row r="3531">
          <cell r="B3531">
            <v>40008177289</v>
          </cell>
          <cell r="C3531" t="str">
            <v xml:space="preserve">000817728  </v>
          </cell>
          <cell r="D3531" t="str">
            <v xml:space="preserve"> DAB-A  dārznieku un amatnieku biedrība</v>
          </cell>
          <cell r="E3531" t="str">
            <v>S150000</v>
          </cell>
          <cell r="F3531">
            <v>700807</v>
          </cell>
          <cell r="H3531">
            <v>9001</v>
          </cell>
          <cell r="I3531" t="str">
            <v>S150000</v>
          </cell>
        </row>
        <row r="3532">
          <cell r="B3532">
            <v>40008130752</v>
          </cell>
          <cell r="C3532" t="str">
            <v xml:space="preserve">000813075  </v>
          </cell>
          <cell r="D3532" t="str">
            <v xml:space="preserve"> DABA UN KUSTĪBA  nodibinājums</v>
          </cell>
          <cell r="E3532" t="str">
            <v>S150000</v>
          </cell>
          <cell r="F3532">
            <v>10000</v>
          </cell>
          <cell r="H3532">
            <v>9499</v>
          </cell>
          <cell r="I3532" t="str">
            <v>S150000</v>
          </cell>
        </row>
        <row r="3533">
          <cell r="B3533">
            <v>40008058836</v>
          </cell>
          <cell r="C3533" t="str">
            <v xml:space="preserve">000805883  </v>
          </cell>
          <cell r="D3533" t="str">
            <v xml:space="preserve"> DABA  radošā apvienība, biedrība</v>
          </cell>
          <cell r="E3533" t="str">
            <v>S150000</v>
          </cell>
          <cell r="F3533">
            <v>270000</v>
          </cell>
          <cell r="H3533">
            <v>9499</v>
          </cell>
          <cell r="I3533" t="str">
            <v>S150000</v>
          </cell>
        </row>
        <row r="3534">
          <cell r="B3534">
            <v>40008156200</v>
          </cell>
          <cell r="C3534" t="str">
            <v xml:space="preserve">000815620  </v>
          </cell>
          <cell r="D3534" t="str">
            <v xml:space="preserve"> DABAS "STŪRĪŠI"  biedrība</v>
          </cell>
          <cell r="E3534" t="str">
            <v>S150000</v>
          </cell>
          <cell r="F3534">
            <v>961694</v>
          </cell>
          <cell r="H3534">
            <v>9609</v>
          </cell>
          <cell r="I3534" t="str">
            <v>S150000</v>
          </cell>
        </row>
        <row r="3535">
          <cell r="B3535">
            <v>40008067538</v>
          </cell>
          <cell r="C3535" t="str">
            <v xml:space="preserve">000806753  </v>
          </cell>
          <cell r="D3535" t="str">
            <v xml:space="preserve"> DABAS ENERĢĒTIKAS PĒTĪŠANA  biedrība</v>
          </cell>
          <cell r="E3535" t="str">
            <v>S150000</v>
          </cell>
          <cell r="F3535">
            <v>270000</v>
          </cell>
          <cell r="H3535">
            <v>9499</v>
          </cell>
          <cell r="I3535" t="str">
            <v>S150000</v>
          </cell>
        </row>
        <row r="3536">
          <cell r="B3536">
            <v>40008167295</v>
          </cell>
          <cell r="C3536" t="str">
            <v xml:space="preserve">000816729  </v>
          </cell>
          <cell r="D3536" t="str">
            <v xml:space="preserve"> DABAS KONCERTZĀLE  biedrība</v>
          </cell>
          <cell r="E3536" t="str">
            <v>S150000</v>
          </cell>
          <cell r="F3536">
            <v>380201</v>
          </cell>
          <cell r="H3536">
            <v>9329</v>
          </cell>
          <cell r="I3536" t="str">
            <v>S150000</v>
          </cell>
        </row>
        <row r="3537">
          <cell r="B3537">
            <v>40008065221</v>
          </cell>
          <cell r="C3537" t="str">
            <v xml:space="preserve">000806522  </v>
          </cell>
          <cell r="D3537" t="str">
            <v xml:space="preserve"> DABAS MUZEJA ATBALSTA BIEDRĪBA  </v>
          </cell>
          <cell r="E3537" t="str">
            <v>S150000</v>
          </cell>
          <cell r="F3537">
            <v>10000</v>
          </cell>
          <cell r="H3537">
            <v>9102</v>
          </cell>
          <cell r="I3537" t="str">
            <v>S150000</v>
          </cell>
        </row>
        <row r="3538">
          <cell r="B3538">
            <v>40008174808</v>
          </cell>
          <cell r="C3538" t="str">
            <v xml:space="preserve">000817480  </v>
          </cell>
          <cell r="D3538" t="str">
            <v xml:space="preserve"> DABAS RESURSU AIZSARDZĪBAS BIEDRĪBA </v>
          </cell>
          <cell r="E3538" t="str">
            <v>S150000</v>
          </cell>
          <cell r="F3538">
            <v>110000</v>
          </cell>
          <cell r="H3538">
            <v>9499</v>
          </cell>
          <cell r="I3538" t="str">
            <v>S150000</v>
          </cell>
        </row>
        <row r="3539">
          <cell r="B3539">
            <v>40008033226</v>
          </cell>
          <cell r="C3539" t="str">
            <v xml:space="preserve">000803322  </v>
          </cell>
          <cell r="D3539" t="str">
            <v xml:space="preserve"> DABAS RETUMU KRĀTUVE  atklātais sabiedriskais fonds</v>
          </cell>
          <cell r="E3539" t="str">
            <v>S150000</v>
          </cell>
          <cell r="F3539">
            <v>10000</v>
          </cell>
          <cell r="H3539">
            <v>9102</v>
          </cell>
          <cell r="I3539" t="str">
            <v>S150000</v>
          </cell>
        </row>
        <row r="3540">
          <cell r="B3540">
            <v>40008178528</v>
          </cell>
          <cell r="C3540" t="str">
            <v xml:space="preserve">000817852  </v>
          </cell>
          <cell r="D3540" t="str">
            <v xml:space="preserve"> DABAS SPĒKA AĢENTŪRA  biedrība</v>
          </cell>
          <cell r="E3540" t="str">
            <v>S150000</v>
          </cell>
          <cell r="F3540">
            <v>620201</v>
          </cell>
          <cell r="H3540">
            <v>9499</v>
          </cell>
          <cell r="I3540" t="str">
            <v>S150000</v>
          </cell>
        </row>
        <row r="3541">
          <cell r="B3541">
            <v>40008126719</v>
          </cell>
          <cell r="C3541" t="str">
            <v xml:space="preserve">000812671  </v>
          </cell>
          <cell r="D3541" t="str">
            <v xml:space="preserve"> DABAS VIDES ESTĒTIKAS STUDIJU APVIENĪBA  biedrība</v>
          </cell>
          <cell r="E3541" t="str">
            <v>S150000</v>
          </cell>
          <cell r="F3541">
            <v>804400</v>
          </cell>
          <cell r="H3541">
            <v>9499</v>
          </cell>
          <cell r="I3541" t="str">
            <v>S150000</v>
          </cell>
        </row>
        <row r="3542">
          <cell r="B3542">
            <v>40008128885</v>
          </cell>
          <cell r="C3542" t="str">
            <v xml:space="preserve">000812888  </v>
          </cell>
          <cell r="D3542" t="str">
            <v xml:space="preserve"> DABĪGS PRODUKTS  biedrība</v>
          </cell>
          <cell r="E3542" t="str">
            <v>S150000</v>
          </cell>
          <cell r="F3542">
            <v>10000</v>
          </cell>
          <cell r="H3542">
            <v>9499</v>
          </cell>
          <cell r="I3542" t="str">
            <v>S150000</v>
          </cell>
        </row>
        <row r="3543">
          <cell r="B3543">
            <v>50008017261</v>
          </cell>
          <cell r="C3543" t="str">
            <v xml:space="preserve">000801726  </v>
          </cell>
          <cell r="D3543" t="str">
            <v xml:space="preserve"> DACE  Latvijas mazturīgo atbalsta biedrība</v>
          </cell>
          <cell r="E3543" t="str">
            <v>S150000</v>
          </cell>
          <cell r="F3543">
            <v>10000</v>
          </cell>
          <cell r="H3543">
            <v>8899</v>
          </cell>
          <cell r="I3543" t="str">
            <v>S150000</v>
          </cell>
        </row>
        <row r="3544">
          <cell r="B3544">
            <v>50008001561</v>
          </cell>
          <cell r="C3544" t="str">
            <v xml:space="preserve">000800156  </v>
          </cell>
          <cell r="D3544" t="str">
            <v xml:space="preserve"> DAČIJA  Latvijas Moldāvu kultūras centrs, biedrība</v>
          </cell>
          <cell r="E3544" t="str">
            <v>S150000</v>
          </cell>
          <cell r="F3544">
            <v>10000</v>
          </cell>
          <cell r="H3544">
            <v>9499</v>
          </cell>
          <cell r="I3544" t="str">
            <v>S150000</v>
          </cell>
        </row>
        <row r="3545">
          <cell r="B3545">
            <v>40008143511</v>
          </cell>
          <cell r="C3545" t="str">
            <v xml:space="preserve">000814351  </v>
          </cell>
          <cell r="D3545" t="str">
            <v xml:space="preserve"> DADZIS  biedrība</v>
          </cell>
          <cell r="E3545" t="str">
            <v>S150000</v>
          </cell>
          <cell r="F3545">
            <v>640850</v>
          </cell>
          <cell r="H3545">
            <v>9329</v>
          </cell>
          <cell r="I3545" t="str">
            <v>S150000</v>
          </cell>
        </row>
        <row r="3546">
          <cell r="B3546">
            <v>40008031475</v>
          </cell>
          <cell r="C3546" t="str">
            <v xml:space="preserve">000803147  </v>
          </cell>
          <cell r="D3546" t="str">
            <v xml:space="preserve"> DADŽUPĪTE  mednieku klubs</v>
          </cell>
          <cell r="E3546" t="str">
            <v>S150000</v>
          </cell>
          <cell r="F3546">
            <v>427372</v>
          </cell>
          <cell r="H3546">
            <v>9319</v>
          </cell>
          <cell r="I3546" t="str">
            <v>S150000</v>
          </cell>
        </row>
        <row r="3547">
          <cell r="B3547">
            <v>40008099001</v>
          </cell>
          <cell r="C3547" t="str">
            <v xml:space="preserve">000809900  </v>
          </cell>
          <cell r="D3547" t="str">
            <v xml:space="preserve"> DAGDAS PENSIONĀRU BIEDRĪBA  </v>
          </cell>
          <cell r="E3547" t="str">
            <v>S150000</v>
          </cell>
          <cell r="F3547">
            <v>601009</v>
          </cell>
          <cell r="H3547">
            <v>9499</v>
          </cell>
          <cell r="I3547" t="str">
            <v>S150000</v>
          </cell>
        </row>
        <row r="3548">
          <cell r="B3548">
            <v>40008074332</v>
          </cell>
          <cell r="C3548" t="str">
            <v xml:space="preserve">000807433  </v>
          </cell>
          <cell r="D3548" t="str">
            <v xml:space="preserve"> DAGNE  jauniešu biedrība</v>
          </cell>
          <cell r="E3548" t="str">
            <v>S150000</v>
          </cell>
          <cell r="F3548">
            <v>601009</v>
          </cell>
          <cell r="H3548">
            <v>9499</v>
          </cell>
          <cell r="I3548" t="str">
            <v>S150000</v>
          </cell>
        </row>
        <row r="3549">
          <cell r="B3549">
            <v>41203026249</v>
          </cell>
          <cell r="C3549" t="str">
            <v xml:space="preserve">120302624  </v>
          </cell>
          <cell r="D3549" t="str">
            <v xml:space="preserve"> DAGNIS  lauksaimniecības pakalpojumu koop. sabiedrība</v>
          </cell>
          <cell r="E3549" t="str">
            <v>S150000</v>
          </cell>
          <cell r="F3549">
            <v>980284</v>
          </cell>
          <cell r="H3549">
            <v>162</v>
          </cell>
          <cell r="I3549" t="str">
            <v>S150000</v>
          </cell>
        </row>
        <row r="3550">
          <cell r="B3550">
            <v>40008157009</v>
          </cell>
          <cell r="C3550" t="str">
            <v xml:space="preserve">000815700  </v>
          </cell>
          <cell r="D3550" t="str">
            <v xml:space="preserve"> DAGOOD STUDIO  biedrība</v>
          </cell>
          <cell r="E3550" t="str">
            <v>S150000</v>
          </cell>
          <cell r="F3550">
            <v>50000</v>
          </cell>
          <cell r="H3550">
            <v>9329</v>
          </cell>
          <cell r="I3550" t="str">
            <v>S150000</v>
          </cell>
        </row>
        <row r="3551">
          <cell r="B3551">
            <v>40008030874</v>
          </cell>
          <cell r="C3551" t="str">
            <v xml:space="preserve">000803087  </v>
          </cell>
          <cell r="D3551" t="str">
            <v xml:space="preserve"> DAIBE  klubs, biedrība</v>
          </cell>
          <cell r="E3551" t="str">
            <v>S150000</v>
          </cell>
          <cell r="F3551">
            <v>420201</v>
          </cell>
          <cell r="H3551">
            <v>9499</v>
          </cell>
          <cell r="I3551" t="str">
            <v>S150000</v>
          </cell>
        </row>
        <row r="3552">
          <cell r="B3552">
            <v>40008148222</v>
          </cell>
          <cell r="C3552" t="str">
            <v xml:space="preserve">000814822  </v>
          </cell>
          <cell r="D3552" t="str">
            <v xml:space="preserve"> DAIĻSLIDOŠANAS KLUBS "SLIDOTPRIEKS"  biedrība</v>
          </cell>
          <cell r="E3552" t="str">
            <v>S150000</v>
          </cell>
          <cell r="F3552">
            <v>740625</v>
          </cell>
          <cell r="H3552">
            <v>9312</v>
          </cell>
          <cell r="I3552" t="str">
            <v>S150000</v>
          </cell>
        </row>
        <row r="3553">
          <cell r="B3553">
            <v>40008093437</v>
          </cell>
          <cell r="C3553" t="str">
            <v xml:space="preserve">000809343  </v>
          </cell>
          <cell r="D3553" t="str">
            <v xml:space="preserve"> DAIĻSLIDOŠANAS KLUBS BALTIA  biedrība</v>
          </cell>
          <cell r="E3553" t="str">
            <v>S150000</v>
          </cell>
          <cell r="F3553">
            <v>10000</v>
          </cell>
          <cell r="H3553">
            <v>9499</v>
          </cell>
          <cell r="I3553" t="str">
            <v>S150000</v>
          </cell>
        </row>
        <row r="3554">
          <cell r="B3554">
            <v>40008033866</v>
          </cell>
          <cell r="C3554" t="str">
            <v xml:space="preserve">000803386  </v>
          </cell>
          <cell r="D3554" t="str">
            <v xml:space="preserve"> DAIĻSLIDOŠANAS KLUBS RĪGA  biedrība</v>
          </cell>
          <cell r="E3554" t="str">
            <v>S150000</v>
          </cell>
          <cell r="F3554">
            <v>10000</v>
          </cell>
          <cell r="H3554">
            <v>8551</v>
          </cell>
          <cell r="I3554" t="str">
            <v>S150000</v>
          </cell>
        </row>
        <row r="3555">
          <cell r="B3555">
            <v>42403010216</v>
          </cell>
          <cell r="C3555" t="str">
            <v xml:space="preserve">240301021  </v>
          </cell>
          <cell r="D3555" t="str">
            <v xml:space="preserve"> DAINA S  dzīvokļu īpašnieku koop.sabiedrība</v>
          </cell>
          <cell r="E3555" t="str">
            <v>S150000</v>
          </cell>
          <cell r="F3555">
            <v>210000</v>
          </cell>
          <cell r="H3555">
            <v>6832</v>
          </cell>
          <cell r="I3555" t="str">
            <v>S150000</v>
          </cell>
        </row>
        <row r="3556">
          <cell r="B3556">
            <v>44103003938</v>
          </cell>
          <cell r="C3556" t="str">
            <v xml:space="preserve">410300393  </v>
          </cell>
          <cell r="D3556" t="str">
            <v xml:space="preserve"> DAIVA  lauksaimniecības pakalpojumu koop.sabiedrība</v>
          </cell>
          <cell r="E3556" t="str">
            <v>S150000</v>
          </cell>
          <cell r="F3556">
            <v>961658</v>
          </cell>
          <cell r="H3556">
            <v>161</v>
          </cell>
          <cell r="I3556" t="str">
            <v>S150000</v>
          </cell>
        </row>
        <row r="3557">
          <cell r="B3557">
            <v>40008053203</v>
          </cell>
          <cell r="C3557" t="str">
            <v xml:space="preserve">000805320  </v>
          </cell>
          <cell r="D3557" t="str">
            <v xml:space="preserve"> DAIVA  starpnozaru sadarbības biedrība</v>
          </cell>
          <cell r="E3557" t="str">
            <v>S150000</v>
          </cell>
          <cell r="F3557">
            <v>420201</v>
          </cell>
          <cell r="H3557">
            <v>9499</v>
          </cell>
          <cell r="I3557" t="str">
            <v>S150000</v>
          </cell>
        </row>
        <row r="3558">
          <cell r="B3558">
            <v>40008169046</v>
          </cell>
          <cell r="C3558" t="str">
            <v xml:space="preserve">000816904  </v>
          </cell>
          <cell r="D3558" t="str">
            <v xml:space="preserve"> DAJRIKI  klubs, biedrība</v>
          </cell>
          <cell r="E3558" t="str">
            <v>S150000</v>
          </cell>
          <cell r="F3558">
            <v>440807</v>
          </cell>
          <cell r="H3558">
            <v>9312</v>
          </cell>
          <cell r="I3558" t="str">
            <v>S150000</v>
          </cell>
        </row>
        <row r="3559">
          <cell r="B3559">
            <v>55403001301</v>
          </cell>
          <cell r="C3559" t="str">
            <v xml:space="preserve">540300130  </v>
          </cell>
          <cell r="D3559" t="str">
            <v xml:space="preserve"> DĀLIJA  dzīvokļu īpašnieku koop.sabiedrība</v>
          </cell>
          <cell r="E3559" t="str">
            <v>S150000</v>
          </cell>
          <cell r="F3559">
            <v>110000</v>
          </cell>
          <cell r="H3559">
            <v>6832</v>
          </cell>
          <cell r="I3559" t="str">
            <v>S150000</v>
          </cell>
        </row>
        <row r="3560">
          <cell r="B3560">
            <v>40008028032</v>
          </cell>
          <cell r="C3560" t="str">
            <v xml:space="preserve">000802803  </v>
          </cell>
          <cell r="D3560" t="str">
            <v xml:space="preserve"> DĀMA  dambretistu biedrība</v>
          </cell>
          <cell r="E3560" t="str">
            <v>S150000</v>
          </cell>
          <cell r="F3560">
            <v>10000</v>
          </cell>
          <cell r="H3560">
            <v>8551</v>
          </cell>
          <cell r="I3560" t="str">
            <v>S150000</v>
          </cell>
        </row>
        <row r="3561">
          <cell r="B3561">
            <v>40008140746</v>
          </cell>
          <cell r="C3561" t="str">
            <v xml:space="preserve">000814074  </v>
          </cell>
          <cell r="D3561" t="str">
            <v xml:space="preserve"> DAMBIS  Jaungulbenes pagasta makšķernieku biedrība</v>
          </cell>
          <cell r="E3561" t="str">
            <v>S150000</v>
          </cell>
          <cell r="F3561">
            <v>500260</v>
          </cell>
          <cell r="H3561">
            <v>9319</v>
          </cell>
          <cell r="I3561" t="str">
            <v>S150000</v>
          </cell>
        </row>
        <row r="3562">
          <cell r="B3562">
            <v>40008165222</v>
          </cell>
          <cell r="C3562" t="str">
            <v xml:space="preserve">000816522  </v>
          </cell>
          <cell r="D3562" t="str">
            <v xml:space="preserve"> DAMBRETES ATTĪSTĪBAS BIEDRĪBA </v>
          </cell>
          <cell r="E3562" t="str">
            <v>S150000</v>
          </cell>
          <cell r="F3562">
            <v>10000</v>
          </cell>
          <cell r="H3562">
            <v>9312</v>
          </cell>
          <cell r="I3562" t="str">
            <v>S150000</v>
          </cell>
        </row>
        <row r="3563">
          <cell r="B3563">
            <v>40008182260</v>
          </cell>
          <cell r="C3563" t="str">
            <v xml:space="preserve">000818226  </v>
          </cell>
          <cell r="D3563" t="str">
            <v xml:space="preserve"> DANCESTAR  balles deju studija, biedrība</v>
          </cell>
          <cell r="E3563" t="str">
            <v>S150000</v>
          </cell>
          <cell r="F3563">
            <v>10000</v>
          </cell>
          <cell r="H3563">
            <v>8552</v>
          </cell>
          <cell r="I3563" t="str">
            <v>S150000</v>
          </cell>
        </row>
        <row r="3564">
          <cell r="B3564">
            <v>40008092713</v>
          </cell>
          <cell r="C3564" t="str">
            <v xml:space="preserve">000809271  </v>
          </cell>
          <cell r="D3564" t="str">
            <v xml:space="preserve"> DANISH ADVISORY AND TRAINING STAFF  biedrība</v>
          </cell>
          <cell r="E3564" t="str">
            <v>S150000</v>
          </cell>
          <cell r="F3564">
            <v>10000</v>
          </cell>
          <cell r="H3564">
            <v>9499</v>
          </cell>
          <cell r="I3564" t="str">
            <v>S150000</v>
          </cell>
        </row>
        <row r="3565">
          <cell r="B3565">
            <v>40008015292</v>
          </cell>
          <cell r="C3565" t="str">
            <v xml:space="preserve">000801529  </v>
          </cell>
          <cell r="D3565" t="str">
            <v xml:space="preserve"> DANTES ALIGJĒRI BIEDRĪBA </v>
          </cell>
          <cell r="E3565" t="str">
            <v>S150000</v>
          </cell>
          <cell r="F3565">
            <v>10000</v>
          </cell>
          <cell r="H3565">
            <v>9499</v>
          </cell>
          <cell r="I3565" t="str">
            <v>S150000</v>
          </cell>
        </row>
        <row r="3566">
          <cell r="B3566">
            <v>40008176974</v>
          </cell>
          <cell r="C3566" t="str">
            <v xml:space="preserve">000817697  </v>
          </cell>
          <cell r="D3566" t="str">
            <v xml:space="preserve"> DARBA UN KULTŪRAS CENTRS LĪDUMNIEKI  biedrība</v>
          </cell>
          <cell r="E3566" t="str">
            <v>S150000</v>
          </cell>
          <cell r="F3566">
            <v>684966</v>
          </cell>
          <cell r="H3566">
            <v>9499</v>
          </cell>
          <cell r="I3566" t="str">
            <v>S150000</v>
          </cell>
        </row>
        <row r="3567">
          <cell r="B3567">
            <v>40008121618</v>
          </cell>
          <cell r="C3567" t="str">
            <v xml:space="preserve">000812161  </v>
          </cell>
          <cell r="D3567" t="str">
            <v xml:space="preserve"> DARBNĪCAS  biedrība</v>
          </cell>
          <cell r="E3567" t="str">
            <v>S150000</v>
          </cell>
          <cell r="F3567">
            <v>10000</v>
          </cell>
          <cell r="H3567">
            <v>9499</v>
          </cell>
          <cell r="I3567" t="str">
            <v>S150000</v>
          </cell>
        </row>
        <row r="3568">
          <cell r="B3568">
            <v>50008168521</v>
          </cell>
          <cell r="C3568" t="str">
            <v xml:space="preserve">000816852  </v>
          </cell>
          <cell r="D3568" t="str">
            <v xml:space="preserve"> DĀRGUMU IELEJA  nodibinājums</v>
          </cell>
          <cell r="E3568" t="str">
            <v>S150000</v>
          </cell>
          <cell r="F3568">
            <v>10000</v>
          </cell>
          <cell r="H3568">
            <v>9329</v>
          </cell>
          <cell r="I3568" t="str">
            <v>S150000</v>
          </cell>
        </row>
        <row r="3569">
          <cell r="B3569">
            <v>40008106426</v>
          </cell>
          <cell r="C3569" t="str">
            <v xml:space="preserve">000810642  </v>
          </cell>
          <cell r="D3569" t="str">
            <v xml:space="preserve"> DARĪSIM PAŠI!  biedrība</v>
          </cell>
          <cell r="E3569" t="str">
            <v>S150000</v>
          </cell>
          <cell r="F3569">
            <v>620201</v>
          </cell>
          <cell r="H3569">
            <v>9499</v>
          </cell>
          <cell r="I3569" t="str">
            <v>S150000</v>
          </cell>
        </row>
        <row r="3570">
          <cell r="B3570">
            <v>40008145847</v>
          </cell>
          <cell r="C3570" t="str">
            <v xml:space="preserve">000814584  </v>
          </cell>
          <cell r="D3570" t="str">
            <v xml:space="preserve"> DARKYS DANCERS  biedrība</v>
          </cell>
          <cell r="E3570" t="str">
            <v>S150000</v>
          </cell>
          <cell r="F3570">
            <v>170000</v>
          </cell>
          <cell r="H3570">
            <v>8551</v>
          </cell>
          <cell r="I3570" t="str">
            <v>S150000</v>
          </cell>
        </row>
        <row r="3571">
          <cell r="B3571">
            <v>50008118681</v>
          </cell>
          <cell r="C3571" t="str">
            <v xml:space="preserve">000811868  </v>
          </cell>
          <cell r="D3571" t="str">
            <v xml:space="preserve"> DĀRTA  deju kolektīva atbalsta biedrība</v>
          </cell>
          <cell r="E3571" t="str">
            <v>S150000</v>
          </cell>
          <cell r="F3571">
            <v>804948</v>
          </cell>
          <cell r="H3571">
            <v>9499</v>
          </cell>
          <cell r="I3571" t="str">
            <v>S150000</v>
          </cell>
        </row>
        <row r="3572">
          <cell r="B3572">
            <v>40008133640</v>
          </cell>
          <cell r="C3572" t="str">
            <v xml:space="preserve">000813364  </v>
          </cell>
          <cell r="D3572" t="str">
            <v xml:space="preserve"> DARTIJA  basketbola klubs</v>
          </cell>
          <cell r="E3572" t="str">
            <v>S150000</v>
          </cell>
          <cell r="F3572">
            <v>406400</v>
          </cell>
          <cell r="H3572">
            <v>9312</v>
          </cell>
          <cell r="I3572" t="str">
            <v>S150000</v>
          </cell>
        </row>
        <row r="3573">
          <cell r="B3573">
            <v>40008174206</v>
          </cell>
          <cell r="C3573" t="str">
            <v xml:space="preserve">000817420  </v>
          </cell>
          <cell r="D3573" t="str">
            <v xml:space="preserve"> DĀRZA 13A  dzīvokļu īpašnieku biedrība</v>
          </cell>
          <cell r="E3573" t="str">
            <v>S150000</v>
          </cell>
          <cell r="F3573">
            <v>400201</v>
          </cell>
          <cell r="H3573">
            <v>6832</v>
          </cell>
          <cell r="I3573" t="str">
            <v>S150000</v>
          </cell>
        </row>
        <row r="3574">
          <cell r="B3574">
            <v>40008148932</v>
          </cell>
          <cell r="C3574" t="str">
            <v xml:space="preserve">000814893  </v>
          </cell>
          <cell r="D3574" t="str">
            <v xml:space="preserve"> DĀRZA 19  biedrība</v>
          </cell>
          <cell r="E3574" t="str">
            <v>S150000</v>
          </cell>
          <cell r="F3574">
            <v>360201</v>
          </cell>
          <cell r="H3574">
            <v>6832</v>
          </cell>
          <cell r="I3574" t="str">
            <v>S150000</v>
          </cell>
        </row>
        <row r="3575">
          <cell r="B3575">
            <v>40008103858</v>
          </cell>
          <cell r="C3575" t="str">
            <v xml:space="preserve">000810385  </v>
          </cell>
          <cell r="D3575" t="str">
            <v xml:space="preserve"> DĀRZA 46  dzīvokļu īpašnieku biedrība</v>
          </cell>
          <cell r="E3575" t="str">
            <v>S150000</v>
          </cell>
          <cell r="F3575">
            <v>170000</v>
          </cell>
          <cell r="H3575">
            <v>6832</v>
          </cell>
          <cell r="I3575" t="str">
            <v>S150000</v>
          </cell>
        </row>
        <row r="3576">
          <cell r="B3576">
            <v>40008107084</v>
          </cell>
          <cell r="C3576" t="str">
            <v xml:space="preserve">000810708  </v>
          </cell>
          <cell r="D3576" t="str">
            <v xml:space="preserve"> DĀRZA 9  īpašnieku biedrība</v>
          </cell>
          <cell r="E3576" t="str">
            <v>S150000</v>
          </cell>
          <cell r="F3576">
            <v>170000</v>
          </cell>
          <cell r="H3576">
            <v>6832</v>
          </cell>
          <cell r="I3576" t="str">
            <v>S150000</v>
          </cell>
        </row>
        <row r="3577">
          <cell r="B3577">
            <v>40008154074</v>
          </cell>
          <cell r="C3577" t="str">
            <v xml:space="preserve">000815407  </v>
          </cell>
          <cell r="D3577" t="str">
            <v xml:space="preserve"> DĀRZA IELAS NAMS  biedrība</v>
          </cell>
          <cell r="E3577" t="str">
            <v>S150000</v>
          </cell>
          <cell r="F3577">
            <v>421262</v>
          </cell>
          <cell r="H3577">
            <v>6832</v>
          </cell>
          <cell r="I3577" t="str">
            <v>S150000</v>
          </cell>
        </row>
        <row r="3578">
          <cell r="B3578">
            <v>40008178833</v>
          </cell>
          <cell r="C3578" t="str">
            <v xml:space="preserve">000817883  </v>
          </cell>
          <cell r="D3578" t="str">
            <v xml:space="preserve"> DĀRZAUGĻU 10  biedrība</v>
          </cell>
          <cell r="E3578" t="str">
            <v>S150000</v>
          </cell>
          <cell r="F3578">
            <v>10000</v>
          </cell>
          <cell r="H3578">
            <v>6832</v>
          </cell>
          <cell r="I3578" t="str">
            <v>S150000</v>
          </cell>
        </row>
        <row r="3579">
          <cell r="B3579">
            <v>40008054393</v>
          </cell>
          <cell r="C3579" t="str">
            <v xml:space="preserve">000805439  </v>
          </cell>
          <cell r="D3579" t="str">
            <v xml:space="preserve"> DĀRZIŅI PLUS ĀRES  biedrība</v>
          </cell>
          <cell r="E3579" t="str">
            <v>S150000</v>
          </cell>
          <cell r="F3579">
            <v>641060</v>
          </cell>
          <cell r="H3579">
            <v>9499</v>
          </cell>
          <cell r="I3579" t="str">
            <v>S150000</v>
          </cell>
        </row>
        <row r="3580">
          <cell r="B3580">
            <v>44103016720</v>
          </cell>
          <cell r="C3580" t="str">
            <v xml:space="preserve">410301672  </v>
          </cell>
          <cell r="D3580" t="str">
            <v xml:space="preserve"> DĀRZIŅKALNS  dzīvokļu īpašnieku koop.sabiedrība</v>
          </cell>
          <cell r="E3580" t="str">
            <v>S150000</v>
          </cell>
          <cell r="F3580">
            <v>420201</v>
          </cell>
          <cell r="H3580">
            <v>6832</v>
          </cell>
          <cell r="I3580" t="str">
            <v>S150000</v>
          </cell>
        </row>
        <row r="3581">
          <cell r="B3581">
            <v>42403008283</v>
          </cell>
          <cell r="C3581" t="str">
            <v xml:space="preserve">240300828  </v>
          </cell>
          <cell r="D3581" t="str">
            <v xml:space="preserve"> DĀRZKOPIS 1  dārzkopības koop. sabiedrība</v>
          </cell>
          <cell r="E3581" t="str">
            <v>S150000</v>
          </cell>
          <cell r="F3581">
            <v>680201</v>
          </cell>
          <cell r="H3581">
            <v>9499</v>
          </cell>
          <cell r="I3581" t="str">
            <v>S150000</v>
          </cell>
        </row>
        <row r="3582">
          <cell r="B3582">
            <v>45403003692</v>
          </cell>
          <cell r="C3582" t="str">
            <v xml:space="preserve">540300369  </v>
          </cell>
          <cell r="D3582" t="str">
            <v xml:space="preserve"> DĀRZNIEKS  dārzkopības un biškopības koop.sabiedrība</v>
          </cell>
          <cell r="E3582" t="str">
            <v>S150000</v>
          </cell>
          <cell r="F3582">
            <v>110000</v>
          </cell>
          <cell r="H3582">
            <v>9499</v>
          </cell>
          <cell r="I3582" t="str">
            <v>S150000</v>
          </cell>
        </row>
        <row r="3583">
          <cell r="B3583">
            <v>42403012908</v>
          </cell>
          <cell r="C3583" t="str">
            <v xml:space="preserve">240301290  </v>
          </cell>
          <cell r="D3583" t="str">
            <v xml:space="preserve"> DĀRZS 74  dzīvokļu īpašnieku koop.sabiedrība</v>
          </cell>
          <cell r="E3583" t="str">
            <v>S150000</v>
          </cell>
          <cell r="F3583">
            <v>210000</v>
          </cell>
          <cell r="H3583">
            <v>6832</v>
          </cell>
          <cell r="I3583" t="str">
            <v>S150000</v>
          </cell>
        </row>
        <row r="3584">
          <cell r="B3584">
            <v>40008056784</v>
          </cell>
          <cell r="C3584" t="str">
            <v xml:space="preserve">000805678  </v>
          </cell>
          <cell r="D3584" t="str">
            <v xml:space="preserve"> DATORPROGRAMMU AUTORTIESĪBU APVIENĪBA (DAA)  biedrība</v>
          </cell>
          <cell r="E3584" t="str">
            <v>S150000</v>
          </cell>
          <cell r="F3584">
            <v>804400</v>
          </cell>
          <cell r="H3584">
            <v>9499</v>
          </cell>
          <cell r="I3584" t="str">
            <v>S150000</v>
          </cell>
        </row>
        <row r="3585">
          <cell r="B3585">
            <v>40008180876</v>
          </cell>
          <cell r="C3585" t="str">
            <v xml:space="preserve">000818087  </v>
          </cell>
          <cell r="D3585" t="str">
            <v xml:space="preserve"> DATORSKAŅU STUDIJA  biedrība</v>
          </cell>
          <cell r="E3585" t="str">
            <v>S150000</v>
          </cell>
          <cell r="F3585">
            <v>741433</v>
          </cell>
          <cell r="H3585">
            <v>9499</v>
          </cell>
          <cell r="I3585" t="str">
            <v>S150000</v>
          </cell>
        </row>
        <row r="3586">
          <cell r="B3586">
            <v>40008085124</v>
          </cell>
          <cell r="C3586" t="str">
            <v xml:space="preserve">000808512  </v>
          </cell>
          <cell r="D3586" t="str">
            <v xml:space="preserve"> DAUDZEVAS MEDNIEKS  biedrība</v>
          </cell>
          <cell r="E3586" t="str">
            <v>S150000</v>
          </cell>
          <cell r="F3586">
            <v>740201</v>
          </cell>
          <cell r="H3586">
            <v>9319</v>
          </cell>
          <cell r="I3586" t="str">
            <v>S150000</v>
          </cell>
        </row>
        <row r="3587">
          <cell r="B3587">
            <v>40008109371</v>
          </cell>
          <cell r="C3587" t="str">
            <v xml:space="preserve">000810937  </v>
          </cell>
          <cell r="D3587" t="str">
            <v xml:space="preserve"> DAUER  pensionāru biedrība</v>
          </cell>
          <cell r="E3587" t="str">
            <v>S150000</v>
          </cell>
          <cell r="F3587">
            <v>50000</v>
          </cell>
          <cell r="H3587">
            <v>9499</v>
          </cell>
          <cell r="I3587" t="str">
            <v>S150000</v>
          </cell>
        </row>
        <row r="3588">
          <cell r="B3588">
            <v>40003320228</v>
          </cell>
          <cell r="C3588" t="str">
            <v xml:space="preserve">000332022  </v>
          </cell>
          <cell r="D3588" t="str">
            <v xml:space="preserve"> DAUGAVA 5  dzīvokļu koop.sabiedrība</v>
          </cell>
          <cell r="E3588" t="str">
            <v>S150000</v>
          </cell>
          <cell r="F3588">
            <v>130000</v>
          </cell>
          <cell r="H3588">
            <v>6832</v>
          </cell>
          <cell r="I3588" t="str">
            <v>S150000</v>
          </cell>
        </row>
        <row r="3589">
          <cell r="B3589">
            <v>40008091084</v>
          </cell>
          <cell r="C3589" t="str">
            <v xml:space="preserve">000809108  </v>
          </cell>
          <cell r="D3589" t="str">
            <v xml:space="preserve"> DAUGAVA RĪGA  futbola skola, biedrība</v>
          </cell>
          <cell r="E3589" t="str">
            <v>S150000</v>
          </cell>
          <cell r="F3589">
            <v>10000</v>
          </cell>
          <cell r="H3589">
            <v>9312</v>
          </cell>
          <cell r="I3589" t="str">
            <v>S150000</v>
          </cell>
        </row>
        <row r="3590">
          <cell r="B3590">
            <v>40008150903</v>
          </cell>
          <cell r="C3590" t="str">
            <v xml:space="preserve">000815090  </v>
          </cell>
          <cell r="D3590" t="str">
            <v xml:space="preserve"> DAUGAVA  bērnu futbola centrs</v>
          </cell>
          <cell r="E3590" t="str">
            <v>S150000</v>
          </cell>
          <cell r="F3590">
            <v>50000</v>
          </cell>
          <cell r="H3590">
            <v>9312</v>
          </cell>
          <cell r="I3590" t="str">
            <v>S150000</v>
          </cell>
        </row>
        <row r="3591">
          <cell r="B3591">
            <v>40003107105</v>
          </cell>
          <cell r="C3591" t="str">
            <v xml:space="preserve">000310710  </v>
          </cell>
          <cell r="D3591" t="str">
            <v xml:space="preserve"> DAUGAVA  dzīvokļu īpašnieku koop.sabiedrība</v>
          </cell>
          <cell r="E3591" t="str">
            <v>S150000</v>
          </cell>
          <cell r="F3591">
            <v>10000</v>
          </cell>
          <cell r="H3591">
            <v>6832</v>
          </cell>
          <cell r="I3591" t="str">
            <v>S150000</v>
          </cell>
        </row>
        <row r="3592">
          <cell r="B3592">
            <v>40008013817</v>
          </cell>
          <cell r="C3592" t="str">
            <v xml:space="preserve">000801381  </v>
          </cell>
          <cell r="D3592" t="str">
            <v xml:space="preserve"> DAUGAVA  garāžu īpašnieku sabiedrība</v>
          </cell>
          <cell r="E3592" t="str">
            <v>S150000</v>
          </cell>
          <cell r="F3592">
            <v>10000</v>
          </cell>
          <cell r="H3592">
            <v>5221</v>
          </cell>
          <cell r="I3592" t="str">
            <v>S150000</v>
          </cell>
        </row>
        <row r="3593">
          <cell r="B3593">
            <v>40103088277</v>
          </cell>
          <cell r="C3593" t="str">
            <v xml:space="preserve">010308827  </v>
          </cell>
          <cell r="D3593" t="str">
            <v xml:space="preserve"> DAUGAVA-2  garāžu īpašnieku biedrība</v>
          </cell>
          <cell r="E3593" t="str">
            <v>S150000</v>
          </cell>
          <cell r="F3593">
            <v>10000</v>
          </cell>
          <cell r="H3593">
            <v>5221</v>
          </cell>
          <cell r="I3593" t="str">
            <v>S150000</v>
          </cell>
        </row>
        <row r="3594">
          <cell r="B3594">
            <v>40008155703</v>
          </cell>
          <cell r="C3594" t="str">
            <v xml:space="preserve">000815570  </v>
          </cell>
          <cell r="D3594" t="str">
            <v xml:space="preserve"> DAUGAVAI UN KLINTAINEI  biedrība</v>
          </cell>
          <cell r="E3594" t="str">
            <v>S150000</v>
          </cell>
          <cell r="F3594">
            <v>320201</v>
          </cell>
          <cell r="H3594">
            <v>8551</v>
          </cell>
          <cell r="I3594" t="str">
            <v>S150000</v>
          </cell>
        </row>
        <row r="3595">
          <cell r="B3595">
            <v>40008177077</v>
          </cell>
          <cell r="C3595" t="str">
            <v xml:space="preserve">000817707  </v>
          </cell>
          <cell r="D3595" t="str">
            <v xml:space="preserve"> DAUGAVAS KOKA FLOTE  biedrība</v>
          </cell>
          <cell r="E3595" t="str">
            <v>S150000</v>
          </cell>
          <cell r="F3595">
            <v>741413</v>
          </cell>
          <cell r="H3595">
            <v>5030</v>
          </cell>
          <cell r="I3595" t="str">
            <v>S150000</v>
          </cell>
        </row>
        <row r="3596">
          <cell r="B3596">
            <v>40008134716</v>
          </cell>
          <cell r="C3596" t="str">
            <v xml:space="preserve">000813471  </v>
          </cell>
          <cell r="D3596" t="str">
            <v xml:space="preserve"> DAUGAVAS RĪTS  Pļaviņu pensionāru apvienība</v>
          </cell>
          <cell r="E3596" t="str">
            <v>S150000</v>
          </cell>
          <cell r="F3596">
            <v>321413</v>
          </cell>
          <cell r="H3596">
            <v>9499</v>
          </cell>
          <cell r="I3596" t="str">
            <v>S150000</v>
          </cell>
        </row>
        <row r="3597">
          <cell r="B3597">
            <v>40003234246</v>
          </cell>
          <cell r="C3597" t="str">
            <v xml:space="preserve">000323424  </v>
          </cell>
          <cell r="D3597" t="str">
            <v xml:space="preserve"> DAUGAVAS SAVIENĪBA  biedrība</v>
          </cell>
          <cell r="E3597" t="str">
            <v>S150000</v>
          </cell>
          <cell r="F3597">
            <v>320201</v>
          </cell>
          <cell r="H3597">
            <v>9499</v>
          </cell>
          <cell r="I3597" t="str">
            <v>S150000</v>
          </cell>
        </row>
        <row r="3598">
          <cell r="B3598">
            <v>40008148330</v>
          </cell>
          <cell r="C3598" t="str">
            <v xml:space="preserve">000814833  </v>
          </cell>
          <cell r="D3598" t="str">
            <v xml:space="preserve"> DAUGAVAS VANAGI LATVIJĀ LIMBAŽU NODAĻA  biedrība</v>
          </cell>
          <cell r="E3598" t="str">
            <v>S150000</v>
          </cell>
          <cell r="F3598">
            <v>660201</v>
          </cell>
          <cell r="H3598">
            <v>9499</v>
          </cell>
          <cell r="I3598" t="str">
            <v>S150000</v>
          </cell>
        </row>
        <row r="3599">
          <cell r="B3599">
            <v>40008059437</v>
          </cell>
          <cell r="C3599" t="str">
            <v xml:space="preserve">000805943  </v>
          </cell>
          <cell r="D3599" t="str">
            <v xml:space="preserve"> DAUGAVAS VANAGI LATVIJĀ  biedrība</v>
          </cell>
          <cell r="E3599" t="str">
            <v>S150000</v>
          </cell>
          <cell r="F3599">
            <v>10000</v>
          </cell>
          <cell r="H3599">
            <v>9499</v>
          </cell>
          <cell r="I3599" t="str">
            <v>S150000</v>
          </cell>
        </row>
        <row r="3600">
          <cell r="B3600">
            <v>40008004689</v>
          </cell>
          <cell r="C3600" t="str">
            <v xml:space="preserve">000800468  </v>
          </cell>
          <cell r="D3600" t="str">
            <v xml:space="preserve"> DAUGAVAS VANAGU CENTRĀLĀS VALDES PĀRSTĀVNIECĪBA LATVIJĀ  fonds</v>
          </cell>
          <cell r="E3600" t="str">
            <v>S150000</v>
          </cell>
          <cell r="F3600">
            <v>10000</v>
          </cell>
          <cell r="H3600">
            <v>9499</v>
          </cell>
          <cell r="I3600" t="str">
            <v>S150000</v>
          </cell>
        </row>
        <row r="3601">
          <cell r="B3601">
            <v>40008146518</v>
          </cell>
          <cell r="C3601" t="str">
            <v xml:space="preserve">000814651  </v>
          </cell>
          <cell r="D3601" t="str">
            <v xml:space="preserve"> DAUGAVAS ZVEJNIEKU BIEDRĪBA  biedrība</v>
          </cell>
          <cell r="E3601" t="str">
            <v>S150000</v>
          </cell>
          <cell r="F3601">
            <v>800870</v>
          </cell>
          <cell r="H3601">
            <v>9499</v>
          </cell>
          <cell r="I3601" t="str">
            <v>S150000</v>
          </cell>
        </row>
        <row r="3602">
          <cell r="B3602">
            <v>50008151671</v>
          </cell>
          <cell r="C3602" t="str">
            <v xml:space="preserve">000815167  </v>
          </cell>
          <cell r="D3602" t="str">
            <v xml:space="preserve"> DAUGAVGRĪVAS 132/1  biedrība</v>
          </cell>
          <cell r="E3602" t="str">
            <v>S150000</v>
          </cell>
          <cell r="F3602">
            <v>10000</v>
          </cell>
          <cell r="H3602">
            <v>6832</v>
          </cell>
          <cell r="I3602" t="str">
            <v>S150000</v>
          </cell>
        </row>
        <row r="3603">
          <cell r="B3603">
            <v>40003518954</v>
          </cell>
          <cell r="C3603" t="str">
            <v xml:space="preserve">000351895  </v>
          </cell>
          <cell r="D3603" t="str">
            <v xml:space="preserve"> DAUGAVGRĪVAS 74  dzīvokļu īpašnieku koop. sabiedrība</v>
          </cell>
          <cell r="E3603" t="str">
            <v>S150000</v>
          </cell>
          <cell r="F3603">
            <v>10000</v>
          </cell>
          <cell r="H3603">
            <v>6832</v>
          </cell>
          <cell r="I3603" t="str">
            <v>S150000</v>
          </cell>
        </row>
        <row r="3604">
          <cell r="B3604">
            <v>40008020664</v>
          </cell>
          <cell r="C3604" t="str">
            <v xml:space="preserve">000802066  </v>
          </cell>
          <cell r="D3604" t="str">
            <v xml:space="preserve"> DAUGAVIETE  studenšu korporācija, biedrība</v>
          </cell>
          <cell r="E3604" t="str">
            <v>S150000</v>
          </cell>
          <cell r="F3604">
            <v>10000</v>
          </cell>
          <cell r="H3604">
            <v>9499</v>
          </cell>
          <cell r="I3604" t="str">
            <v>S150000</v>
          </cell>
        </row>
        <row r="3605">
          <cell r="B3605">
            <v>45403004039</v>
          </cell>
          <cell r="C3605" t="str">
            <v xml:space="preserve">540300403  </v>
          </cell>
          <cell r="D3605" t="str">
            <v xml:space="preserve"> DAUGAVIŅA  dzīvokļu īpašnieku koop.sabiedrība</v>
          </cell>
          <cell r="E3605" t="str">
            <v>S150000</v>
          </cell>
          <cell r="F3605">
            <v>110000</v>
          </cell>
          <cell r="H3605">
            <v>6832</v>
          </cell>
          <cell r="I3605" t="str">
            <v>S150000</v>
          </cell>
        </row>
        <row r="3606">
          <cell r="B3606">
            <v>40008131480</v>
          </cell>
          <cell r="C3606" t="str">
            <v xml:space="preserve">000813148  </v>
          </cell>
          <cell r="D3606" t="str">
            <v xml:space="preserve"> DAUGAVKRASTS  partnerība</v>
          </cell>
          <cell r="E3606" t="str">
            <v>S150000</v>
          </cell>
          <cell r="F3606">
            <v>800870</v>
          </cell>
          <cell r="H3606">
            <v>9499</v>
          </cell>
          <cell r="I3606" t="str">
            <v>S150000</v>
          </cell>
        </row>
        <row r="3607">
          <cell r="B3607">
            <v>40008083513</v>
          </cell>
          <cell r="C3607" t="str">
            <v xml:space="preserve">000808351  </v>
          </cell>
          <cell r="D3607" t="str">
            <v xml:space="preserve"> DAUGAVPILS AMATNIEKU BIEDRĪBA </v>
          </cell>
          <cell r="E3607" t="str">
            <v>S150000</v>
          </cell>
          <cell r="F3607">
            <v>50000</v>
          </cell>
          <cell r="H3607">
            <v>9412</v>
          </cell>
          <cell r="I3607" t="str">
            <v>S150000</v>
          </cell>
        </row>
        <row r="3608">
          <cell r="B3608">
            <v>40008044836</v>
          </cell>
          <cell r="C3608" t="str">
            <v xml:space="preserve">000804483  </v>
          </cell>
          <cell r="D3608" t="str">
            <v xml:space="preserve"> DAUGAVPILS ARODBIEDRĪBU CENTRS </v>
          </cell>
          <cell r="E3608" t="str">
            <v>S150000</v>
          </cell>
          <cell r="F3608">
            <v>50000</v>
          </cell>
          <cell r="H3608">
            <v>9420</v>
          </cell>
          <cell r="I3608" t="str">
            <v>S150000</v>
          </cell>
        </row>
        <row r="3609">
          <cell r="B3609">
            <v>40008118139</v>
          </cell>
          <cell r="C3609" t="str">
            <v xml:space="preserve">000811813  </v>
          </cell>
          <cell r="D3609" t="str">
            <v>DAUGAVPILS AUTOBUSU PARKS    darbinieku neatkarīgā arodbiedrība</v>
          </cell>
          <cell r="E3609" t="str">
            <v>S150000</v>
          </cell>
          <cell r="F3609">
            <v>50000</v>
          </cell>
          <cell r="H3609">
            <v>9420</v>
          </cell>
          <cell r="I3609" t="str">
            <v>S150000</v>
          </cell>
        </row>
        <row r="3610">
          <cell r="B3610">
            <v>40008163448</v>
          </cell>
          <cell r="C3610" t="str">
            <v xml:space="preserve">000816344  </v>
          </cell>
          <cell r="D3610" t="str">
            <v xml:space="preserve"> DAUGAVPILS BOXING CLUB "LOKOMOTIV PRO" </v>
          </cell>
          <cell r="E3610" t="str">
            <v>S150000</v>
          </cell>
          <cell r="F3610">
            <v>50000</v>
          </cell>
          <cell r="H3610">
            <v>9499</v>
          </cell>
          <cell r="I3610" t="str">
            <v>S150000</v>
          </cell>
        </row>
        <row r="3611">
          <cell r="B3611">
            <v>40008106479</v>
          </cell>
          <cell r="C3611" t="str">
            <v xml:space="preserve">000810647  </v>
          </cell>
          <cell r="D3611" t="str">
            <v xml:space="preserve"> DAUGAVPILS DIDŽEJU GRUPA  biedrība</v>
          </cell>
          <cell r="E3611" t="str">
            <v>S150000</v>
          </cell>
          <cell r="F3611">
            <v>50000</v>
          </cell>
          <cell r="H3611">
            <v>9499</v>
          </cell>
          <cell r="I3611" t="str">
            <v>S150000</v>
          </cell>
        </row>
        <row r="3612">
          <cell r="B3612">
            <v>40008001786</v>
          </cell>
          <cell r="C3612" t="str">
            <v xml:space="preserve">000800178  </v>
          </cell>
          <cell r="D3612" t="str">
            <v xml:space="preserve"> DAUGAVPILS EBREJU KOPIENA  biedrība</v>
          </cell>
          <cell r="E3612" t="str">
            <v>S150000</v>
          </cell>
          <cell r="F3612">
            <v>50000</v>
          </cell>
          <cell r="H3612">
            <v>9499</v>
          </cell>
          <cell r="I3612" t="str">
            <v>S150000</v>
          </cell>
        </row>
        <row r="3613">
          <cell r="B3613">
            <v>40008086280</v>
          </cell>
          <cell r="C3613" t="str">
            <v xml:space="preserve">000808628  </v>
          </cell>
          <cell r="D3613" t="str">
            <v xml:space="preserve"> DAUGAVPILS FUTBOLA FEDERĀCIJA  biedrība</v>
          </cell>
          <cell r="E3613" t="str">
            <v>S150000</v>
          </cell>
          <cell r="F3613">
            <v>50000</v>
          </cell>
          <cell r="H3613">
            <v>9312</v>
          </cell>
          <cell r="I3613" t="str">
            <v>S150000</v>
          </cell>
        </row>
        <row r="3614">
          <cell r="B3614">
            <v>50008180581</v>
          </cell>
          <cell r="C3614" t="str">
            <v xml:space="preserve">000818058  </v>
          </cell>
          <cell r="D3614" t="str">
            <v xml:space="preserve"> DAUGAVPILS IELA 24  biedrība</v>
          </cell>
          <cell r="E3614" t="str">
            <v>S150000</v>
          </cell>
          <cell r="F3614">
            <v>10000</v>
          </cell>
          <cell r="H3614">
            <v>6832</v>
          </cell>
          <cell r="I3614" t="str">
            <v>S150000</v>
          </cell>
        </row>
        <row r="3615">
          <cell r="B3615">
            <v>40008091972</v>
          </cell>
          <cell r="C3615" t="str">
            <v xml:space="preserve">000809197  </v>
          </cell>
          <cell r="D3615" t="str">
            <v xml:space="preserve"> DAUGAVPILS INOVĀCIJAS PRODUKTU MĀCĪBU-EKSPERIMENTĀLAIS CENTRS  biedrība</v>
          </cell>
          <cell r="E3615" t="str">
            <v>S150000</v>
          </cell>
          <cell r="F3615">
            <v>50000</v>
          </cell>
          <cell r="H3615">
            <v>9499</v>
          </cell>
          <cell r="I3615" t="str">
            <v>S150000</v>
          </cell>
        </row>
        <row r="3616">
          <cell r="B3616">
            <v>40008040124</v>
          </cell>
          <cell r="C3616" t="str">
            <v xml:space="preserve">000804012  </v>
          </cell>
          <cell r="D3616" t="str">
            <v xml:space="preserve"> DAUGAVPILS IZPLETŅLĒCĒJU SPORTA KLUBS  biedrība</v>
          </cell>
          <cell r="E3616" t="str">
            <v>S150000</v>
          </cell>
          <cell r="F3616">
            <v>50000</v>
          </cell>
          <cell r="H3616">
            <v>9312</v>
          </cell>
          <cell r="I3616" t="str">
            <v>S150000</v>
          </cell>
        </row>
        <row r="3617">
          <cell r="B3617">
            <v>40008184399</v>
          </cell>
          <cell r="C3617" t="str">
            <v xml:space="preserve">000818439  </v>
          </cell>
          <cell r="D3617" t="str">
            <v xml:space="preserve"> DAUGAVPILS KARATĒ SKOLA  biedrība</v>
          </cell>
          <cell r="E3617" t="str">
            <v>S150000</v>
          </cell>
          <cell r="F3617">
            <v>50000</v>
          </cell>
          <cell r="H3617">
            <v>9312</v>
          </cell>
          <cell r="I3617" t="str">
            <v>S150000</v>
          </cell>
        </row>
        <row r="3618">
          <cell r="B3618">
            <v>40008099181</v>
          </cell>
          <cell r="C3618" t="str">
            <v xml:space="preserve">000809918  </v>
          </cell>
          <cell r="D3618" t="str">
            <v xml:space="preserve"> DAUGAVPILS KARTINGA KLUBS  biedrība</v>
          </cell>
          <cell r="E3618" t="str">
            <v>S150000</v>
          </cell>
          <cell r="F3618">
            <v>50000</v>
          </cell>
          <cell r="H3618">
            <v>8551</v>
          </cell>
          <cell r="I3618" t="str">
            <v>S150000</v>
          </cell>
        </row>
        <row r="3619">
          <cell r="B3619">
            <v>40008156126</v>
          </cell>
          <cell r="C3619" t="str">
            <v xml:space="preserve">000815612  </v>
          </cell>
          <cell r="D3619" t="str">
            <v xml:space="preserve"> DAUGAVPILS KULTŪRAS ATBALSTA BIEDRĪBA </v>
          </cell>
          <cell r="E3619" t="str">
            <v>S150000</v>
          </cell>
          <cell r="F3619">
            <v>50000</v>
          </cell>
          <cell r="H3619">
            <v>9499</v>
          </cell>
          <cell r="I3619" t="str">
            <v>S150000</v>
          </cell>
        </row>
        <row r="3620">
          <cell r="B3620">
            <v>40008003255</v>
          </cell>
          <cell r="C3620" t="str">
            <v xml:space="preserve">000800325  </v>
          </cell>
          <cell r="D3620" t="str">
            <v xml:space="preserve"> DAUGAVPILS LATGALIEŠU BIEDRĪBA </v>
          </cell>
          <cell r="E3620" t="str">
            <v>S150000</v>
          </cell>
          <cell r="F3620">
            <v>50000</v>
          </cell>
          <cell r="H3620">
            <v>9499</v>
          </cell>
          <cell r="I3620" t="str">
            <v>S150000</v>
          </cell>
        </row>
        <row r="3621">
          <cell r="B3621">
            <v>40008002387</v>
          </cell>
          <cell r="C3621" t="str">
            <v xml:space="preserve">000800238  </v>
          </cell>
          <cell r="D3621" t="str">
            <v xml:space="preserve"> DAUGAVPILS LATVIEŠU BIEDRĪBA  </v>
          </cell>
          <cell r="E3621" t="str">
            <v>S150000</v>
          </cell>
          <cell r="F3621">
            <v>50000</v>
          </cell>
          <cell r="H3621">
            <v>9499</v>
          </cell>
          <cell r="I3621" t="str">
            <v>S150000</v>
          </cell>
        </row>
        <row r="3622">
          <cell r="B3622">
            <v>40008006196</v>
          </cell>
          <cell r="C3622" t="str">
            <v xml:space="preserve">000800619  </v>
          </cell>
          <cell r="D3622" t="str">
            <v xml:space="preserve"> DAUGAVPILS MEDNIEKU UN MAKŠĶERNIEKU SAIMNIECĪBA  biedrība</v>
          </cell>
          <cell r="E3622" t="str">
            <v>S150000</v>
          </cell>
          <cell r="F3622">
            <v>440264</v>
          </cell>
          <cell r="H3622">
            <v>9319</v>
          </cell>
          <cell r="I3622" t="str">
            <v>S150000</v>
          </cell>
        </row>
        <row r="3623">
          <cell r="B3623">
            <v>41503019123</v>
          </cell>
          <cell r="C3623" t="str">
            <v xml:space="preserve">150301912  </v>
          </cell>
          <cell r="D3623" t="str">
            <v xml:space="preserve"> DAUGAVPILS NOVADA TŪRISMA INFORMĀCIJAS CENTRS  biedrība</v>
          </cell>
          <cell r="E3623" t="str">
            <v>S150000</v>
          </cell>
          <cell r="F3623">
            <v>50000</v>
          </cell>
          <cell r="H3623">
            <v>7990</v>
          </cell>
          <cell r="I3623" t="str">
            <v>S150000</v>
          </cell>
        </row>
        <row r="3624">
          <cell r="B3624">
            <v>40008054497</v>
          </cell>
          <cell r="C3624" t="str">
            <v xml:space="preserve">000805449  </v>
          </cell>
          <cell r="D3624" t="str">
            <v xml:space="preserve"> DAUGAVPILS PEDAGOĢISKĀ STUDIJA  biedrība</v>
          </cell>
          <cell r="E3624" t="str">
            <v>S150000</v>
          </cell>
          <cell r="F3624">
            <v>50000</v>
          </cell>
          <cell r="H3624">
            <v>9499</v>
          </cell>
          <cell r="I3624" t="str">
            <v>S150000</v>
          </cell>
        </row>
        <row r="3625">
          <cell r="B3625">
            <v>40008023660</v>
          </cell>
          <cell r="C3625" t="str">
            <v xml:space="preserve">000802366  </v>
          </cell>
          <cell r="D3625" t="str">
            <v xml:space="preserve"> DAUGAVPILS PILSĒTAS BASKETBOLA KLUBS  biedrība</v>
          </cell>
          <cell r="E3625" t="str">
            <v>S150000</v>
          </cell>
          <cell r="F3625">
            <v>50000</v>
          </cell>
          <cell r="H3625">
            <v>9312</v>
          </cell>
          <cell r="I3625" t="str">
            <v>S150000</v>
          </cell>
        </row>
        <row r="3626">
          <cell r="B3626">
            <v>40008024153</v>
          </cell>
          <cell r="C3626" t="str">
            <v xml:space="preserve">000802415  </v>
          </cell>
          <cell r="D3626" t="str">
            <v xml:space="preserve"> DAUGAVPILS PILSĒTAS FUTBOLA KLUBS  biedrība</v>
          </cell>
          <cell r="E3626" t="str">
            <v>S150000</v>
          </cell>
          <cell r="F3626">
            <v>50000</v>
          </cell>
          <cell r="H3626">
            <v>9312</v>
          </cell>
          <cell r="I3626" t="str">
            <v>S150000</v>
          </cell>
        </row>
        <row r="3627">
          <cell r="B3627">
            <v>40008055100</v>
          </cell>
          <cell r="C3627" t="str">
            <v xml:space="preserve">000805510  </v>
          </cell>
          <cell r="D3627" t="str">
            <v xml:space="preserve"> DAUGAVPILS PILSĒTAS HOKEJA KLUBS  biedrība</v>
          </cell>
          <cell r="E3627" t="str">
            <v>S150000</v>
          </cell>
          <cell r="F3627">
            <v>50000</v>
          </cell>
          <cell r="H3627">
            <v>9312</v>
          </cell>
          <cell r="I3627" t="str">
            <v>S150000</v>
          </cell>
        </row>
        <row r="3628">
          <cell r="B3628">
            <v>40008086609</v>
          </cell>
          <cell r="C3628" t="str">
            <v xml:space="preserve">000808660  </v>
          </cell>
          <cell r="D3628" t="str">
            <v xml:space="preserve"> DAUGAVPILS PILSĒTAS INVALĪDU BIEDRĪBA  </v>
          </cell>
          <cell r="E3628" t="str">
            <v>S150000</v>
          </cell>
          <cell r="F3628">
            <v>50000</v>
          </cell>
          <cell r="H3628">
            <v>9499</v>
          </cell>
          <cell r="I3628" t="str">
            <v>S150000</v>
          </cell>
        </row>
        <row r="3629">
          <cell r="B3629">
            <v>90000368289</v>
          </cell>
          <cell r="D3629" t="str">
            <v xml:space="preserve"> DAUGAVPILS PILSĒTAS IZGLĪTĪBAS UN ZINĀTNES DARBINIEKU ARODBIEDRĪBAS PADOME </v>
          </cell>
          <cell r="E3629" t="str">
            <v>S150000</v>
          </cell>
          <cell r="F3629">
            <v>50000</v>
          </cell>
          <cell r="H3629">
            <v>9420</v>
          </cell>
          <cell r="I3629" t="str">
            <v>S150000</v>
          </cell>
        </row>
        <row r="3630">
          <cell r="B3630">
            <v>40008096128</v>
          </cell>
          <cell r="C3630" t="str">
            <v xml:space="preserve">000809612  </v>
          </cell>
          <cell r="D3630" t="str">
            <v xml:space="preserve"> DAUGAVPILS PILSĒTAS PENSIONĀRU APVIENĪBA  biedrība</v>
          </cell>
          <cell r="E3630" t="str">
            <v>S150000</v>
          </cell>
          <cell r="F3630">
            <v>50000</v>
          </cell>
          <cell r="H3630">
            <v>9499</v>
          </cell>
          <cell r="I3630" t="str">
            <v>S150000</v>
          </cell>
        </row>
        <row r="3631">
          <cell r="B3631">
            <v>40008081781</v>
          </cell>
          <cell r="C3631" t="str">
            <v xml:space="preserve">000808178  </v>
          </cell>
          <cell r="D3631" t="str">
            <v xml:space="preserve"> DAUGAVPILS PILSĒTAS ŠAHA-DAMBRETES KLUBS  biedrība</v>
          </cell>
          <cell r="E3631" t="str">
            <v>S150000</v>
          </cell>
          <cell r="F3631">
            <v>50000</v>
          </cell>
          <cell r="H3631">
            <v>9312</v>
          </cell>
          <cell r="I3631" t="str">
            <v>S150000</v>
          </cell>
        </row>
        <row r="3632">
          <cell r="B3632">
            <v>40008064870</v>
          </cell>
          <cell r="C3632" t="str">
            <v xml:space="preserve">000806487  </v>
          </cell>
          <cell r="D3632" t="str">
            <v xml:space="preserve"> DAUGAVPILS PILSĒTAS UN RAJONA BRĪVPRĀTĪGO UGUNSDZĒSĒJU BIEDRĪBA  sab.org.</v>
          </cell>
          <cell r="E3632" t="str">
            <v>S150000</v>
          </cell>
          <cell r="F3632">
            <v>50000</v>
          </cell>
          <cell r="H3632">
            <v>8425</v>
          </cell>
          <cell r="I3632" t="str">
            <v>S150000</v>
          </cell>
        </row>
        <row r="3633">
          <cell r="B3633">
            <v>40008094606</v>
          </cell>
          <cell r="C3633" t="str">
            <v xml:space="preserve">000809460  </v>
          </cell>
          <cell r="D3633" t="str">
            <v xml:space="preserve"> DAUGAVPILS POLICIJAS SPORTA KLUBS  biedrība</v>
          </cell>
          <cell r="E3633" t="str">
            <v>S150000</v>
          </cell>
          <cell r="F3633">
            <v>50000</v>
          </cell>
          <cell r="H3633">
            <v>9312</v>
          </cell>
          <cell r="I3633" t="str">
            <v>S150000</v>
          </cell>
        </row>
        <row r="3634">
          <cell r="B3634">
            <v>40008049689</v>
          </cell>
          <cell r="C3634" t="str">
            <v xml:space="preserve">000804968  </v>
          </cell>
          <cell r="D3634" t="str">
            <v xml:space="preserve"> DAUGAVPILS RAJONA INVALĪDU BIEDRĪBA </v>
          </cell>
          <cell r="E3634" t="str">
            <v>S150000</v>
          </cell>
          <cell r="F3634">
            <v>440807</v>
          </cell>
          <cell r="H3634">
            <v>9499</v>
          </cell>
          <cell r="I3634" t="str">
            <v>S150000</v>
          </cell>
        </row>
        <row r="3635">
          <cell r="B3635">
            <v>40008034594</v>
          </cell>
          <cell r="C3635" t="str">
            <v xml:space="preserve">000803459  </v>
          </cell>
          <cell r="D3635" t="str">
            <v xml:space="preserve"> DAUGAVPILS REĢIONA MĀKSLINIEKU ASOCIĀCIJA  profesionālā radošā organizācija</v>
          </cell>
          <cell r="E3635" t="str">
            <v>S150000</v>
          </cell>
          <cell r="F3635">
            <v>50000</v>
          </cell>
          <cell r="H3635">
            <v>9499</v>
          </cell>
          <cell r="I3635" t="str">
            <v>S150000</v>
          </cell>
        </row>
        <row r="3636">
          <cell r="B3636">
            <v>40008027215</v>
          </cell>
          <cell r="C3636" t="str">
            <v xml:space="preserve">000802721  </v>
          </cell>
          <cell r="D3636" t="str">
            <v xml:space="preserve"> DAUGAVPILS SAMBO UN DŽUDO CENTRS SINGITAJ  biedrība</v>
          </cell>
          <cell r="E3636" t="str">
            <v>S150000</v>
          </cell>
          <cell r="F3636">
            <v>50000</v>
          </cell>
          <cell r="H3636">
            <v>8551</v>
          </cell>
          <cell r="I3636" t="str">
            <v>S150000</v>
          </cell>
        </row>
        <row r="3637">
          <cell r="B3637">
            <v>40008025854</v>
          </cell>
          <cell r="C3637" t="str">
            <v xml:space="preserve">000802585  </v>
          </cell>
          <cell r="D3637" t="str">
            <v xml:space="preserve"> DAUGAVPILS SPORTA ASOCIĀCIJA ATLANTS  biedrība</v>
          </cell>
          <cell r="E3637" t="str">
            <v>S150000</v>
          </cell>
          <cell r="F3637">
            <v>50000</v>
          </cell>
          <cell r="H3637">
            <v>9319</v>
          </cell>
          <cell r="I3637" t="str">
            <v>S150000</v>
          </cell>
        </row>
        <row r="3638">
          <cell r="B3638">
            <v>40003028750</v>
          </cell>
          <cell r="C3638" t="str">
            <v xml:space="preserve">000302875  </v>
          </cell>
          <cell r="D3638" t="str">
            <v xml:space="preserve"> DAUGAVPILS SPORTA CENTRS DAUGAVA  biedrība</v>
          </cell>
          <cell r="E3638" t="str">
            <v>S150000</v>
          </cell>
          <cell r="F3638">
            <v>50000</v>
          </cell>
          <cell r="H3638">
            <v>6820</v>
          </cell>
          <cell r="I3638" t="str">
            <v>S150000</v>
          </cell>
        </row>
        <row r="3639">
          <cell r="B3639">
            <v>50008077241</v>
          </cell>
          <cell r="C3639" t="str">
            <v xml:space="preserve">000807724  </v>
          </cell>
          <cell r="D3639" t="str">
            <v xml:space="preserve"> DAUGAVPILS TRAMVAJU UZŅĒMUMA DARBINIEKU NEATKARĪGĀ ARODBIEDRĪBA </v>
          </cell>
          <cell r="E3639" t="str">
            <v>S150000</v>
          </cell>
          <cell r="F3639">
            <v>50000</v>
          </cell>
          <cell r="H3639">
            <v>9420</v>
          </cell>
          <cell r="I3639" t="str">
            <v>S150000</v>
          </cell>
        </row>
        <row r="3640">
          <cell r="B3640">
            <v>40008062615</v>
          </cell>
          <cell r="C3640" t="str">
            <v xml:space="preserve">000806261  </v>
          </cell>
          <cell r="D3640" t="str">
            <v xml:space="preserve"> DAUGAVPILS TRIATLONA CENTRS  biedrība</v>
          </cell>
          <cell r="E3640" t="str">
            <v>S150000</v>
          </cell>
          <cell r="F3640">
            <v>50000</v>
          </cell>
          <cell r="H3640">
            <v>8551</v>
          </cell>
          <cell r="I3640" t="str">
            <v>S150000</v>
          </cell>
        </row>
        <row r="3641">
          <cell r="B3641">
            <v>40008074239</v>
          </cell>
          <cell r="C3641" t="str">
            <v xml:space="preserve">000807423  </v>
          </cell>
          <cell r="D3641" t="str">
            <v xml:space="preserve"> DAUGAVPILS UN ILŪKSTES NOVADU PARTNERĪBA "KAIMIŅI" </v>
          </cell>
          <cell r="E3641" t="str">
            <v>S150000</v>
          </cell>
          <cell r="F3641">
            <v>50000</v>
          </cell>
          <cell r="H3641">
            <v>9499</v>
          </cell>
          <cell r="I3641" t="str">
            <v>S150000</v>
          </cell>
        </row>
        <row r="3642">
          <cell r="B3642">
            <v>90000313007</v>
          </cell>
          <cell r="D3642" t="str">
            <v xml:space="preserve"> DAUGAVPILS UNIVERSITĀTES ARODBIEDRĪBAS ORGANIZĀCIJA </v>
          </cell>
          <cell r="E3642" t="str">
            <v>S150000</v>
          </cell>
          <cell r="F3642">
            <v>50000</v>
          </cell>
          <cell r="H3642">
            <v>9420</v>
          </cell>
          <cell r="I3642" t="str">
            <v>S150000</v>
          </cell>
        </row>
        <row r="3643">
          <cell r="B3643">
            <v>40008005716</v>
          </cell>
          <cell r="C3643" t="str">
            <v xml:space="preserve">000800571  </v>
          </cell>
          <cell r="D3643" t="str">
            <v xml:space="preserve"> DAUGAVPILS UNIVERSITĀTES DABAS IZPĒTES UN VIDES IZGLĪTĪBAS CENTRS  biedrība</v>
          </cell>
          <cell r="E3643" t="str">
            <v>S150000</v>
          </cell>
          <cell r="F3643">
            <v>50000</v>
          </cell>
          <cell r="H3643">
            <v>9499</v>
          </cell>
          <cell r="I3643" t="str">
            <v>S150000</v>
          </cell>
        </row>
        <row r="3644">
          <cell r="B3644">
            <v>50008076941</v>
          </cell>
          <cell r="C3644" t="str">
            <v xml:space="preserve">000807694  </v>
          </cell>
          <cell r="D3644" t="str">
            <v xml:space="preserve"> DAUGAVPILS UNIVERSITĀTES JAUNO ZINĀTNIEKU ASOCIĀCIJA  biedrība</v>
          </cell>
          <cell r="E3644" t="str">
            <v>S150000</v>
          </cell>
          <cell r="F3644">
            <v>50000</v>
          </cell>
          <cell r="H3644">
            <v>9499</v>
          </cell>
          <cell r="I3644" t="str">
            <v>S150000</v>
          </cell>
        </row>
        <row r="3645">
          <cell r="B3645">
            <v>50008037111</v>
          </cell>
          <cell r="C3645" t="str">
            <v xml:space="preserve">000803711  </v>
          </cell>
          <cell r="D3645" t="str">
            <v xml:space="preserve"> DAUGAVPILS UNIVERSITĀTES VESELĪBAS VEICINĀŠANAS CENTRS  biedrība</v>
          </cell>
          <cell r="E3645" t="str">
            <v>S150000</v>
          </cell>
          <cell r="F3645">
            <v>50000</v>
          </cell>
          <cell r="H3645">
            <v>9499</v>
          </cell>
          <cell r="I3645" t="str">
            <v>S150000</v>
          </cell>
        </row>
        <row r="3646">
          <cell r="B3646">
            <v>50008168061</v>
          </cell>
          <cell r="C3646" t="str">
            <v xml:space="preserve">000816806  </v>
          </cell>
          <cell r="D3646" t="str">
            <v xml:space="preserve"> DAUGAVPILS VIEGLATLĒTIKAS KLUBS  biedrība</v>
          </cell>
          <cell r="E3646" t="str">
            <v>S150000</v>
          </cell>
          <cell r="F3646">
            <v>50000</v>
          </cell>
          <cell r="H3646">
            <v>9312</v>
          </cell>
          <cell r="I3646" t="str">
            <v>S150000</v>
          </cell>
        </row>
        <row r="3647">
          <cell r="B3647">
            <v>40008082490</v>
          </cell>
          <cell r="C3647" t="str">
            <v xml:space="preserve">000808249  </v>
          </cell>
          <cell r="D3647" t="str">
            <v xml:space="preserve"> DAUGAVPILS  auto sporta klubs, biedrība</v>
          </cell>
          <cell r="E3647" t="str">
            <v>S150000</v>
          </cell>
          <cell r="F3647">
            <v>50000</v>
          </cell>
          <cell r="H3647">
            <v>9312</v>
          </cell>
          <cell r="I3647" t="str">
            <v>S150000</v>
          </cell>
        </row>
        <row r="3648">
          <cell r="B3648">
            <v>40008022326</v>
          </cell>
          <cell r="C3648" t="str">
            <v xml:space="preserve">000802232  </v>
          </cell>
          <cell r="D3648" t="str">
            <v xml:space="preserve"> DAUGAVPILS  invalīdu sporta klubs, biedrība</v>
          </cell>
          <cell r="E3648" t="str">
            <v>S150000</v>
          </cell>
          <cell r="F3648">
            <v>50000</v>
          </cell>
          <cell r="H3648">
            <v>9312</v>
          </cell>
          <cell r="I3648" t="str">
            <v>S150000</v>
          </cell>
        </row>
        <row r="3649">
          <cell r="B3649">
            <v>40008176739</v>
          </cell>
          <cell r="C3649" t="str">
            <v xml:space="preserve">000817673  </v>
          </cell>
          <cell r="D3649" t="str">
            <v xml:space="preserve"> DAUGAVPILS  sporta klubs, biedrība</v>
          </cell>
          <cell r="E3649" t="str">
            <v>S150000</v>
          </cell>
          <cell r="F3649">
            <v>50000</v>
          </cell>
          <cell r="H3649">
            <v>9311</v>
          </cell>
          <cell r="I3649" t="str">
            <v>S150000</v>
          </cell>
        </row>
        <row r="3650">
          <cell r="B3650">
            <v>40008155309</v>
          </cell>
          <cell r="C3650" t="str">
            <v xml:space="preserve">000815530  </v>
          </cell>
          <cell r="D3650" t="str">
            <v xml:space="preserve"> DAUGMALES AMATNIEKU BIEDRĪBA </v>
          </cell>
          <cell r="E3650" t="str">
            <v>S150000</v>
          </cell>
          <cell r="F3650">
            <v>800856</v>
          </cell>
          <cell r="H3650">
            <v>9499</v>
          </cell>
          <cell r="I3650" t="str">
            <v>S150000</v>
          </cell>
        </row>
        <row r="3651">
          <cell r="B3651">
            <v>40008171534</v>
          </cell>
          <cell r="C3651" t="str">
            <v xml:space="preserve">000817153  </v>
          </cell>
          <cell r="D3651" t="str">
            <v xml:space="preserve"> DAUGMALES SKOLAI  biedrība</v>
          </cell>
          <cell r="E3651" t="str">
            <v>S150000</v>
          </cell>
          <cell r="F3651">
            <v>800856</v>
          </cell>
          <cell r="H3651">
            <v>9499</v>
          </cell>
          <cell r="I3651" t="str">
            <v>S150000</v>
          </cell>
        </row>
        <row r="3652">
          <cell r="B3652">
            <v>40008156751</v>
          </cell>
          <cell r="C3652" t="str">
            <v xml:space="preserve">000815675  </v>
          </cell>
          <cell r="D3652" t="str">
            <v xml:space="preserve"> DAUNA SINDROMA BIEDRĪBA </v>
          </cell>
          <cell r="E3652" t="str">
            <v>S150000</v>
          </cell>
          <cell r="F3652">
            <v>10000</v>
          </cell>
          <cell r="H3652">
            <v>8899</v>
          </cell>
          <cell r="I3652" t="str">
            <v>S150000</v>
          </cell>
        </row>
        <row r="3653">
          <cell r="B3653">
            <v>50008079651</v>
          </cell>
          <cell r="C3653" t="str">
            <v xml:space="preserve">000807965  </v>
          </cell>
          <cell r="D3653" t="str">
            <v xml:space="preserve"> DAUTEKS PENSIONĀRI  valsts AS "DAUTEKS" pensionāru apvienība, biedrība</v>
          </cell>
          <cell r="E3653" t="str">
            <v>S150000</v>
          </cell>
          <cell r="F3653">
            <v>50000</v>
          </cell>
          <cell r="H3653">
            <v>9499</v>
          </cell>
          <cell r="I3653" t="str">
            <v>S150000</v>
          </cell>
        </row>
        <row r="3654">
          <cell r="B3654">
            <v>40008169506</v>
          </cell>
          <cell r="C3654" t="str">
            <v xml:space="preserve">000816950  </v>
          </cell>
          <cell r="D3654" t="str">
            <v xml:space="preserve"> DĀVĀ SAPNI  biedrība</v>
          </cell>
          <cell r="E3654" t="str">
            <v>S150000</v>
          </cell>
          <cell r="F3654">
            <v>10000</v>
          </cell>
          <cell r="H3654">
            <v>9499</v>
          </cell>
          <cell r="I3654" t="str">
            <v>S150000</v>
          </cell>
        </row>
        <row r="3655">
          <cell r="B3655">
            <v>40008169012</v>
          </cell>
          <cell r="C3655" t="str">
            <v xml:space="preserve">000816901  </v>
          </cell>
          <cell r="D3655" t="str">
            <v xml:space="preserve"> DAYA JOGA CENTRS  izglītības, kultūras un veselīga dzīvesveida biedrība</v>
          </cell>
          <cell r="E3655" t="str">
            <v>S150000</v>
          </cell>
          <cell r="F3655">
            <v>10000</v>
          </cell>
          <cell r="H3655">
            <v>9604</v>
          </cell>
          <cell r="I3655" t="str">
            <v>S150000</v>
          </cell>
        </row>
        <row r="3656">
          <cell r="B3656">
            <v>40008084006</v>
          </cell>
          <cell r="C3656" t="str">
            <v xml:space="preserve">000808400  </v>
          </cell>
          <cell r="D3656" t="str">
            <v xml:space="preserve"> DAYLIGHT  biedrība</v>
          </cell>
          <cell r="E3656" t="str">
            <v>S150000</v>
          </cell>
          <cell r="F3656">
            <v>801694</v>
          </cell>
          <cell r="H3656">
            <v>9499</v>
          </cell>
          <cell r="I3656" t="str">
            <v>S150000</v>
          </cell>
        </row>
        <row r="3657">
          <cell r="B3657">
            <v>40008147547</v>
          </cell>
          <cell r="C3657" t="str">
            <v xml:space="preserve">000814754  </v>
          </cell>
          <cell r="D3657" t="str">
            <v xml:space="preserve"> DAŽĀDĪBA IZGLĪTĪBĀ  biedrība</v>
          </cell>
          <cell r="E3657" t="str">
            <v>S150000</v>
          </cell>
          <cell r="F3657">
            <v>90000</v>
          </cell>
          <cell r="H3657">
            <v>8560</v>
          </cell>
          <cell r="I3657" t="str">
            <v>S150000</v>
          </cell>
        </row>
        <row r="3658">
          <cell r="B3658">
            <v>40008033476</v>
          </cell>
          <cell r="C3658" t="str">
            <v xml:space="preserve">000803347  </v>
          </cell>
          <cell r="D3658" t="str">
            <v xml:space="preserve"> DEBAŠU CENTRS  biedrība</v>
          </cell>
          <cell r="E3658" t="str">
            <v>S150000</v>
          </cell>
          <cell r="F3658">
            <v>170000</v>
          </cell>
          <cell r="H3658">
            <v>9499</v>
          </cell>
          <cell r="I3658" t="str">
            <v>S150000</v>
          </cell>
        </row>
        <row r="3659">
          <cell r="B3659">
            <v>40008164829</v>
          </cell>
          <cell r="C3659" t="str">
            <v xml:space="preserve">000816482  </v>
          </cell>
          <cell r="D3659" t="str">
            <v xml:space="preserve"> DEBESSMANNA  biedrība</v>
          </cell>
          <cell r="E3659" t="str">
            <v>S150000</v>
          </cell>
          <cell r="F3659">
            <v>10000</v>
          </cell>
          <cell r="H3659">
            <v>9499</v>
          </cell>
          <cell r="I3659" t="str">
            <v>S150000</v>
          </cell>
        </row>
        <row r="3660">
          <cell r="B3660">
            <v>40003337101</v>
          </cell>
          <cell r="C3660" t="str">
            <v xml:space="preserve">000333710  </v>
          </cell>
          <cell r="D3660" t="str">
            <v xml:space="preserve"> DEC 7  dzīvokļu īpašnieku koop.sabiedrība</v>
          </cell>
          <cell r="E3660" t="str">
            <v>S150000</v>
          </cell>
          <cell r="F3660">
            <v>10000</v>
          </cell>
          <cell r="H3660">
            <v>6832</v>
          </cell>
          <cell r="I3660" t="str">
            <v>S150000</v>
          </cell>
        </row>
        <row r="3661">
          <cell r="B3661">
            <v>40008061554</v>
          </cell>
          <cell r="C3661" t="str">
            <v xml:space="preserve">000806155  </v>
          </cell>
          <cell r="D3661" t="str">
            <v xml:space="preserve"> DEDZIŅI  mednieku klubs, biedrība</v>
          </cell>
          <cell r="E3661" t="str">
            <v>S150000</v>
          </cell>
          <cell r="F3661">
            <v>880254</v>
          </cell>
          <cell r="H3661">
            <v>9319</v>
          </cell>
          <cell r="I3661" t="str">
            <v>S150000</v>
          </cell>
        </row>
        <row r="3662">
          <cell r="B3662">
            <v>40008157583</v>
          </cell>
          <cell r="C3662" t="str">
            <v xml:space="preserve">000815758  </v>
          </cell>
          <cell r="D3662" t="str">
            <v xml:space="preserve"> DEGLAVA IELAS 8. NAMS  biedrība</v>
          </cell>
          <cell r="E3662" t="str">
            <v>S150000</v>
          </cell>
          <cell r="F3662">
            <v>10000</v>
          </cell>
          <cell r="H3662">
            <v>6832</v>
          </cell>
          <cell r="I3662" t="str">
            <v>S150000</v>
          </cell>
        </row>
        <row r="3663">
          <cell r="B3663">
            <v>40008084557</v>
          </cell>
          <cell r="C3663" t="str">
            <v xml:space="preserve">000808455  </v>
          </cell>
          <cell r="D3663" t="str">
            <v xml:space="preserve"> DEGSME  sabiedriski aktīvo sieviešu biedrība</v>
          </cell>
          <cell r="E3663" t="str">
            <v>S150000</v>
          </cell>
          <cell r="F3663">
            <v>440298</v>
          </cell>
          <cell r="H3663">
            <v>9499</v>
          </cell>
          <cell r="I3663" t="str">
            <v>S150000</v>
          </cell>
        </row>
        <row r="3664">
          <cell r="B3664">
            <v>40008101768</v>
          </cell>
          <cell r="C3664" t="str">
            <v xml:space="preserve">000810176  </v>
          </cell>
          <cell r="D3664" t="str">
            <v xml:space="preserve"> DEGUNTIŅŠ UZ AUGŠU  deju studija, biedrība</v>
          </cell>
          <cell r="E3664" t="str">
            <v>S150000</v>
          </cell>
          <cell r="F3664">
            <v>980266</v>
          </cell>
          <cell r="H3664">
            <v>8552</v>
          </cell>
          <cell r="I3664" t="str">
            <v>S150000</v>
          </cell>
        </row>
        <row r="3665">
          <cell r="B3665">
            <v>40008178388</v>
          </cell>
          <cell r="C3665" t="str">
            <v xml:space="preserve">000817838  </v>
          </cell>
          <cell r="D3665" t="str">
            <v xml:space="preserve"> DEJA VU  kultūras attīstības centrs</v>
          </cell>
          <cell r="E3665" t="str">
            <v>S150000</v>
          </cell>
          <cell r="F3665">
            <v>10000</v>
          </cell>
          <cell r="H3665">
            <v>9329</v>
          </cell>
          <cell r="I3665" t="str">
            <v>S150000</v>
          </cell>
        </row>
        <row r="3666">
          <cell r="B3666">
            <v>40008170030</v>
          </cell>
          <cell r="C3666" t="str">
            <v xml:space="preserve">000817003  </v>
          </cell>
          <cell r="D3666" t="str">
            <v xml:space="preserve"> DEJAS PASAULE  biedrība</v>
          </cell>
          <cell r="E3666" t="str">
            <v>S150000</v>
          </cell>
          <cell r="F3666">
            <v>800870</v>
          </cell>
          <cell r="H3666">
            <v>9499</v>
          </cell>
          <cell r="I3666" t="str">
            <v>S150000</v>
          </cell>
        </row>
        <row r="3667">
          <cell r="B3667">
            <v>40008131160</v>
          </cell>
          <cell r="C3667" t="str">
            <v xml:space="preserve">000813116  </v>
          </cell>
          <cell r="D3667" t="str">
            <v xml:space="preserve"> DEJAS TEĀTRIS BŪTENBOUTS  biedrība</v>
          </cell>
          <cell r="E3667" t="str">
            <v>S150000</v>
          </cell>
          <cell r="F3667">
            <v>804948</v>
          </cell>
          <cell r="H3667">
            <v>9001</v>
          </cell>
          <cell r="I3667" t="str">
            <v>S150000</v>
          </cell>
        </row>
        <row r="3668">
          <cell r="B3668">
            <v>50003478441</v>
          </cell>
          <cell r="C3668" t="str">
            <v xml:space="preserve">000347844  </v>
          </cell>
          <cell r="D3668" t="str">
            <v xml:space="preserve"> DEJAS VARAVĪKSNE  nodibinājums</v>
          </cell>
          <cell r="E3668" t="str">
            <v>S150000</v>
          </cell>
          <cell r="F3668">
            <v>10000</v>
          </cell>
          <cell r="H3668">
            <v>9499</v>
          </cell>
          <cell r="I3668" t="str">
            <v>S150000</v>
          </cell>
        </row>
        <row r="3669">
          <cell r="B3669">
            <v>40008068764</v>
          </cell>
          <cell r="C3669" t="str">
            <v xml:space="preserve">000806876  </v>
          </cell>
          <cell r="D3669" t="str">
            <v xml:space="preserve"> DEJOTĀJU SAIME  biedrība</v>
          </cell>
          <cell r="E3669" t="str">
            <v>S150000</v>
          </cell>
          <cell r="F3669">
            <v>10000</v>
          </cell>
          <cell r="H3669">
            <v>9001</v>
          </cell>
          <cell r="I3669" t="str">
            <v>S150000</v>
          </cell>
        </row>
        <row r="3670">
          <cell r="B3670">
            <v>40008175517</v>
          </cell>
          <cell r="C3670" t="str">
            <v xml:space="preserve">000817551  </v>
          </cell>
          <cell r="D3670" t="str">
            <v xml:space="preserve"> DEJOTPRIEKS  biedrība</v>
          </cell>
          <cell r="E3670" t="str">
            <v>S150000</v>
          </cell>
          <cell r="F3670">
            <v>701413</v>
          </cell>
          <cell r="H3670">
            <v>9003</v>
          </cell>
          <cell r="I3670" t="str">
            <v>S150000</v>
          </cell>
        </row>
        <row r="3671">
          <cell r="B3671">
            <v>50008073061</v>
          </cell>
          <cell r="C3671" t="str">
            <v xml:space="preserve">000807306  </v>
          </cell>
          <cell r="D3671" t="str">
            <v xml:space="preserve"> DEJU KLUBS FORTE  biedrība</v>
          </cell>
          <cell r="E3671" t="str">
            <v>S150000</v>
          </cell>
          <cell r="F3671">
            <v>10000</v>
          </cell>
          <cell r="H3671">
            <v>9312</v>
          </cell>
          <cell r="I3671" t="str">
            <v>S150000</v>
          </cell>
        </row>
        <row r="3672">
          <cell r="B3672">
            <v>40008177325</v>
          </cell>
          <cell r="C3672" t="str">
            <v xml:space="preserve">000817732  </v>
          </cell>
          <cell r="D3672" t="str">
            <v xml:space="preserve"> DEJU KOLEKTĪVA "BALOŽI" ATBALSTA BIEDRĪBA </v>
          </cell>
          <cell r="E3672" t="str">
            <v>S150000</v>
          </cell>
          <cell r="F3672">
            <v>800807</v>
          </cell>
          <cell r="H3672">
            <v>9499</v>
          </cell>
          <cell r="I3672" t="str">
            <v>S150000</v>
          </cell>
        </row>
        <row r="3673">
          <cell r="B3673">
            <v>40008122721</v>
          </cell>
          <cell r="C3673" t="str">
            <v xml:space="preserve">000812272  </v>
          </cell>
          <cell r="D3673" t="str">
            <v xml:space="preserve"> DEJU KOPA ZALKTIS  biedrība</v>
          </cell>
          <cell r="E3673" t="str">
            <v>S150000</v>
          </cell>
          <cell r="F3673">
            <v>10000</v>
          </cell>
          <cell r="H3673">
            <v>9001</v>
          </cell>
          <cell r="I3673" t="str">
            <v>S150000</v>
          </cell>
        </row>
        <row r="3674">
          <cell r="B3674">
            <v>40008102354</v>
          </cell>
          <cell r="C3674" t="str">
            <v xml:space="preserve">000810235  </v>
          </cell>
          <cell r="D3674" t="str">
            <v xml:space="preserve"> DEJU MĀKSLAS AMATIERU UN PROFESIONĀĻU ASOCIĀCIJA  biedrība</v>
          </cell>
          <cell r="E3674" t="str">
            <v>S150000</v>
          </cell>
          <cell r="F3674">
            <v>10000</v>
          </cell>
          <cell r="H3674">
            <v>9499</v>
          </cell>
          <cell r="I3674" t="str">
            <v>S150000</v>
          </cell>
        </row>
        <row r="3675">
          <cell r="B3675">
            <v>40008094540</v>
          </cell>
          <cell r="C3675" t="str">
            <v xml:space="preserve">000809454  </v>
          </cell>
          <cell r="D3675" t="str">
            <v xml:space="preserve"> DEJU STUDIJA DAUGAVA  biedrība</v>
          </cell>
          <cell r="E3675" t="str">
            <v>S150000</v>
          </cell>
          <cell r="F3675">
            <v>10000</v>
          </cell>
          <cell r="H3675">
            <v>9499</v>
          </cell>
          <cell r="I3675" t="str">
            <v>S150000</v>
          </cell>
        </row>
        <row r="3676">
          <cell r="B3676">
            <v>50008174091</v>
          </cell>
          <cell r="C3676" t="str">
            <v xml:space="preserve">000817409  </v>
          </cell>
          <cell r="D3676" t="str">
            <v xml:space="preserve"> DEJU STUNDA  biedrība</v>
          </cell>
          <cell r="E3676" t="str">
            <v>S150000</v>
          </cell>
          <cell r="F3676">
            <v>10000</v>
          </cell>
          <cell r="H3676">
            <v>8552</v>
          </cell>
          <cell r="I3676" t="str">
            <v>S150000</v>
          </cell>
        </row>
        <row r="3677">
          <cell r="B3677">
            <v>40003451676</v>
          </cell>
          <cell r="C3677" t="str">
            <v xml:space="preserve">000345167  </v>
          </cell>
          <cell r="D3677" t="str">
            <v xml:space="preserve"> DEKA D  dzīvokļu īpašnieku koop. sabiedrība</v>
          </cell>
          <cell r="E3677" t="str">
            <v>S150000</v>
          </cell>
          <cell r="F3677">
            <v>10000</v>
          </cell>
          <cell r="H3677">
            <v>6832</v>
          </cell>
          <cell r="I3677" t="str">
            <v>S150000</v>
          </cell>
        </row>
        <row r="3678">
          <cell r="B3678">
            <v>40008003024</v>
          </cell>
          <cell r="C3678" t="str">
            <v xml:space="preserve">000800302  </v>
          </cell>
          <cell r="D3678" t="str">
            <v xml:space="preserve"> DĒKLA  daudzbērnu ģimeņu biedrība</v>
          </cell>
          <cell r="E3678" t="str">
            <v>S150000</v>
          </cell>
          <cell r="F3678">
            <v>170000</v>
          </cell>
          <cell r="H3678">
            <v>9499</v>
          </cell>
          <cell r="I3678" t="str">
            <v>S150000</v>
          </cell>
        </row>
        <row r="3679">
          <cell r="B3679">
            <v>40008004316</v>
          </cell>
          <cell r="C3679" t="str">
            <v xml:space="preserve">000800431  </v>
          </cell>
          <cell r="D3679" t="str">
            <v xml:space="preserve"> DĒKLA  daudzbērnu ģimeņu biedrība</v>
          </cell>
          <cell r="E3679" t="str">
            <v>S150000</v>
          </cell>
          <cell r="F3679">
            <v>900201</v>
          </cell>
          <cell r="H3679">
            <v>9499</v>
          </cell>
          <cell r="I3679" t="str">
            <v>S150000</v>
          </cell>
        </row>
        <row r="3680">
          <cell r="B3680">
            <v>40008164477</v>
          </cell>
          <cell r="C3680" t="str">
            <v xml:space="preserve">000816447  </v>
          </cell>
          <cell r="D3680" t="str">
            <v xml:space="preserve"> DEKOIDEJA  biedrība</v>
          </cell>
          <cell r="E3680" t="str">
            <v>S150000</v>
          </cell>
          <cell r="F3680">
            <v>10000</v>
          </cell>
          <cell r="H3680">
            <v>9499</v>
          </cell>
          <cell r="I3680" t="str">
            <v>S150000</v>
          </cell>
        </row>
        <row r="3681">
          <cell r="B3681">
            <v>42103022235</v>
          </cell>
          <cell r="C3681" t="str">
            <v xml:space="preserve">210302223  </v>
          </cell>
          <cell r="D3681" t="str">
            <v xml:space="preserve"> DELTA 89  garāžu īpašnieku koop.sabiedrība</v>
          </cell>
          <cell r="E3681" t="str">
            <v>S150000</v>
          </cell>
          <cell r="F3681">
            <v>170000</v>
          </cell>
          <cell r="H3681">
            <v>5221</v>
          </cell>
          <cell r="I3681" t="str">
            <v>S150000</v>
          </cell>
        </row>
        <row r="3682">
          <cell r="B3682">
            <v>40008150797</v>
          </cell>
          <cell r="C3682" t="str">
            <v xml:space="preserve">000815079  </v>
          </cell>
          <cell r="D3682" t="str">
            <v xml:space="preserve"> DELVERĪBA  jauniešu biedrība</v>
          </cell>
          <cell r="E3682" t="str">
            <v>S150000</v>
          </cell>
          <cell r="F3682">
            <v>601090</v>
          </cell>
          <cell r="H3682">
            <v>9499</v>
          </cell>
          <cell r="I3682" t="str">
            <v>S150000</v>
          </cell>
        </row>
        <row r="3683">
          <cell r="B3683">
            <v>40008062507</v>
          </cell>
          <cell r="C3683" t="str">
            <v xml:space="preserve">000806250  </v>
          </cell>
          <cell r="D3683" t="str">
            <v xml:space="preserve"> DEMENES SOCIĀLĀ ATBALSTA CENTRS  biedrība</v>
          </cell>
          <cell r="E3683" t="str">
            <v>S150000</v>
          </cell>
          <cell r="F3683">
            <v>440250</v>
          </cell>
          <cell r="H3683">
            <v>8899</v>
          </cell>
          <cell r="I3683" t="str">
            <v>S150000</v>
          </cell>
        </row>
        <row r="3684">
          <cell r="B3684">
            <v>40008174615</v>
          </cell>
          <cell r="C3684" t="str">
            <v xml:space="preserve">000817461  </v>
          </cell>
          <cell r="D3684" t="str">
            <v xml:space="preserve"> DEMOKRĀTISKĀ JAUNATNE  biedrība</v>
          </cell>
          <cell r="E3684" t="str">
            <v>S150000</v>
          </cell>
          <cell r="F3684">
            <v>10000</v>
          </cell>
          <cell r="H3684">
            <v>9499</v>
          </cell>
          <cell r="I3684" t="str">
            <v>S150000</v>
          </cell>
        </row>
        <row r="3685">
          <cell r="B3685">
            <v>40008179665</v>
          </cell>
          <cell r="C3685" t="str">
            <v xml:space="preserve">000817966  </v>
          </cell>
          <cell r="D3685" t="str">
            <v xml:space="preserve"> DEMOKRĀTISKIE PATRIOTI  biedrība</v>
          </cell>
          <cell r="E3685" t="str">
            <v>S150000</v>
          </cell>
          <cell r="F3685">
            <v>10000</v>
          </cell>
          <cell r="H3685">
            <v>9499</v>
          </cell>
          <cell r="I3685" t="str">
            <v>S150000</v>
          </cell>
        </row>
        <row r="3686">
          <cell r="B3686">
            <v>40008035231</v>
          </cell>
          <cell r="C3686" t="str">
            <v xml:space="preserve">000803523  </v>
          </cell>
          <cell r="D3686" t="str">
            <v xml:space="preserve"> DEMOKRĀTISKO INICIATĪVU ATBALSTA CENTRS  biedrība</v>
          </cell>
          <cell r="E3686" t="str">
            <v>S150000</v>
          </cell>
          <cell r="F3686">
            <v>801817</v>
          </cell>
          <cell r="H3686">
            <v>9499</v>
          </cell>
          <cell r="I3686" t="str">
            <v>S150000</v>
          </cell>
        </row>
        <row r="3687">
          <cell r="B3687">
            <v>40008071904</v>
          </cell>
          <cell r="C3687" t="str">
            <v xml:space="preserve">000807190  </v>
          </cell>
          <cell r="D3687" t="str">
            <v xml:space="preserve"> DEMOKRĀTISKO VĒRTĪBU UN INTEGRĀCIJAS NEATKARĪGĀ ASOCIĀCIJA  sab.organizācija</v>
          </cell>
          <cell r="E3687" t="str">
            <v>S150000</v>
          </cell>
          <cell r="F3687">
            <v>10000</v>
          </cell>
          <cell r="H3687">
            <v>9499</v>
          </cell>
          <cell r="I3687" t="str">
            <v>S150000</v>
          </cell>
        </row>
        <row r="3688">
          <cell r="B3688">
            <v>40008101503</v>
          </cell>
          <cell r="C3688" t="str">
            <v xml:space="preserve">000810150  </v>
          </cell>
          <cell r="D3688" t="str">
            <v xml:space="preserve"> DEMORA  jātnieku sporta klubs, biedrība</v>
          </cell>
          <cell r="E3688" t="str">
            <v>S150000</v>
          </cell>
          <cell r="F3688">
            <v>980266</v>
          </cell>
          <cell r="H3688">
            <v>9312</v>
          </cell>
          <cell r="I3688" t="str">
            <v>S150000</v>
          </cell>
        </row>
        <row r="3689">
          <cell r="B3689">
            <v>50008087061</v>
          </cell>
          <cell r="C3689" t="str">
            <v xml:space="preserve">000808706  </v>
          </cell>
          <cell r="D3689" t="str">
            <v xml:space="preserve"> DĒMS  jauniešu klubs, biedrība</v>
          </cell>
          <cell r="E3689" t="str">
            <v>S150000</v>
          </cell>
          <cell r="F3689">
            <v>500201</v>
          </cell>
          <cell r="H3689">
            <v>9499</v>
          </cell>
          <cell r="I3689" t="str">
            <v>S150000</v>
          </cell>
        </row>
        <row r="3690">
          <cell r="B3690">
            <v>40008170670</v>
          </cell>
          <cell r="C3690" t="str">
            <v xml:space="preserve">000817067  </v>
          </cell>
          <cell r="D3690" t="str">
            <v xml:space="preserve"> DENS  biedrība</v>
          </cell>
          <cell r="E3690" t="str">
            <v>S150000</v>
          </cell>
          <cell r="F3690">
            <v>10000</v>
          </cell>
          <cell r="H3690">
            <v>6832</v>
          </cell>
          <cell r="I3690" t="str">
            <v>S150000</v>
          </cell>
        </row>
        <row r="3691">
          <cell r="B3691">
            <v>40003559986</v>
          </cell>
          <cell r="C3691" t="str">
            <v xml:space="preserve">000355998  </v>
          </cell>
          <cell r="D3691" t="str">
            <v xml:space="preserve"> DEPKINS  garāžu īpašnieku biedrība</v>
          </cell>
          <cell r="E3691" t="str">
            <v>S150000</v>
          </cell>
          <cell r="F3691">
            <v>800870</v>
          </cell>
          <cell r="H3691">
            <v>5221</v>
          </cell>
          <cell r="I3691" t="str">
            <v>S150000</v>
          </cell>
        </row>
        <row r="3692">
          <cell r="B3692">
            <v>40008179627</v>
          </cell>
          <cell r="C3692" t="str">
            <v xml:space="preserve">000817962  </v>
          </cell>
          <cell r="D3692" t="str">
            <v xml:space="preserve"> DERIGO  biedrība</v>
          </cell>
          <cell r="E3692" t="str">
            <v>S150000</v>
          </cell>
          <cell r="F3692">
            <v>380252</v>
          </cell>
          <cell r="H3692">
            <v>9499</v>
          </cell>
          <cell r="I3692" t="str">
            <v>S150000</v>
          </cell>
        </row>
        <row r="3693">
          <cell r="B3693">
            <v>40008097068</v>
          </cell>
          <cell r="C3693" t="str">
            <v xml:space="preserve">000809706  </v>
          </cell>
          <cell r="D3693" t="str">
            <v xml:space="preserve"> DETONATORS  hokeja klubs, biedrība</v>
          </cell>
          <cell r="E3693" t="str">
            <v>S150000</v>
          </cell>
          <cell r="F3693">
            <v>10000</v>
          </cell>
          <cell r="H3693">
            <v>9312</v>
          </cell>
          <cell r="I3693" t="str">
            <v>S150000</v>
          </cell>
        </row>
        <row r="3694">
          <cell r="B3694">
            <v>40008125200</v>
          </cell>
          <cell r="C3694" t="str">
            <v xml:space="preserve">000812520  </v>
          </cell>
          <cell r="D3694" t="str">
            <v xml:space="preserve"> DEVELOPMENT BULB  biedrība</v>
          </cell>
          <cell r="E3694" t="str">
            <v>S150000</v>
          </cell>
          <cell r="F3694">
            <v>10000</v>
          </cell>
          <cell r="H3694">
            <v>9499</v>
          </cell>
          <cell r="I3694" t="str">
            <v>S150000</v>
          </cell>
        </row>
        <row r="3695">
          <cell r="B3695">
            <v>40008168248</v>
          </cell>
          <cell r="C3695" t="str">
            <v xml:space="preserve">000816824  </v>
          </cell>
          <cell r="D3695" t="str">
            <v xml:space="preserve"> DEVEXPERTS  biedrība</v>
          </cell>
          <cell r="E3695" t="str">
            <v>S150000</v>
          </cell>
          <cell r="F3695">
            <v>130000</v>
          </cell>
          <cell r="H3695">
            <v>8560</v>
          </cell>
          <cell r="I3695" t="str">
            <v>S150000</v>
          </cell>
        </row>
        <row r="3696">
          <cell r="B3696">
            <v>40008131777</v>
          </cell>
          <cell r="C3696" t="str">
            <v xml:space="preserve">000813177  </v>
          </cell>
          <cell r="D3696" t="str">
            <v xml:space="preserve"> DEVILS UNITED  sporta klubs, biedrība</v>
          </cell>
          <cell r="E3696" t="str">
            <v>S150000</v>
          </cell>
          <cell r="F3696">
            <v>10000</v>
          </cell>
          <cell r="H3696">
            <v>9312</v>
          </cell>
          <cell r="I3696" t="str">
            <v>S150000</v>
          </cell>
        </row>
        <row r="3697">
          <cell r="B3697">
            <v>40008181250</v>
          </cell>
          <cell r="C3697" t="str">
            <v xml:space="preserve">000818125  </v>
          </cell>
          <cell r="D3697" t="str">
            <v xml:space="preserve"> DEVIŅI KASTAŅI  biedrība</v>
          </cell>
          <cell r="E3697" t="str">
            <v>S150000</v>
          </cell>
          <cell r="F3697">
            <v>250000</v>
          </cell>
          <cell r="H3697">
            <v>8110</v>
          </cell>
          <cell r="I3697" t="str">
            <v>S150000</v>
          </cell>
        </row>
        <row r="3698">
          <cell r="B3698">
            <v>40008167562</v>
          </cell>
          <cell r="C3698" t="str">
            <v xml:space="preserve">000816756  </v>
          </cell>
          <cell r="D3698" t="str">
            <v xml:space="preserve"> DEVRO  futbola klubs, biedrība</v>
          </cell>
          <cell r="E3698" t="str">
            <v>S150000</v>
          </cell>
          <cell r="F3698">
            <v>130000</v>
          </cell>
          <cell r="H3698">
            <v>9312</v>
          </cell>
          <cell r="I3698" t="str">
            <v>S150000</v>
          </cell>
        </row>
        <row r="3699">
          <cell r="B3699">
            <v>40008138474</v>
          </cell>
          <cell r="C3699" t="str">
            <v xml:space="preserve">000813847  </v>
          </cell>
          <cell r="D3699" t="str">
            <v xml:space="preserve"> DF LATVIJA  biedrība</v>
          </cell>
          <cell r="E3699" t="str">
            <v>S150000</v>
          </cell>
          <cell r="F3699">
            <v>10000</v>
          </cell>
          <cell r="H3699">
            <v>9499</v>
          </cell>
          <cell r="I3699" t="str">
            <v>S150000</v>
          </cell>
        </row>
        <row r="3700">
          <cell r="B3700">
            <v>40008105187</v>
          </cell>
          <cell r="C3700" t="str">
            <v xml:space="preserve">000810518  </v>
          </cell>
          <cell r="D3700" t="str">
            <v xml:space="preserve"> DIA 4  biedrība</v>
          </cell>
          <cell r="E3700" t="str">
            <v>S150000</v>
          </cell>
          <cell r="F3700">
            <v>250000</v>
          </cell>
          <cell r="H3700">
            <v>9499</v>
          </cell>
          <cell r="I3700" t="str">
            <v>S150000</v>
          </cell>
        </row>
        <row r="3701">
          <cell r="B3701">
            <v>40008067472</v>
          </cell>
          <cell r="C3701" t="str">
            <v xml:space="preserve">000806747  </v>
          </cell>
          <cell r="D3701" t="str">
            <v xml:space="preserve"> DIA+LOGS  atbalsta centrs visiem, kurus skar HIV/AIDS, biedrība</v>
          </cell>
          <cell r="E3701" t="str">
            <v>S150000</v>
          </cell>
          <cell r="F3701">
            <v>10000</v>
          </cell>
          <cell r="H3701">
            <v>9499</v>
          </cell>
          <cell r="I3701" t="str">
            <v>S150000</v>
          </cell>
        </row>
        <row r="3702">
          <cell r="B3702">
            <v>40008146382</v>
          </cell>
          <cell r="C3702" t="str">
            <v xml:space="preserve">000814638  </v>
          </cell>
          <cell r="D3702" t="str">
            <v xml:space="preserve"> DIAKONIJAS CENTRS VENTSPILĪ  biedrība</v>
          </cell>
          <cell r="E3702" t="str">
            <v>S150000</v>
          </cell>
          <cell r="F3702">
            <v>270000</v>
          </cell>
          <cell r="H3702">
            <v>9499</v>
          </cell>
          <cell r="I3702" t="str">
            <v>S150000</v>
          </cell>
        </row>
        <row r="3703">
          <cell r="B3703">
            <v>40008096096</v>
          </cell>
          <cell r="C3703" t="str">
            <v xml:space="preserve">000809609  </v>
          </cell>
          <cell r="D3703" t="str">
            <v xml:space="preserve"> DIALOGI.LV  biedrība</v>
          </cell>
          <cell r="E3703" t="str">
            <v>S150000</v>
          </cell>
          <cell r="F3703">
            <v>10000</v>
          </cell>
          <cell r="H3703">
            <v>9499</v>
          </cell>
          <cell r="I3703" t="str">
            <v>S150000</v>
          </cell>
        </row>
        <row r="3704">
          <cell r="B3704">
            <v>40008070129</v>
          </cell>
          <cell r="C3704" t="str">
            <v xml:space="preserve">000807012  </v>
          </cell>
          <cell r="D3704" t="str">
            <v xml:space="preserve"> DIALOGS PLUS  biedrība</v>
          </cell>
          <cell r="E3704" t="str">
            <v>S150000</v>
          </cell>
          <cell r="F3704">
            <v>110000</v>
          </cell>
          <cell r="H3704">
            <v>9499</v>
          </cell>
          <cell r="I3704" t="str">
            <v>S150000</v>
          </cell>
        </row>
        <row r="3705">
          <cell r="B3705">
            <v>50008118501</v>
          </cell>
          <cell r="C3705" t="str">
            <v xml:space="preserve">000811850  </v>
          </cell>
          <cell r="D3705" t="str">
            <v xml:space="preserve"> DIALOGS  internātpamatskolas ģimenes atbalsta centrs, biedrība</v>
          </cell>
          <cell r="E3705" t="str">
            <v>S150000</v>
          </cell>
          <cell r="F3705">
            <v>649392</v>
          </cell>
          <cell r="H3705">
            <v>8710</v>
          </cell>
          <cell r="I3705" t="str">
            <v>S150000</v>
          </cell>
        </row>
        <row r="3706">
          <cell r="B3706">
            <v>50008057141</v>
          </cell>
          <cell r="C3706" t="str">
            <v xml:space="preserve">000805714  </v>
          </cell>
          <cell r="D3706" t="str">
            <v xml:space="preserve"> DIALOGS  kultūras un lietišķās sadarbības ar Krieviju Ventspils biedrība</v>
          </cell>
          <cell r="E3706" t="str">
            <v>S150000</v>
          </cell>
          <cell r="F3706">
            <v>270000</v>
          </cell>
          <cell r="H3706">
            <v>9499</v>
          </cell>
          <cell r="I3706" t="str">
            <v>S150000</v>
          </cell>
        </row>
        <row r="3707">
          <cell r="B3707">
            <v>40008157390</v>
          </cell>
          <cell r="C3707" t="str">
            <v xml:space="preserve">000815739  </v>
          </cell>
          <cell r="D3707" t="str">
            <v xml:space="preserve"> DIAMOND RACING  sporta klubs, biedrība</v>
          </cell>
          <cell r="E3707" t="str">
            <v>S150000</v>
          </cell>
          <cell r="F3707">
            <v>10000</v>
          </cell>
          <cell r="H3707">
            <v>9312</v>
          </cell>
          <cell r="I3707" t="str">
            <v>S150000</v>
          </cell>
        </row>
        <row r="3708">
          <cell r="B3708">
            <v>40008012328</v>
          </cell>
          <cell r="C3708" t="str">
            <v xml:space="preserve">000801232  </v>
          </cell>
          <cell r="D3708" t="str">
            <v xml:space="preserve"> DIĀNA  mednieku klubs, biedrība</v>
          </cell>
          <cell r="E3708" t="str">
            <v>S150000</v>
          </cell>
          <cell r="F3708">
            <v>460254</v>
          </cell>
          <cell r="H3708">
            <v>9319</v>
          </cell>
          <cell r="I3708" t="str">
            <v>S150000</v>
          </cell>
        </row>
        <row r="3709">
          <cell r="B3709">
            <v>40008018405</v>
          </cell>
          <cell r="C3709" t="str">
            <v xml:space="preserve">000801840  </v>
          </cell>
          <cell r="D3709" t="str">
            <v xml:space="preserve"> DIĀNA  mednieku kolektīvs, biedrība</v>
          </cell>
          <cell r="E3709" t="str">
            <v>S150000</v>
          </cell>
          <cell r="F3709">
            <v>170000</v>
          </cell>
          <cell r="H3709">
            <v>9319</v>
          </cell>
          <cell r="I3709" t="str">
            <v>S150000</v>
          </cell>
        </row>
        <row r="3710">
          <cell r="B3710">
            <v>40008034753</v>
          </cell>
          <cell r="C3710" t="str">
            <v xml:space="preserve">000803475  </v>
          </cell>
          <cell r="D3710" t="str">
            <v xml:space="preserve"> DIĀNAS MEDNIEKU KLUBS  biedrība</v>
          </cell>
          <cell r="E3710" t="str">
            <v>S150000</v>
          </cell>
          <cell r="F3710">
            <v>10000</v>
          </cell>
          <cell r="H3710">
            <v>9319</v>
          </cell>
          <cell r="I3710" t="str">
            <v>S150000</v>
          </cell>
        </row>
        <row r="3711">
          <cell r="B3711">
            <v>40008137286</v>
          </cell>
          <cell r="C3711" t="str">
            <v xml:space="preserve">000813728  </v>
          </cell>
          <cell r="D3711" t="str">
            <v xml:space="preserve"> DĪB MŪSU MĀJA  dzīvokļu īpašnieku biedrība</v>
          </cell>
          <cell r="E3711" t="str">
            <v>S150000</v>
          </cell>
          <cell r="F3711">
            <v>880242</v>
          </cell>
          <cell r="H3711">
            <v>6832</v>
          </cell>
          <cell r="I3711" t="str">
            <v>S150000</v>
          </cell>
        </row>
        <row r="3712">
          <cell r="B3712">
            <v>40008138652</v>
          </cell>
          <cell r="C3712" t="str">
            <v xml:space="preserve">000813865  </v>
          </cell>
          <cell r="D3712" t="str">
            <v xml:space="preserve"> DĪB PŪCES  dzīvokļu īpašnieku biedrība</v>
          </cell>
          <cell r="E3712" t="str">
            <v>S150000</v>
          </cell>
          <cell r="F3712">
            <v>880242</v>
          </cell>
          <cell r="H3712">
            <v>6832</v>
          </cell>
          <cell r="I3712" t="str">
            <v>S150000</v>
          </cell>
        </row>
        <row r="3713">
          <cell r="B3713">
            <v>40008083227</v>
          </cell>
          <cell r="C3713" t="str">
            <v xml:space="preserve">000808322  </v>
          </cell>
          <cell r="D3713" t="str">
            <v xml:space="preserve"> DIENAS GADA BALVA KULTŪRĀ  fonds</v>
          </cell>
          <cell r="E3713" t="str">
            <v>S150000</v>
          </cell>
          <cell r="F3713">
            <v>10000</v>
          </cell>
          <cell r="H3713">
            <v>9499</v>
          </cell>
          <cell r="I3713" t="str">
            <v>S150000</v>
          </cell>
        </row>
        <row r="3714">
          <cell r="B3714">
            <v>40008026101</v>
          </cell>
          <cell r="C3714" t="str">
            <v xml:space="preserve">000802610  </v>
          </cell>
          <cell r="D3714" t="str">
            <v xml:space="preserve"> DIENESTA UN SPORTA SUŅKOPĪBAS MĀCĪBU CENTRS  biedrība</v>
          </cell>
          <cell r="E3714" t="str">
            <v>S150000</v>
          </cell>
          <cell r="F3714">
            <v>10000</v>
          </cell>
          <cell r="H3714">
            <v>9319</v>
          </cell>
          <cell r="I3714" t="str">
            <v>S150000</v>
          </cell>
        </row>
        <row r="3715">
          <cell r="B3715">
            <v>41203012291</v>
          </cell>
          <cell r="C3715" t="str">
            <v xml:space="preserve">120301229  </v>
          </cell>
          <cell r="D3715" t="str">
            <v xml:space="preserve"> DIENVIDI V  garāžu īpašnieku koop.sabiedrība</v>
          </cell>
          <cell r="E3715" t="str">
            <v>S150000</v>
          </cell>
          <cell r="F3715">
            <v>270000</v>
          </cell>
          <cell r="H3715">
            <v>5221</v>
          </cell>
          <cell r="I3715" t="str">
            <v>S150000</v>
          </cell>
        </row>
        <row r="3716">
          <cell r="B3716">
            <v>40008055327</v>
          </cell>
          <cell r="C3716" t="str">
            <v xml:space="preserve">000805532  </v>
          </cell>
          <cell r="D3716" t="str">
            <v xml:space="preserve"> DIENVIDLATGALES NVO ATBALSTA CENTRS  biedrība</v>
          </cell>
          <cell r="E3716" t="str">
            <v>S150000</v>
          </cell>
          <cell r="F3716">
            <v>50000</v>
          </cell>
          <cell r="H3716">
            <v>9499</v>
          </cell>
          <cell r="I3716" t="str">
            <v>S150000</v>
          </cell>
        </row>
        <row r="3717">
          <cell r="B3717">
            <v>40008058925</v>
          </cell>
          <cell r="C3717" t="str">
            <v xml:space="preserve">000805892  </v>
          </cell>
          <cell r="D3717" t="str">
            <v xml:space="preserve"> DIENVIDLATGALES PAŠVALDĪBU MĀCĪBU CENTRS  biedrība</v>
          </cell>
          <cell r="E3717" t="str">
            <v>S150000</v>
          </cell>
          <cell r="F3717">
            <v>50000</v>
          </cell>
          <cell r="H3717">
            <v>8559</v>
          </cell>
          <cell r="I3717" t="str">
            <v>S150000</v>
          </cell>
        </row>
        <row r="3718">
          <cell r="B3718">
            <v>42103021263</v>
          </cell>
          <cell r="C3718" t="str">
            <v xml:space="preserve">210302126  </v>
          </cell>
          <cell r="D3718" t="str">
            <v xml:space="preserve"> DIENVIDRIETUMI 1  garāžu īpašnieku koop.sabiedrība</v>
          </cell>
          <cell r="E3718" t="str">
            <v>S150000</v>
          </cell>
          <cell r="F3718">
            <v>170000</v>
          </cell>
          <cell r="H3718">
            <v>5221</v>
          </cell>
          <cell r="I3718" t="str">
            <v>S150000</v>
          </cell>
        </row>
        <row r="3719">
          <cell r="B3719">
            <v>50008170441</v>
          </cell>
          <cell r="C3719" t="str">
            <v xml:space="preserve">000817044  </v>
          </cell>
          <cell r="D3719" t="str">
            <v xml:space="preserve"> DIENVIDU MOTOPARKS  biedrība</v>
          </cell>
          <cell r="E3719" t="str">
            <v>S150000</v>
          </cell>
          <cell r="F3719">
            <v>10000</v>
          </cell>
          <cell r="H3719">
            <v>9499</v>
          </cell>
          <cell r="I3719" t="str">
            <v>S150000</v>
          </cell>
        </row>
        <row r="3720">
          <cell r="B3720">
            <v>40003540480</v>
          </cell>
          <cell r="C3720" t="str">
            <v xml:space="preserve">000354048  </v>
          </cell>
          <cell r="D3720" t="str">
            <v xml:space="preserve"> DIENVIDU NAMS 32  dzīvokļu īpašnieku koop. sabiedrība</v>
          </cell>
          <cell r="E3720" t="str">
            <v>S150000</v>
          </cell>
          <cell r="F3720">
            <v>801211</v>
          </cell>
          <cell r="H3720">
            <v>6832</v>
          </cell>
          <cell r="I3720" t="str">
            <v>S150000</v>
          </cell>
        </row>
        <row r="3721">
          <cell r="B3721">
            <v>40003448746</v>
          </cell>
          <cell r="C3721" t="str">
            <v xml:space="preserve">000344874  </v>
          </cell>
          <cell r="D3721" t="str">
            <v xml:space="preserve"> DIENVIDU NAMS 72  dzīvokļu īpašnieku koop.sabiedrība</v>
          </cell>
          <cell r="E3721" t="str">
            <v>S150000</v>
          </cell>
          <cell r="F3721">
            <v>801211</v>
          </cell>
          <cell r="H3721">
            <v>6832</v>
          </cell>
          <cell r="I3721" t="str">
            <v>S150000</v>
          </cell>
        </row>
        <row r="3722">
          <cell r="B3722">
            <v>40008172775</v>
          </cell>
          <cell r="C3722" t="str">
            <v xml:space="preserve">000817277  </v>
          </cell>
          <cell r="D3722" t="str">
            <v xml:space="preserve"> DIEVMĀTES BĒRNU BIEDRĪBA </v>
          </cell>
          <cell r="E3722" t="str">
            <v>S150000</v>
          </cell>
          <cell r="F3722">
            <v>781817</v>
          </cell>
          <cell r="H3722">
            <v>5813</v>
          </cell>
          <cell r="I3722" t="str">
            <v>S150000</v>
          </cell>
        </row>
        <row r="3723">
          <cell r="B3723">
            <v>40008166016</v>
          </cell>
          <cell r="C3723" t="str">
            <v xml:space="preserve">000816601  </v>
          </cell>
          <cell r="D3723" t="str">
            <v xml:space="preserve"> DIEVS, DABA UN MĒS  biedrība</v>
          </cell>
          <cell r="E3723" t="str">
            <v>S150000</v>
          </cell>
          <cell r="F3723">
            <v>780274</v>
          </cell>
          <cell r="H3723">
            <v>9499</v>
          </cell>
          <cell r="I3723" t="str">
            <v>S150000</v>
          </cell>
        </row>
        <row r="3724">
          <cell r="B3724">
            <v>50008126481</v>
          </cell>
          <cell r="C3724" t="str">
            <v xml:space="preserve">000812648  </v>
          </cell>
          <cell r="D3724" t="str">
            <v xml:space="preserve"> DĪĶA 5  īpašnieku biedrība</v>
          </cell>
          <cell r="E3724" t="str">
            <v>S150000</v>
          </cell>
          <cell r="F3724">
            <v>170000</v>
          </cell>
          <cell r="H3724">
            <v>6832</v>
          </cell>
          <cell r="I3724" t="str">
            <v>S150000</v>
          </cell>
        </row>
        <row r="3725">
          <cell r="B3725">
            <v>40003142986</v>
          </cell>
          <cell r="C3725" t="str">
            <v xml:space="preserve">000314298  </v>
          </cell>
          <cell r="D3725" t="str">
            <v xml:space="preserve"> DĪĶI  dzīvokļu īpašnieku koop.sabiedrība</v>
          </cell>
          <cell r="E3725" t="str">
            <v>S150000</v>
          </cell>
          <cell r="F3725">
            <v>10000</v>
          </cell>
          <cell r="H3725">
            <v>6832</v>
          </cell>
          <cell r="I3725" t="str">
            <v>S150000</v>
          </cell>
        </row>
        <row r="3726">
          <cell r="B3726">
            <v>50008051971</v>
          </cell>
          <cell r="C3726" t="str">
            <v xml:space="preserve">000805197  </v>
          </cell>
          <cell r="D3726" t="str">
            <v xml:space="preserve"> DIKĻI  mednieku un makšķernieku sporta klubs, biedrība</v>
          </cell>
          <cell r="E3726" t="str">
            <v>S150000</v>
          </cell>
          <cell r="F3726">
            <v>960252</v>
          </cell>
          <cell r="H3726">
            <v>9319</v>
          </cell>
          <cell r="I3726" t="str">
            <v>S150000</v>
          </cell>
        </row>
        <row r="3727">
          <cell r="B3727">
            <v>44103006756</v>
          </cell>
          <cell r="C3727" t="str">
            <v xml:space="preserve">410300675  </v>
          </cell>
          <cell r="D3727" t="str">
            <v xml:space="preserve"> DIKĻU LAZDAS  dzīvokļu īpašnieku koop.sabiedrība</v>
          </cell>
          <cell r="E3727" t="str">
            <v>S150000</v>
          </cell>
          <cell r="F3727">
            <v>960252</v>
          </cell>
          <cell r="H3727">
            <v>6832</v>
          </cell>
          <cell r="I3727" t="str">
            <v>S150000</v>
          </cell>
        </row>
        <row r="3728">
          <cell r="B3728">
            <v>40008160475</v>
          </cell>
          <cell r="C3728" t="str">
            <v xml:space="preserve">000816047  </v>
          </cell>
          <cell r="D3728" t="str">
            <v xml:space="preserve"> DIKĻU SAIMNIEKS  biedrība</v>
          </cell>
          <cell r="E3728" t="str">
            <v>S150000</v>
          </cell>
          <cell r="F3728">
            <v>960252</v>
          </cell>
          <cell r="H3728">
            <v>8110</v>
          </cell>
          <cell r="I3728" t="str">
            <v>S150000</v>
          </cell>
        </row>
        <row r="3729">
          <cell r="B3729">
            <v>41203014589</v>
          </cell>
          <cell r="C3729" t="str">
            <v xml:space="preserve">120301458  </v>
          </cell>
          <cell r="D3729" t="str">
            <v xml:space="preserve"> DĪĶU LEJAS  dārzkopības koop.sabiedrība</v>
          </cell>
          <cell r="E3729" t="str">
            <v>S150000</v>
          </cell>
          <cell r="F3729">
            <v>880201</v>
          </cell>
          <cell r="H3729">
            <v>9499</v>
          </cell>
          <cell r="I3729" t="str">
            <v>S150000</v>
          </cell>
        </row>
        <row r="3730">
          <cell r="B3730">
            <v>40008108573</v>
          </cell>
          <cell r="C3730" t="str">
            <v xml:space="preserve">000810857  </v>
          </cell>
          <cell r="D3730" t="str">
            <v xml:space="preserve"> DIMANTS  dzīvokļu īpašnieku biedrība</v>
          </cell>
          <cell r="E3730" t="str">
            <v>S150000</v>
          </cell>
          <cell r="F3730">
            <v>10000</v>
          </cell>
          <cell r="H3730">
            <v>6832</v>
          </cell>
          <cell r="I3730" t="str">
            <v>S150000</v>
          </cell>
        </row>
        <row r="3731">
          <cell r="B3731">
            <v>40008094790</v>
          </cell>
          <cell r="C3731" t="str">
            <v xml:space="preserve">000809479  </v>
          </cell>
          <cell r="D3731" t="str">
            <v xml:space="preserve"> DINA-ART  biedrība</v>
          </cell>
          <cell r="E3731" t="str">
            <v>S150000</v>
          </cell>
          <cell r="F3731">
            <v>50000</v>
          </cell>
          <cell r="H3731">
            <v>9499</v>
          </cell>
          <cell r="I3731" t="str">
            <v>S150000</v>
          </cell>
        </row>
        <row r="3732">
          <cell r="B3732">
            <v>40008157935</v>
          </cell>
          <cell r="C3732" t="str">
            <v xml:space="preserve">000815793  </v>
          </cell>
          <cell r="D3732" t="str">
            <v xml:space="preserve"> DINABURG-CENTR  dinaburgas cietokšņa attīstības biedrība</v>
          </cell>
          <cell r="E3732" t="str">
            <v>S150000</v>
          </cell>
          <cell r="F3732">
            <v>50000</v>
          </cell>
          <cell r="H3732">
            <v>9499</v>
          </cell>
          <cell r="I3732" t="str">
            <v>S150000</v>
          </cell>
        </row>
        <row r="3733">
          <cell r="B3733">
            <v>40008169440</v>
          </cell>
          <cell r="C3733" t="str">
            <v xml:space="preserve">000816944  </v>
          </cell>
          <cell r="D3733" t="str">
            <v xml:space="preserve"> DINAMO BĒRNI  biedrība</v>
          </cell>
          <cell r="E3733" t="str">
            <v>S150000</v>
          </cell>
          <cell r="F3733">
            <v>804948</v>
          </cell>
          <cell r="H3733">
            <v>9312</v>
          </cell>
          <cell r="I3733" t="str">
            <v>S150000</v>
          </cell>
        </row>
        <row r="3734">
          <cell r="B3734">
            <v>40008097528</v>
          </cell>
          <cell r="C3734" t="str">
            <v xml:space="preserve">000809752  </v>
          </cell>
          <cell r="D3734" t="str">
            <v xml:space="preserve"> DINAMO EG  sporta biedrība</v>
          </cell>
          <cell r="E3734" t="str">
            <v>S150000</v>
          </cell>
          <cell r="F3734">
            <v>360256</v>
          </cell>
          <cell r="H3734">
            <v>9312</v>
          </cell>
          <cell r="I3734" t="str">
            <v>S150000</v>
          </cell>
        </row>
        <row r="3735">
          <cell r="B3735">
            <v>40008000013</v>
          </cell>
          <cell r="C3735" t="str">
            <v xml:space="preserve">000800001  </v>
          </cell>
          <cell r="D3735" t="str">
            <v xml:space="preserve"> DINAMO LAT  sporta klubs, biedrība</v>
          </cell>
          <cell r="E3735" t="str">
            <v>S150000</v>
          </cell>
          <cell r="F3735">
            <v>10000</v>
          </cell>
          <cell r="H3735">
            <v>9312</v>
          </cell>
          <cell r="I3735" t="str">
            <v>S150000</v>
          </cell>
        </row>
        <row r="3736">
          <cell r="B3736">
            <v>40008005947</v>
          </cell>
          <cell r="C3736" t="str">
            <v xml:space="preserve">000800594  </v>
          </cell>
          <cell r="D3736" t="str">
            <v xml:space="preserve"> DINAMO  tūristu klubs, biedrība</v>
          </cell>
          <cell r="E3736" t="str">
            <v>S150000</v>
          </cell>
          <cell r="F3736">
            <v>780262</v>
          </cell>
          <cell r="H3736">
            <v>9499</v>
          </cell>
          <cell r="I3736" t="str">
            <v>S150000</v>
          </cell>
        </row>
        <row r="3737">
          <cell r="B3737">
            <v>40008115880</v>
          </cell>
          <cell r="C3737" t="str">
            <v xml:space="preserve">000811588  </v>
          </cell>
          <cell r="D3737" t="str">
            <v xml:space="preserve"> DINASTIJA  mednieku apvienība</v>
          </cell>
          <cell r="E3737" t="str">
            <v>S150000</v>
          </cell>
          <cell r="F3737">
            <v>660288</v>
          </cell>
          <cell r="H3737">
            <v>9319</v>
          </cell>
          <cell r="I3737" t="str">
            <v>S150000</v>
          </cell>
        </row>
        <row r="3738">
          <cell r="B3738">
            <v>50008032701</v>
          </cell>
          <cell r="C3738" t="str">
            <v xml:space="preserve">000803270  </v>
          </cell>
          <cell r="D3738" t="str">
            <v xml:space="preserve"> DINAZIS  sporta klubs, biedrība</v>
          </cell>
          <cell r="E3738" t="str">
            <v>S150000</v>
          </cell>
          <cell r="F3738">
            <v>50000</v>
          </cell>
          <cell r="H3738">
            <v>9312</v>
          </cell>
          <cell r="I3738" t="str">
            <v>S150000</v>
          </cell>
        </row>
        <row r="3739">
          <cell r="B3739">
            <v>40008091332</v>
          </cell>
          <cell r="C3739" t="str">
            <v xml:space="preserve">000809133  </v>
          </cell>
          <cell r="D3739" t="str">
            <v xml:space="preserve"> DIPLOMATIC ECONOMIC CLUB  biedrība</v>
          </cell>
          <cell r="E3739" t="str">
            <v>S150000</v>
          </cell>
          <cell r="F3739">
            <v>10000</v>
          </cell>
          <cell r="H3739">
            <v>9499</v>
          </cell>
          <cell r="I3739" t="str">
            <v>S150000</v>
          </cell>
        </row>
        <row r="3740">
          <cell r="B3740">
            <v>40008042553</v>
          </cell>
          <cell r="C3740" t="str">
            <v xml:space="preserve">000804255  </v>
          </cell>
          <cell r="D3740" t="str">
            <v xml:space="preserve"> DIPLOMĀTU TENISA KLUBS  biedrība</v>
          </cell>
          <cell r="E3740" t="str">
            <v>S150000</v>
          </cell>
          <cell r="F3740">
            <v>10000</v>
          </cell>
          <cell r="H3740">
            <v>9312</v>
          </cell>
          <cell r="I3740" t="str">
            <v>S150000</v>
          </cell>
        </row>
        <row r="3741">
          <cell r="B3741">
            <v>40008123750</v>
          </cell>
          <cell r="C3741" t="str">
            <v xml:space="preserve">000812375  </v>
          </cell>
          <cell r="D3741" t="str">
            <v xml:space="preserve"> DISKU GOLFS  biedrība</v>
          </cell>
          <cell r="E3741" t="str">
            <v>S150000</v>
          </cell>
          <cell r="F3741">
            <v>741413</v>
          </cell>
          <cell r="H3741">
            <v>9499</v>
          </cell>
          <cell r="I3741" t="str">
            <v>S150000</v>
          </cell>
        </row>
        <row r="3742">
          <cell r="B3742">
            <v>40008050796</v>
          </cell>
          <cell r="C3742" t="str">
            <v xml:space="preserve">000805079  </v>
          </cell>
          <cell r="D3742" t="str">
            <v xml:space="preserve"> DITAS BALČUS TEĀTRIS-DIVAS ACIS  biedriba</v>
          </cell>
          <cell r="E3742" t="str">
            <v>S150000</v>
          </cell>
          <cell r="F3742">
            <v>10000</v>
          </cell>
          <cell r="H3742">
            <v>9001</v>
          </cell>
          <cell r="I3742" t="str">
            <v>S150000</v>
          </cell>
        </row>
        <row r="3743">
          <cell r="B3743">
            <v>40008165627</v>
          </cell>
          <cell r="C3743" t="str">
            <v xml:space="preserve">000816562  </v>
          </cell>
          <cell r="D3743" t="str">
            <v xml:space="preserve"> DIVA ROSA  biedrība</v>
          </cell>
          <cell r="E3743" t="str">
            <v>S150000</v>
          </cell>
          <cell r="F3743">
            <v>170000</v>
          </cell>
          <cell r="H3743">
            <v>9499</v>
          </cell>
          <cell r="I3743" t="str">
            <v>S150000</v>
          </cell>
        </row>
        <row r="3744">
          <cell r="B3744">
            <v>40008090197</v>
          </cell>
          <cell r="C3744" t="str">
            <v xml:space="preserve">000809019  </v>
          </cell>
          <cell r="D3744" t="str">
            <v xml:space="preserve"> DĪVA  lauku sieviešu klubs, biedrība</v>
          </cell>
          <cell r="E3744" t="str">
            <v>S150000</v>
          </cell>
          <cell r="F3744">
            <v>460252</v>
          </cell>
          <cell r="H3744">
            <v>9499</v>
          </cell>
          <cell r="I3744" t="str">
            <v>S150000</v>
          </cell>
        </row>
        <row r="3745">
          <cell r="B3745">
            <v>40008113822</v>
          </cell>
          <cell r="C3745" t="str">
            <v xml:space="preserve">000811382  </v>
          </cell>
          <cell r="D3745" t="str">
            <v xml:space="preserve"> DĪVA  sieviešu biedrība</v>
          </cell>
          <cell r="E3745" t="str">
            <v>S150000</v>
          </cell>
          <cell r="F3745">
            <v>460298</v>
          </cell>
          <cell r="H3745">
            <v>9499</v>
          </cell>
          <cell r="I3745" t="str">
            <v>S150000</v>
          </cell>
        </row>
        <row r="3746">
          <cell r="B3746">
            <v>40008179167</v>
          </cell>
          <cell r="C3746" t="str">
            <v xml:space="preserve">000817916  </v>
          </cell>
          <cell r="D3746" t="str">
            <v xml:space="preserve"> DIVPADSMIT KALĒJI  biedrība</v>
          </cell>
          <cell r="E3746" t="str">
            <v>S150000</v>
          </cell>
          <cell r="F3746">
            <v>621209</v>
          </cell>
          <cell r="H3746">
            <v>9499</v>
          </cell>
          <cell r="I3746" t="str">
            <v>S150000</v>
          </cell>
        </row>
        <row r="3747">
          <cell r="B3747">
            <v>40008009506</v>
          </cell>
          <cell r="C3747" t="str">
            <v xml:space="preserve">000800950  </v>
          </cell>
          <cell r="D3747" t="str">
            <v xml:space="preserve"> DIVPADSMIT  atveseļošanās klubs, biedrība</v>
          </cell>
          <cell r="E3747" t="str">
            <v>S150000</v>
          </cell>
          <cell r="F3747">
            <v>10000</v>
          </cell>
          <cell r="H3747">
            <v>9312</v>
          </cell>
          <cell r="I3747" t="str">
            <v>S150000</v>
          </cell>
        </row>
        <row r="3748">
          <cell r="B3748">
            <v>40008115452</v>
          </cell>
          <cell r="C3748" t="str">
            <v xml:space="preserve">000811545  </v>
          </cell>
          <cell r="D3748" t="str">
            <v xml:space="preserve"> DIZAINA INOVĀCIJU CENTRS  biedrība</v>
          </cell>
          <cell r="E3748" t="str">
            <v>S150000</v>
          </cell>
          <cell r="F3748">
            <v>10000</v>
          </cell>
          <cell r="H3748">
            <v>9002</v>
          </cell>
          <cell r="I3748" t="str">
            <v>S150000</v>
          </cell>
        </row>
        <row r="3749">
          <cell r="B3749">
            <v>40008183711</v>
          </cell>
          <cell r="C3749" t="str">
            <v xml:space="preserve">000818371  </v>
          </cell>
          <cell r="D3749" t="str">
            <v xml:space="preserve"> DIZAINS TE  biedrība</v>
          </cell>
          <cell r="E3749" t="str">
            <v>S150000</v>
          </cell>
          <cell r="F3749">
            <v>10000</v>
          </cell>
          <cell r="H3749">
            <v>9499</v>
          </cell>
          <cell r="I3749" t="str">
            <v>S150000</v>
          </cell>
        </row>
        <row r="3750">
          <cell r="B3750">
            <v>40008141756</v>
          </cell>
          <cell r="C3750" t="str">
            <v xml:space="preserve">000814175  </v>
          </cell>
          <cell r="D3750" t="str">
            <v xml:space="preserve"> DIŽBĀRDI  privātmāju ciemats, biedrība</v>
          </cell>
          <cell r="E3750" t="str">
            <v>S150000</v>
          </cell>
          <cell r="F3750">
            <v>804948</v>
          </cell>
          <cell r="H3750">
            <v>6832</v>
          </cell>
          <cell r="I3750" t="str">
            <v>S150000</v>
          </cell>
        </row>
        <row r="3751">
          <cell r="B3751">
            <v>40008097585</v>
          </cell>
          <cell r="C3751" t="str">
            <v xml:space="preserve">000809758  </v>
          </cell>
          <cell r="D3751" t="str">
            <v xml:space="preserve"> DIŽDANCIS  biedrība</v>
          </cell>
          <cell r="E3751" t="str">
            <v>S150000</v>
          </cell>
          <cell r="F3751">
            <v>90000</v>
          </cell>
          <cell r="H3751">
            <v>9001</v>
          </cell>
          <cell r="I3751" t="str">
            <v>S150000</v>
          </cell>
        </row>
        <row r="3752">
          <cell r="B3752">
            <v>40103096715</v>
          </cell>
          <cell r="C3752" t="str">
            <v xml:space="preserve">010309671  </v>
          </cell>
          <cell r="D3752" t="str">
            <v xml:space="preserve"> DĪZELISTS  dzīvokļu īpašnieku biedrība</v>
          </cell>
          <cell r="E3752" t="str">
            <v>S150000</v>
          </cell>
          <cell r="F3752">
            <v>10000</v>
          </cell>
          <cell r="H3752">
            <v>6832</v>
          </cell>
          <cell r="I3752" t="str">
            <v>S150000</v>
          </cell>
        </row>
        <row r="3753">
          <cell r="B3753">
            <v>40003681032</v>
          </cell>
          <cell r="C3753" t="str">
            <v xml:space="preserve">000368103  </v>
          </cell>
          <cell r="D3753" t="str">
            <v xml:space="preserve"> DIŽKASTANIS  dzīvokļu īpašnieku biedrība</v>
          </cell>
          <cell r="E3753" t="str">
            <v>S150000</v>
          </cell>
          <cell r="F3753">
            <v>10000</v>
          </cell>
          <cell r="H3753">
            <v>6832</v>
          </cell>
          <cell r="I3753" t="str">
            <v>S150000</v>
          </cell>
        </row>
        <row r="3754">
          <cell r="B3754">
            <v>40008122149</v>
          </cell>
          <cell r="C3754" t="str">
            <v xml:space="preserve">000812214  </v>
          </cell>
          <cell r="D3754" t="str">
            <v xml:space="preserve"> DIŽOZOLI  biedrība</v>
          </cell>
          <cell r="E3754" t="str">
            <v>S150000</v>
          </cell>
          <cell r="F3754">
            <v>546744</v>
          </cell>
          <cell r="H3754">
            <v>9499</v>
          </cell>
          <cell r="I3754" t="str">
            <v>S150000</v>
          </cell>
        </row>
        <row r="3755">
          <cell r="B3755">
            <v>40008184257</v>
          </cell>
          <cell r="C3755" t="str">
            <v xml:space="preserve">000818425  </v>
          </cell>
          <cell r="D3755" t="str">
            <v xml:space="preserve"> DIŽOZOLU NAMS  biedrība</v>
          </cell>
          <cell r="E3755" t="str">
            <v>S150000</v>
          </cell>
          <cell r="F3755">
            <v>429350</v>
          </cell>
          <cell r="H3755">
            <v>6820</v>
          </cell>
          <cell r="I3755" t="str">
            <v>S150000</v>
          </cell>
        </row>
        <row r="3756">
          <cell r="B3756">
            <v>40008016777</v>
          </cell>
          <cell r="C3756" t="str">
            <v xml:space="preserve">000801677  </v>
          </cell>
          <cell r="D3756" t="str">
            <v xml:space="preserve"> DIŽRENDA  klubs, biedrība</v>
          </cell>
          <cell r="E3756" t="str">
            <v>S150000</v>
          </cell>
          <cell r="F3756">
            <v>620280</v>
          </cell>
          <cell r="H3756">
            <v>9499</v>
          </cell>
          <cell r="I3756" t="str">
            <v>S150000</v>
          </cell>
        </row>
        <row r="3757">
          <cell r="B3757">
            <v>40008119153</v>
          </cell>
          <cell r="C3757" t="str">
            <v xml:space="preserve">000811915  </v>
          </cell>
          <cell r="D3757" t="str">
            <v xml:space="preserve"> DIŽSTELPE  biedrība</v>
          </cell>
          <cell r="E3757" t="str">
            <v>S150000</v>
          </cell>
          <cell r="F3757">
            <v>409584</v>
          </cell>
          <cell r="H3757">
            <v>9499</v>
          </cell>
          <cell r="I3757" t="str">
            <v>S150000</v>
          </cell>
        </row>
        <row r="3758">
          <cell r="B3758">
            <v>40008146594</v>
          </cell>
          <cell r="C3758" t="str">
            <v xml:space="preserve">000814659  </v>
          </cell>
          <cell r="D3758" t="str">
            <v xml:space="preserve"> DIŽSTENDES EZERKRASTI  dzīvokļu īpašnieku biedrība</v>
          </cell>
          <cell r="E3758" t="str">
            <v>S150000</v>
          </cell>
          <cell r="F3758">
            <v>880272</v>
          </cell>
          <cell r="H3758">
            <v>6832</v>
          </cell>
          <cell r="I3758" t="str">
            <v>S150000</v>
          </cell>
        </row>
        <row r="3759">
          <cell r="B3759">
            <v>40008182631</v>
          </cell>
          <cell r="C3759" t="str">
            <v xml:space="preserve">000818263  </v>
          </cell>
          <cell r="D3759" t="str">
            <v xml:space="preserve"> DIŽSTENDES EŽGRAVAS  dzīvokļu īpašnieku biedrība</v>
          </cell>
          <cell r="E3759" t="str">
            <v>S150000</v>
          </cell>
          <cell r="F3759">
            <v>880272</v>
          </cell>
          <cell r="H3759">
            <v>6832</v>
          </cell>
          <cell r="I3759" t="str">
            <v>S150000</v>
          </cell>
        </row>
        <row r="3760">
          <cell r="B3760">
            <v>50008108861</v>
          </cell>
          <cell r="C3760" t="str">
            <v xml:space="preserve">000810886  </v>
          </cell>
          <cell r="D3760" t="str">
            <v xml:space="preserve"> DIŽSTENDES MAGNOLIJAS  biedrība</v>
          </cell>
          <cell r="E3760" t="str">
            <v>S150000</v>
          </cell>
          <cell r="F3760">
            <v>880272</v>
          </cell>
          <cell r="H3760">
            <v>9499</v>
          </cell>
          <cell r="I3760" t="str">
            <v>S150000</v>
          </cell>
        </row>
        <row r="3761">
          <cell r="B3761">
            <v>50008138781</v>
          </cell>
          <cell r="C3761" t="str">
            <v xml:space="preserve">000813878  </v>
          </cell>
          <cell r="D3761" t="str">
            <v xml:space="preserve"> DIŽSTENDES VĪTOLI  dzīvokļu īpašnieku biedrība</v>
          </cell>
          <cell r="E3761" t="str">
            <v>S150000</v>
          </cell>
          <cell r="F3761">
            <v>880272</v>
          </cell>
          <cell r="H3761">
            <v>6832</v>
          </cell>
          <cell r="I3761" t="str">
            <v>S150000</v>
          </cell>
        </row>
        <row r="3762">
          <cell r="B3762">
            <v>40008129221</v>
          </cell>
          <cell r="C3762" t="str">
            <v xml:space="preserve">000812922  </v>
          </cell>
          <cell r="D3762" t="str">
            <v xml:space="preserve"> DIŽVANAGI  biedrība</v>
          </cell>
          <cell r="E3762" t="str">
            <v>S150000</v>
          </cell>
          <cell r="F3762">
            <v>170000</v>
          </cell>
          <cell r="H3762">
            <v>9499</v>
          </cell>
          <cell r="I3762" t="str">
            <v>S150000</v>
          </cell>
        </row>
        <row r="3763">
          <cell r="B3763">
            <v>40003311371</v>
          </cell>
          <cell r="C3763" t="str">
            <v xml:space="preserve">000331137  </v>
          </cell>
          <cell r="D3763" t="str">
            <v xml:space="preserve"> DKS AUSMA  dārzkopības koop.sabiedrība</v>
          </cell>
          <cell r="E3763" t="str">
            <v>S150000</v>
          </cell>
          <cell r="F3763">
            <v>800870</v>
          </cell>
          <cell r="H3763">
            <v>9499</v>
          </cell>
          <cell r="I3763" t="str">
            <v>S150000</v>
          </cell>
        </row>
        <row r="3764">
          <cell r="B3764">
            <v>50008003191</v>
          </cell>
          <cell r="C3764" t="str">
            <v xml:space="preserve">000800319  </v>
          </cell>
          <cell r="D3764" t="str">
            <v xml:space="preserve"> DŅIPRO  ukraiņu kultūrizglītības biedrība Latvijā</v>
          </cell>
          <cell r="E3764" t="str">
            <v>S150000</v>
          </cell>
          <cell r="F3764">
            <v>10000</v>
          </cell>
          <cell r="H3764">
            <v>9499</v>
          </cell>
          <cell r="I3764" t="str">
            <v>S150000</v>
          </cell>
        </row>
        <row r="3765">
          <cell r="B3765">
            <v>48503008000</v>
          </cell>
          <cell r="C3765" t="str">
            <v xml:space="preserve">850300800  </v>
          </cell>
          <cell r="D3765" t="str">
            <v xml:space="preserve"> DOBELE AUTO 2001  bezpeļņas organizācija garāžu īpašnieku koop. sabiedrība</v>
          </cell>
          <cell r="E3765" t="str">
            <v>S150000</v>
          </cell>
          <cell r="F3765">
            <v>460201</v>
          </cell>
          <cell r="H3765">
            <v>5221</v>
          </cell>
          <cell r="I3765" t="str">
            <v>S150000</v>
          </cell>
        </row>
        <row r="3766">
          <cell r="B3766">
            <v>40008173959</v>
          </cell>
          <cell r="C3766" t="str">
            <v xml:space="preserve">000817395  </v>
          </cell>
          <cell r="D3766" t="str">
            <v xml:space="preserve"> DOBELE  basketbola klubs, biedrība</v>
          </cell>
          <cell r="E3766" t="str">
            <v>S150000</v>
          </cell>
          <cell r="F3766">
            <v>460201</v>
          </cell>
          <cell r="H3766">
            <v>9312</v>
          </cell>
          <cell r="I3766" t="str">
            <v>S150000</v>
          </cell>
        </row>
        <row r="3767">
          <cell r="B3767">
            <v>40008134627</v>
          </cell>
          <cell r="C3767" t="str">
            <v xml:space="preserve">000813462  </v>
          </cell>
          <cell r="D3767" t="str">
            <v xml:space="preserve"> DOBELE  jaunatnes futbola centrs</v>
          </cell>
          <cell r="E3767" t="str">
            <v>S150000</v>
          </cell>
          <cell r="F3767">
            <v>460252</v>
          </cell>
          <cell r="H3767">
            <v>9312</v>
          </cell>
          <cell r="I3767" t="str">
            <v>S150000</v>
          </cell>
        </row>
        <row r="3768">
          <cell r="B3768">
            <v>40008135069</v>
          </cell>
          <cell r="C3768" t="str">
            <v xml:space="preserve">000813506  </v>
          </cell>
          <cell r="D3768" t="str">
            <v xml:space="preserve"> DOBELE  šaušanas sporta klubs</v>
          </cell>
          <cell r="E3768" t="str">
            <v>S150000</v>
          </cell>
          <cell r="F3768">
            <v>460201</v>
          </cell>
          <cell r="H3768">
            <v>9312</v>
          </cell>
          <cell r="I3768" t="str">
            <v>S150000</v>
          </cell>
        </row>
        <row r="3769">
          <cell r="B3769">
            <v>50008148991</v>
          </cell>
          <cell r="C3769" t="str">
            <v xml:space="preserve">000814899  </v>
          </cell>
          <cell r="D3769" t="str">
            <v xml:space="preserve"> DOBELE, KR.BARONA IELA 12  biedrība</v>
          </cell>
          <cell r="E3769" t="str">
            <v>S150000</v>
          </cell>
          <cell r="F3769">
            <v>460201</v>
          </cell>
          <cell r="H3769">
            <v>6832</v>
          </cell>
          <cell r="I3769" t="str">
            <v>S150000</v>
          </cell>
        </row>
        <row r="3770">
          <cell r="B3770">
            <v>40008024774</v>
          </cell>
          <cell r="C3770" t="str">
            <v xml:space="preserve">000802477  </v>
          </cell>
          <cell r="D3770" t="str">
            <v xml:space="preserve"> DOBELES ATLĒTS  sporta klubs, biedrība</v>
          </cell>
          <cell r="E3770" t="str">
            <v>S150000</v>
          </cell>
          <cell r="F3770">
            <v>460201</v>
          </cell>
          <cell r="H3770">
            <v>9312</v>
          </cell>
          <cell r="I3770" t="str">
            <v>S150000</v>
          </cell>
        </row>
        <row r="3771">
          <cell r="B3771">
            <v>40008107671</v>
          </cell>
          <cell r="C3771" t="str">
            <v xml:space="preserve">000810767  </v>
          </cell>
          <cell r="D3771" t="str">
            <v xml:space="preserve"> DOBELES DIABĒTA BIEDRĪBA  </v>
          </cell>
          <cell r="E3771" t="str">
            <v>S150000</v>
          </cell>
          <cell r="F3771">
            <v>460201</v>
          </cell>
          <cell r="H3771">
            <v>9499</v>
          </cell>
          <cell r="I3771" t="str">
            <v>S150000</v>
          </cell>
        </row>
        <row r="3772">
          <cell r="B3772">
            <v>48503008551</v>
          </cell>
          <cell r="C3772" t="str">
            <v xml:space="preserve">850300855  </v>
          </cell>
          <cell r="D3772" t="str">
            <v xml:space="preserve"> DOBELES GARĀŽAS  garāžu īpašnieku biedrība</v>
          </cell>
          <cell r="E3772" t="str">
            <v>S150000</v>
          </cell>
          <cell r="F3772">
            <v>460201</v>
          </cell>
          <cell r="H3772">
            <v>5221</v>
          </cell>
          <cell r="I3772" t="str">
            <v>S150000</v>
          </cell>
        </row>
        <row r="3773">
          <cell r="B3773">
            <v>40008058003</v>
          </cell>
          <cell r="C3773" t="str">
            <v xml:space="preserve">000805800  </v>
          </cell>
          <cell r="D3773" t="str">
            <v xml:space="preserve"> DOBELES GRĀMATU DRAUGU BIEDRĪBA  </v>
          </cell>
          <cell r="E3773" t="str">
            <v>S150000</v>
          </cell>
          <cell r="F3773">
            <v>460201</v>
          </cell>
          <cell r="H3773">
            <v>9499</v>
          </cell>
          <cell r="I3773" t="str">
            <v>S150000</v>
          </cell>
        </row>
        <row r="3774">
          <cell r="B3774">
            <v>40008177024</v>
          </cell>
          <cell r="C3774" t="str">
            <v xml:space="preserve">000817702  </v>
          </cell>
          <cell r="D3774" t="str">
            <v xml:space="preserve"> DOBELES IELA 3  dzīvokļu īpašnieku biedrība</v>
          </cell>
          <cell r="E3774" t="str">
            <v>S150000</v>
          </cell>
          <cell r="F3774">
            <v>10000</v>
          </cell>
          <cell r="H3774">
            <v>6832</v>
          </cell>
          <cell r="I3774" t="str">
            <v>S150000</v>
          </cell>
        </row>
        <row r="3775">
          <cell r="B3775">
            <v>40008025290</v>
          </cell>
          <cell r="C3775" t="str">
            <v xml:space="preserve">000802529  </v>
          </cell>
          <cell r="D3775" t="str">
            <v xml:space="preserve"> DOBELES INVALĪDU BIEDRĪBA </v>
          </cell>
          <cell r="E3775" t="str">
            <v>S150000</v>
          </cell>
          <cell r="F3775">
            <v>460201</v>
          </cell>
          <cell r="H3775">
            <v>9499</v>
          </cell>
          <cell r="I3775" t="str">
            <v>S150000</v>
          </cell>
        </row>
        <row r="3776">
          <cell r="B3776">
            <v>40008113358</v>
          </cell>
          <cell r="C3776" t="str">
            <v xml:space="preserve">000811335  </v>
          </cell>
          <cell r="D3776" t="str">
            <v xml:space="preserve"> DOBELES JAUNIEŠU DOME  biedrība</v>
          </cell>
          <cell r="E3776" t="str">
            <v>S150000</v>
          </cell>
          <cell r="F3776">
            <v>460201</v>
          </cell>
          <cell r="H3776">
            <v>8560</v>
          </cell>
          <cell r="I3776" t="str">
            <v>S150000</v>
          </cell>
        </row>
        <row r="3777">
          <cell r="B3777">
            <v>40008152020</v>
          </cell>
          <cell r="C3777" t="str">
            <v xml:space="preserve">000815202  </v>
          </cell>
          <cell r="D3777" t="str">
            <v xml:space="preserve"> DOBELES KULTŪRAS BIEDRĪBA </v>
          </cell>
          <cell r="E3777" t="str">
            <v>S150000</v>
          </cell>
          <cell r="F3777">
            <v>460201</v>
          </cell>
          <cell r="H3777">
            <v>9329</v>
          </cell>
          <cell r="I3777" t="str">
            <v>S150000</v>
          </cell>
        </row>
        <row r="3778">
          <cell r="B3778">
            <v>50008011447</v>
          </cell>
          <cell r="C3778" t="str">
            <v xml:space="preserve">000801144  </v>
          </cell>
          <cell r="D3778" t="str">
            <v xml:space="preserve"> DOBELES LIETUVIEŠU KULTŪRAS BIEDRĪBA </v>
          </cell>
          <cell r="E3778" t="str">
            <v>S150000</v>
          </cell>
          <cell r="F3778">
            <v>460201</v>
          </cell>
          <cell r="H3778">
            <v>9499</v>
          </cell>
          <cell r="I3778" t="str">
            <v>S150000</v>
          </cell>
        </row>
        <row r="3779">
          <cell r="B3779">
            <v>40008074205</v>
          </cell>
          <cell r="C3779" t="str">
            <v xml:space="preserve">000807420  </v>
          </cell>
          <cell r="D3779" t="str">
            <v xml:space="preserve"> DOBELES MEDNIEKU KLUBS OZOLS  biedrība</v>
          </cell>
          <cell r="E3779" t="str">
            <v>S150000</v>
          </cell>
          <cell r="F3779">
            <v>460201</v>
          </cell>
          <cell r="H3779">
            <v>9319</v>
          </cell>
          <cell r="I3779" t="str">
            <v>S150000</v>
          </cell>
        </row>
        <row r="3780">
          <cell r="B3780">
            <v>40008101645</v>
          </cell>
          <cell r="C3780" t="str">
            <v xml:space="preserve">000810164  </v>
          </cell>
          <cell r="D3780" t="str">
            <v xml:space="preserve"> DOBELES MEŽA ĪPAŠNIEKU APVIENĪBA  biedrība</v>
          </cell>
          <cell r="E3780" t="str">
            <v>S150000</v>
          </cell>
          <cell r="F3780">
            <v>460201</v>
          </cell>
          <cell r="H3780">
            <v>6832</v>
          </cell>
          <cell r="I3780" t="str">
            <v>S150000</v>
          </cell>
        </row>
        <row r="3781">
          <cell r="B3781">
            <v>40008054656</v>
          </cell>
          <cell r="C3781" t="str">
            <v xml:space="preserve">000805465  </v>
          </cell>
          <cell r="D3781" t="str">
            <v xml:space="preserve"> DOBELES PILSĒTAS PENSIONĀRU BIEDRĪBA  </v>
          </cell>
          <cell r="E3781" t="str">
            <v>S150000</v>
          </cell>
          <cell r="F3781">
            <v>460201</v>
          </cell>
          <cell r="H3781">
            <v>9499</v>
          </cell>
          <cell r="I3781" t="str">
            <v>S150000</v>
          </cell>
        </row>
        <row r="3782">
          <cell r="B3782">
            <v>40008181301</v>
          </cell>
          <cell r="C3782" t="str">
            <v xml:space="preserve">000818130  </v>
          </cell>
          <cell r="D3782" t="str">
            <v xml:space="preserve"> DOBELES PRĀTA SPORTA KLUBS  biedrība</v>
          </cell>
          <cell r="E3782" t="str">
            <v>S150000</v>
          </cell>
          <cell r="F3782">
            <v>460201</v>
          </cell>
          <cell r="H3782">
            <v>9311</v>
          </cell>
          <cell r="I3782" t="str">
            <v>S150000</v>
          </cell>
        </row>
        <row r="3783">
          <cell r="B3783">
            <v>40008095048</v>
          </cell>
          <cell r="C3783" t="str">
            <v xml:space="preserve">000809504  </v>
          </cell>
          <cell r="D3783" t="str">
            <v xml:space="preserve"> DOBELES RAJONA LAUKU PARTNERĪBA  biedrība</v>
          </cell>
          <cell r="E3783" t="str">
            <v>S150000</v>
          </cell>
          <cell r="F3783">
            <v>460201</v>
          </cell>
          <cell r="H3783">
            <v>9499</v>
          </cell>
          <cell r="I3783" t="str">
            <v>S150000</v>
          </cell>
        </row>
        <row r="3784">
          <cell r="B3784">
            <v>48503006743</v>
          </cell>
          <cell r="C3784" t="str">
            <v xml:space="preserve">850300674  </v>
          </cell>
          <cell r="D3784" t="str">
            <v xml:space="preserve"> DOBELES RŪĶĪTIS  dzīvokļu īpašnieku koop.sabiedrība</v>
          </cell>
          <cell r="E3784" t="str">
            <v>S150000</v>
          </cell>
          <cell r="F3784">
            <v>460201</v>
          </cell>
          <cell r="H3784">
            <v>6832</v>
          </cell>
          <cell r="I3784" t="str">
            <v>S150000</v>
          </cell>
        </row>
        <row r="3785">
          <cell r="B3785">
            <v>40008005542</v>
          </cell>
          <cell r="C3785" t="str">
            <v xml:space="preserve">000800554  </v>
          </cell>
          <cell r="D3785" t="str">
            <v xml:space="preserve"> DOBELES VĀCU KULTŪRAS BIEDRĪBA  </v>
          </cell>
          <cell r="E3785" t="str">
            <v>S150000</v>
          </cell>
          <cell r="F3785">
            <v>460201</v>
          </cell>
          <cell r="H3785">
            <v>9499</v>
          </cell>
          <cell r="I3785" t="str">
            <v>S150000</v>
          </cell>
        </row>
        <row r="3786">
          <cell r="B3786">
            <v>40008116246</v>
          </cell>
          <cell r="C3786" t="str">
            <v xml:space="preserve">000811624  </v>
          </cell>
          <cell r="D3786" t="str">
            <v xml:space="preserve"> DOBELES VĒSTURES BIEDRĪBA  </v>
          </cell>
          <cell r="E3786" t="str">
            <v>S150000</v>
          </cell>
          <cell r="F3786">
            <v>460201</v>
          </cell>
          <cell r="H3786">
            <v>9499</v>
          </cell>
          <cell r="I3786" t="str">
            <v>S150000</v>
          </cell>
        </row>
        <row r="3787">
          <cell r="B3787">
            <v>40008165434</v>
          </cell>
          <cell r="C3787" t="str">
            <v xml:space="preserve">000816543  </v>
          </cell>
          <cell r="D3787" t="str">
            <v xml:space="preserve"> DOBLEN  futbola klubs, biedrība</v>
          </cell>
          <cell r="E3787" t="str">
            <v>S150000</v>
          </cell>
          <cell r="F3787">
            <v>546766</v>
          </cell>
          <cell r="H3787">
            <v>9312</v>
          </cell>
          <cell r="I3787" t="str">
            <v>S150000</v>
          </cell>
        </row>
        <row r="3788">
          <cell r="B3788">
            <v>40008083763</v>
          </cell>
          <cell r="C3788" t="str">
            <v xml:space="preserve">000808376  </v>
          </cell>
          <cell r="D3788" t="str">
            <v xml:space="preserve"> DOINA  rumāņu-moldāvu biedrība</v>
          </cell>
          <cell r="E3788" t="str">
            <v>S150000</v>
          </cell>
          <cell r="F3788">
            <v>10000</v>
          </cell>
          <cell r="H3788">
            <v>9499</v>
          </cell>
          <cell r="I3788" t="str">
            <v>S150000</v>
          </cell>
        </row>
        <row r="3789">
          <cell r="B3789">
            <v>40008182082</v>
          </cell>
          <cell r="C3789" t="str">
            <v xml:space="preserve">000818208  </v>
          </cell>
          <cell r="D3789" t="str">
            <v xml:space="preserve"> DOKUMENTĀLĀ UN MĀKSLAS KINO ATTĪSTĪBAS STUDIJA  biedrība</v>
          </cell>
          <cell r="E3789" t="str">
            <v>S150000</v>
          </cell>
          <cell r="F3789">
            <v>10000</v>
          </cell>
          <cell r="H3789">
            <v>5911</v>
          </cell>
          <cell r="I3789" t="str">
            <v>S150000</v>
          </cell>
        </row>
        <row r="3790">
          <cell r="B3790">
            <v>40008167670</v>
          </cell>
          <cell r="C3790" t="str">
            <v xml:space="preserve">000816767  </v>
          </cell>
          <cell r="D3790" t="str">
            <v xml:space="preserve"> DOLES ATBALSTA BIEDRĪBA </v>
          </cell>
          <cell r="E3790" t="str">
            <v>S150000</v>
          </cell>
          <cell r="F3790">
            <v>801231</v>
          </cell>
          <cell r="H3790">
            <v>9499</v>
          </cell>
          <cell r="I3790" t="str">
            <v>S150000</v>
          </cell>
        </row>
        <row r="3791">
          <cell r="B3791">
            <v>40008132039</v>
          </cell>
          <cell r="C3791" t="str">
            <v xml:space="preserve">000813203  </v>
          </cell>
          <cell r="D3791" t="str">
            <v xml:space="preserve"> DOLES MAKŠĶERNIEKU BIEDRĪBA </v>
          </cell>
          <cell r="E3791" t="str">
            <v>S150000</v>
          </cell>
          <cell r="F3791">
            <v>801211</v>
          </cell>
          <cell r="H3791">
            <v>9319</v>
          </cell>
          <cell r="I3791" t="str">
            <v>S150000</v>
          </cell>
        </row>
        <row r="3792">
          <cell r="B3792">
            <v>40008010168</v>
          </cell>
          <cell r="C3792" t="str">
            <v xml:space="preserve">000801016  </v>
          </cell>
          <cell r="D3792" t="str">
            <v xml:space="preserve"> DOLES SAVIESĪGĀ BIEDRĪBA  </v>
          </cell>
          <cell r="E3792" t="str">
            <v>S150000</v>
          </cell>
          <cell r="F3792">
            <v>800870</v>
          </cell>
          <cell r="H3792">
            <v>9499</v>
          </cell>
          <cell r="I3792" t="str">
            <v>S150000</v>
          </cell>
        </row>
        <row r="3793">
          <cell r="B3793">
            <v>40008066640</v>
          </cell>
          <cell r="C3793" t="str">
            <v xml:space="preserve">000806664  </v>
          </cell>
          <cell r="D3793" t="str">
            <v xml:space="preserve"> DOLOMĪTS  Pļaviņu pilsētas bērnu, jauniešu un pieaugušo futbola klubs</v>
          </cell>
          <cell r="E3793" t="str">
            <v>S150000</v>
          </cell>
          <cell r="F3793">
            <v>321413</v>
          </cell>
          <cell r="H3793">
            <v>9312</v>
          </cell>
          <cell r="I3793" t="str">
            <v>S150000</v>
          </cell>
        </row>
        <row r="3794">
          <cell r="B3794">
            <v>40008104800</v>
          </cell>
          <cell r="C3794" t="str">
            <v xml:space="preserve">000810480  </v>
          </cell>
          <cell r="D3794" t="str">
            <v xml:space="preserve"> DOMAS SPĒKS  biedrība</v>
          </cell>
          <cell r="E3794" t="str">
            <v>S150000</v>
          </cell>
          <cell r="F3794">
            <v>10000</v>
          </cell>
          <cell r="H3794">
            <v>9499</v>
          </cell>
          <cell r="I3794" t="str">
            <v>S150000</v>
          </cell>
        </row>
        <row r="3795">
          <cell r="B3795">
            <v>40008138597</v>
          </cell>
          <cell r="C3795" t="str">
            <v xml:space="preserve">000813859  </v>
          </cell>
          <cell r="D3795" t="str">
            <v xml:space="preserve"> DOMĀTS-DARĪTS  biedrība</v>
          </cell>
          <cell r="E3795" t="str">
            <v>S150000</v>
          </cell>
          <cell r="F3795">
            <v>10000</v>
          </cell>
          <cell r="H3795">
            <v>9499</v>
          </cell>
          <cell r="I3795" t="str">
            <v>S150000</v>
          </cell>
        </row>
        <row r="3796">
          <cell r="B3796">
            <v>40008111501</v>
          </cell>
          <cell r="C3796" t="str">
            <v xml:space="preserve">000811150  </v>
          </cell>
          <cell r="D3796" t="str">
            <v xml:space="preserve"> DONOR  Latvijas labdarības fonds</v>
          </cell>
          <cell r="E3796" t="str">
            <v>S150000</v>
          </cell>
          <cell r="F3796">
            <v>10000</v>
          </cell>
          <cell r="H3796">
            <v>9499</v>
          </cell>
          <cell r="I3796" t="str">
            <v>S150000</v>
          </cell>
        </row>
        <row r="3797">
          <cell r="B3797">
            <v>40008161521</v>
          </cell>
          <cell r="C3797" t="str">
            <v xml:space="preserve">000816152  </v>
          </cell>
          <cell r="D3797" t="str">
            <v xml:space="preserve"> DORBS I ZINEIBA  biedrība</v>
          </cell>
          <cell r="E3797" t="str">
            <v>S150000</v>
          </cell>
          <cell r="F3797">
            <v>604342</v>
          </cell>
          <cell r="H3797">
            <v>9499</v>
          </cell>
          <cell r="I3797" t="str">
            <v>S150000</v>
          </cell>
        </row>
        <row r="3798">
          <cell r="B3798">
            <v>40008118069</v>
          </cell>
          <cell r="C3798" t="str">
            <v xml:space="preserve">000811806  </v>
          </cell>
          <cell r="D3798" t="str">
            <v xml:space="preserve"> DORE  biedrība</v>
          </cell>
          <cell r="E3798" t="str">
            <v>S150000</v>
          </cell>
          <cell r="F3798">
            <v>540282</v>
          </cell>
          <cell r="H3798">
            <v>9499</v>
          </cell>
          <cell r="I3798" t="str">
            <v>S150000</v>
          </cell>
        </row>
        <row r="3799">
          <cell r="B3799">
            <v>40003450454</v>
          </cell>
          <cell r="C3799" t="str">
            <v xml:space="preserve">000345045  </v>
          </cell>
          <cell r="D3799" t="str">
            <v xml:space="preserve"> DORISS  dzīvokļu īpašnieku biedrība</v>
          </cell>
          <cell r="E3799" t="str">
            <v>S150000</v>
          </cell>
          <cell r="F3799">
            <v>10000</v>
          </cell>
          <cell r="H3799">
            <v>6832</v>
          </cell>
          <cell r="I3799" t="str">
            <v>S150000</v>
          </cell>
        </row>
        <row r="3800">
          <cell r="B3800">
            <v>50008129261</v>
          </cell>
          <cell r="C3800" t="str">
            <v xml:space="preserve">000812926  </v>
          </cell>
          <cell r="D3800" t="str">
            <v xml:space="preserve"> DORUPES 6  īpašnieku biedrība</v>
          </cell>
          <cell r="E3800" t="str">
            <v>S150000</v>
          </cell>
          <cell r="F3800">
            <v>170000</v>
          </cell>
          <cell r="H3800">
            <v>6832</v>
          </cell>
          <cell r="I3800" t="str">
            <v>S150000</v>
          </cell>
        </row>
        <row r="3801">
          <cell r="B3801">
            <v>40008177185</v>
          </cell>
          <cell r="C3801" t="str">
            <v xml:space="preserve">000817718  </v>
          </cell>
          <cell r="D3801" t="str">
            <v xml:space="preserve"> DoSiM  Ventspils mūzikas skolas atbalsta fonds</v>
          </cell>
          <cell r="E3801" t="str">
            <v>S150000</v>
          </cell>
          <cell r="F3801">
            <v>270000</v>
          </cell>
          <cell r="H3801">
            <v>9499</v>
          </cell>
          <cell r="I3801" t="str">
            <v>S150000</v>
          </cell>
        </row>
        <row r="3802">
          <cell r="B3802">
            <v>50008155601</v>
          </cell>
          <cell r="C3802" t="str">
            <v xml:space="preserve">000815560  </v>
          </cell>
          <cell r="D3802" t="str">
            <v xml:space="preserve"> DOT  biedrība</v>
          </cell>
          <cell r="E3802" t="str">
            <v>S150000</v>
          </cell>
          <cell r="F3802">
            <v>10000</v>
          </cell>
          <cell r="H3802">
            <v>9499</v>
          </cell>
          <cell r="I3802" t="str">
            <v>S150000</v>
          </cell>
        </row>
        <row r="3803">
          <cell r="B3803">
            <v>40008125802</v>
          </cell>
          <cell r="C3803" t="str">
            <v xml:space="preserve">000812580  </v>
          </cell>
          <cell r="D3803" t="str">
            <v xml:space="preserve"> DR. A.MISIŅA MEDICĪNAS VĒSTURES MUZEJS  biedrība</v>
          </cell>
          <cell r="E3803" t="str">
            <v>S150000</v>
          </cell>
          <cell r="F3803">
            <v>360201</v>
          </cell>
          <cell r="H3803">
            <v>9102</v>
          </cell>
          <cell r="I3803" t="str">
            <v>S150000</v>
          </cell>
        </row>
        <row r="3804">
          <cell r="B3804">
            <v>40008088934</v>
          </cell>
          <cell r="C3804" t="str">
            <v xml:space="preserve">000808893  </v>
          </cell>
          <cell r="D3804" t="str">
            <v xml:space="preserve"> DRAKONS  moto klubs, biedrība</v>
          </cell>
          <cell r="E3804" t="str">
            <v>S150000</v>
          </cell>
          <cell r="F3804">
            <v>540282</v>
          </cell>
          <cell r="H3804">
            <v>9499</v>
          </cell>
          <cell r="I3804" t="str">
            <v>S150000</v>
          </cell>
        </row>
        <row r="3805">
          <cell r="B3805">
            <v>42803007480</v>
          </cell>
          <cell r="C3805" t="str">
            <v xml:space="preserve">280300748  </v>
          </cell>
          <cell r="D3805" t="str">
            <v xml:space="preserve"> DRAUDZĪBA 19  dzīvokļu īpašnieku koop. sabiedrība</v>
          </cell>
          <cell r="E3805" t="str">
            <v>S150000</v>
          </cell>
          <cell r="F3805">
            <v>130000</v>
          </cell>
          <cell r="H3805">
            <v>6832</v>
          </cell>
          <cell r="I3805" t="str">
            <v>S150000</v>
          </cell>
        </row>
        <row r="3806">
          <cell r="B3806">
            <v>40003278132</v>
          </cell>
          <cell r="C3806" t="str">
            <v xml:space="preserve">000327813  </v>
          </cell>
          <cell r="D3806" t="str">
            <v xml:space="preserve"> DRAUDZĪBA 3  dzīvokļu īpašnieku koop.sabiedrība</v>
          </cell>
          <cell r="E3806" t="str">
            <v>S150000</v>
          </cell>
          <cell r="F3806">
            <v>10000</v>
          </cell>
          <cell r="H3806">
            <v>6832</v>
          </cell>
          <cell r="I3806" t="str">
            <v>S150000</v>
          </cell>
        </row>
        <row r="3807">
          <cell r="B3807">
            <v>40003413706</v>
          </cell>
          <cell r="C3807" t="str">
            <v xml:space="preserve">000341370  </v>
          </cell>
          <cell r="D3807" t="str">
            <v xml:space="preserve"> DRAUDZĪBA INČUKALNĀ  dārzkopības koop.sabiedrība</v>
          </cell>
          <cell r="E3807" t="str">
            <v>S150000</v>
          </cell>
          <cell r="F3807">
            <v>801864</v>
          </cell>
          <cell r="H3807">
            <v>9499</v>
          </cell>
          <cell r="I3807" t="str">
            <v>S150000</v>
          </cell>
        </row>
        <row r="3808">
          <cell r="B3808">
            <v>41503026587</v>
          </cell>
          <cell r="C3808" t="str">
            <v xml:space="preserve">150302658  </v>
          </cell>
          <cell r="D3808" t="str">
            <v xml:space="preserve"> DRAUDZĪBA L  dzīvokļu koop.sabiedrība</v>
          </cell>
          <cell r="E3808" t="str">
            <v>S150000</v>
          </cell>
          <cell r="F3808">
            <v>761211</v>
          </cell>
          <cell r="H3808">
            <v>6832</v>
          </cell>
          <cell r="I3808" t="str">
            <v>S150000</v>
          </cell>
        </row>
        <row r="3809">
          <cell r="B3809">
            <v>42403012819</v>
          </cell>
          <cell r="C3809" t="str">
            <v xml:space="preserve">240301281  </v>
          </cell>
          <cell r="D3809" t="str">
            <v xml:space="preserve"> DRAUDZĪBA R  dzīvokļu īpašnieku koop.sabiedrība</v>
          </cell>
          <cell r="E3809" t="str">
            <v>S150000</v>
          </cell>
          <cell r="F3809">
            <v>210000</v>
          </cell>
          <cell r="H3809">
            <v>6832</v>
          </cell>
          <cell r="I3809" t="str">
            <v>S150000</v>
          </cell>
        </row>
        <row r="3810">
          <cell r="B3810">
            <v>41203004788</v>
          </cell>
          <cell r="C3810" t="str">
            <v xml:space="preserve">120300478  </v>
          </cell>
          <cell r="D3810" t="str">
            <v xml:space="preserve"> DRAUDZĪBA  automašīnu garāžu īpašnieku koop.sabiedrība</v>
          </cell>
          <cell r="E3810" t="str">
            <v>S150000</v>
          </cell>
          <cell r="F3810">
            <v>270000</v>
          </cell>
          <cell r="H3810">
            <v>5221</v>
          </cell>
          <cell r="I3810" t="str">
            <v>S150000</v>
          </cell>
        </row>
        <row r="3811">
          <cell r="B3811">
            <v>42103007626</v>
          </cell>
          <cell r="C3811" t="str">
            <v xml:space="preserve">210300762  </v>
          </cell>
          <cell r="D3811" t="str">
            <v xml:space="preserve"> DRAUDZĪBA  dzīvokļu īpašnieku biedrība</v>
          </cell>
          <cell r="E3811" t="str">
            <v>S150000</v>
          </cell>
          <cell r="F3811">
            <v>170000</v>
          </cell>
          <cell r="H3811">
            <v>6832</v>
          </cell>
          <cell r="I3811" t="str">
            <v>S150000</v>
          </cell>
        </row>
        <row r="3812">
          <cell r="B3812">
            <v>51503008051</v>
          </cell>
          <cell r="C3812" t="str">
            <v xml:space="preserve">150300805  </v>
          </cell>
          <cell r="D3812" t="str">
            <v xml:space="preserve"> DRAUDZĪBA  dzīvokļu īpašnieku koop.sabiedrība</v>
          </cell>
          <cell r="E3812" t="str">
            <v>S150000</v>
          </cell>
          <cell r="F3812">
            <v>50000</v>
          </cell>
          <cell r="H3812">
            <v>6832</v>
          </cell>
          <cell r="I3812" t="str">
            <v>S150000</v>
          </cell>
        </row>
        <row r="3813">
          <cell r="B3813">
            <v>43603008622</v>
          </cell>
          <cell r="C3813" t="str">
            <v xml:space="preserve">360300862  </v>
          </cell>
          <cell r="D3813" t="str">
            <v xml:space="preserve"> DRAUDZĪBA  dzīvokļu īpašnieku koop.sabiedrība</v>
          </cell>
          <cell r="E3813" t="str">
            <v>S150000</v>
          </cell>
          <cell r="F3813">
            <v>90000</v>
          </cell>
          <cell r="H3813">
            <v>6832</v>
          </cell>
          <cell r="I3813" t="str">
            <v>S150000</v>
          </cell>
        </row>
        <row r="3814">
          <cell r="B3814">
            <v>45403002396</v>
          </cell>
          <cell r="C3814" t="str">
            <v xml:space="preserve">540300239  </v>
          </cell>
          <cell r="D3814" t="str">
            <v xml:space="preserve"> DRAUDZĪBA  dzīvokļu koop.sabiedrība</v>
          </cell>
          <cell r="E3814" t="str">
            <v>S150000</v>
          </cell>
          <cell r="F3814">
            <v>110000</v>
          </cell>
          <cell r="H3814">
            <v>6832</v>
          </cell>
          <cell r="I3814" t="str">
            <v>S150000</v>
          </cell>
        </row>
        <row r="3815">
          <cell r="B3815">
            <v>41503043464</v>
          </cell>
          <cell r="C3815" t="str">
            <v xml:space="preserve">150304346  </v>
          </cell>
          <cell r="D3815" t="str">
            <v xml:space="preserve"> DRAUDZĪBA  garāžu īpašnieku koop. sabiedrība</v>
          </cell>
          <cell r="E3815" t="str">
            <v>S150000</v>
          </cell>
          <cell r="F3815">
            <v>600201</v>
          </cell>
          <cell r="H3815">
            <v>5221</v>
          </cell>
          <cell r="I3815" t="str">
            <v>S150000</v>
          </cell>
        </row>
        <row r="3816">
          <cell r="B3816">
            <v>45903001034</v>
          </cell>
          <cell r="C3816" t="str">
            <v xml:space="preserve">590300103  </v>
          </cell>
          <cell r="D3816" t="str">
            <v xml:space="preserve"> DRAUDZĪBA  lauksaimniecības pakalpojumu koop.sabiedrība</v>
          </cell>
          <cell r="E3816" t="str">
            <v>S150000</v>
          </cell>
          <cell r="F3816">
            <v>601042</v>
          </cell>
          <cell r="H3816">
            <v>161</v>
          </cell>
          <cell r="I3816" t="str">
            <v>S150000</v>
          </cell>
        </row>
        <row r="3817">
          <cell r="B3817">
            <v>40008031047</v>
          </cell>
          <cell r="C3817" t="str">
            <v xml:space="preserve">000803104  </v>
          </cell>
          <cell r="D3817" t="str">
            <v xml:space="preserve"> DRAUDZĪBA  mednieku un makšķernieku klubs, biedrība</v>
          </cell>
          <cell r="E3817" t="str">
            <v>S150000</v>
          </cell>
          <cell r="F3817">
            <v>840286</v>
          </cell>
          <cell r="H3817">
            <v>9319</v>
          </cell>
          <cell r="I3817" t="str">
            <v>S150000</v>
          </cell>
        </row>
        <row r="3818">
          <cell r="B3818">
            <v>40008093422</v>
          </cell>
          <cell r="C3818" t="str">
            <v xml:space="preserve">000809342  </v>
          </cell>
          <cell r="D3818" t="str">
            <v xml:space="preserve"> DRAUDZĪBA  sakņu dārzu lietotāji, biedrība</v>
          </cell>
          <cell r="E3818" t="str">
            <v>S150000</v>
          </cell>
          <cell r="F3818">
            <v>10000</v>
          </cell>
          <cell r="H3818">
            <v>9499</v>
          </cell>
          <cell r="I3818" t="str">
            <v>S150000</v>
          </cell>
        </row>
        <row r="3819">
          <cell r="B3819">
            <v>55403023281</v>
          </cell>
          <cell r="C3819" t="str">
            <v xml:space="preserve">540302328  </v>
          </cell>
          <cell r="D3819" t="str">
            <v xml:space="preserve"> DRAUDZĪBA-2008  Automašīnu garāžu īpašnieku koop. Sabiedrība</v>
          </cell>
          <cell r="E3819" t="str">
            <v>S150000</v>
          </cell>
          <cell r="F3819">
            <v>110000</v>
          </cell>
          <cell r="H3819">
            <v>5221</v>
          </cell>
          <cell r="I3819" t="str">
            <v>S150000</v>
          </cell>
        </row>
        <row r="3820">
          <cell r="B3820">
            <v>40008093668</v>
          </cell>
          <cell r="C3820" t="str">
            <v xml:space="preserve">000809366  </v>
          </cell>
          <cell r="D3820" t="str">
            <v xml:space="preserve"> DRAUDZĪBA-5  garāžu īpašnieku biedrība</v>
          </cell>
          <cell r="E3820" t="str">
            <v>S150000</v>
          </cell>
          <cell r="F3820">
            <v>170000</v>
          </cell>
          <cell r="H3820">
            <v>5221</v>
          </cell>
          <cell r="I3820" t="str">
            <v>S150000</v>
          </cell>
        </row>
        <row r="3821">
          <cell r="B3821">
            <v>40003141995</v>
          </cell>
          <cell r="C3821" t="str">
            <v xml:space="preserve">000314199  </v>
          </cell>
          <cell r="D3821" t="str">
            <v xml:space="preserve"> DRAUDZĪBA-GS  garāžu īpašnieku koop.sabiedrība</v>
          </cell>
          <cell r="E3821" t="str">
            <v>S150000</v>
          </cell>
          <cell r="F3821">
            <v>10000</v>
          </cell>
          <cell r="H3821">
            <v>5221</v>
          </cell>
          <cell r="I3821" t="str">
            <v>S150000</v>
          </cell>
        </row>
        <row r="3822">
          <cell r="B3822">
            <v>40008185267</v>
          </cell>
          <cell r="C3822" t="str">
            <v xml:space="preserve">000818526  </v>
          </cell>
          <cell r="D3822" t="str">
            <v xml:space="preserve"> DRAUDZĪBAS  biedrība</v>
          </cell>
          <cell r="E3822" t="str">
            <v>S150000</v>
          </cell>
          <cell r="F3822">
            <v>901288</v>
          </cell>
          <cell r="H3822">
            <v>9499</v>
          </cell>
          <cell r="I3822" t="str">
            <v>S150000</v>
          </cell>
        </row>
        <row r="3823">
          <cell r="B3823">
            <v>40008019909</v>
          </cell>
          <cell r="C3823" t="str">
            <v xml:space="preserve">000801990  </v>
          </cell>
          <cell r="D3823" t="str">
            <v xml:space="preserve"> DRAUDZĪGĀ AICINĀJUMA FONDS  nodibinājums</v>
          </cell>
          <cell r="E3823" t="str">
            <v>S150000</v>
          </cell>
          <cell r="F3823">
            <v>420201</v>
          </cell>
          <cell r="H3823">
            <v>9499</v>
          </cell>
          <cell r="I3823" t="str">
            <v>S150000</v>
          </cell>
        </row>
        <row r="3824">
          <cell r="B3824">
            <v>50008068041</v>
          </cell>
          <cell r="C3824" t="str">
            <v xml:space="preserve">000806804  </v>
          </cell>
          <cell r="D3824" t="str">
            <v xml:space="preserve"> DRAUGS  dzīvnieku atbalsta, aizsardzības un dresūras klubs, biedrība</v>
          </cell>
          <cell r="E3824" t="str">
            <v>S150000</v>
          </cell>
          <cell r="F3824">
            <v>840201</v>
          </cell>
          <cell r="H3824">
            <v>9499</v>
          </cell>
          <cell r="I3824" t="str">
            <v>S150000</v>
          </cell>
        </row>
        <row r="3825">
          <cell r="B3825">
            <v>40008015574</v>
          </cell>
          <cell r="C3825" t="str">
            <v xml:space="preserve">000801557  </v>
          </cell>
          <cell r="D3825" t="str">
            <v xml:space="preserve"> DRAUGS  Invalīdu kultūras klubs, biedrība</v>
          </cell>
          <cell r="E3825" t="str">
            <v>S150000</v>
          </cell>
          <cell r="F3825">
            <v>170000</v>
          </cell>
          <cell r="H3825">
            <v>9499</v>
          </cell>
          <cell r="I3825" t="str">
            <v>S150000</v>
          </cell>
        </row>
        <row r="3826">
          <cell r="B3826">
            <v>40008042267</v>
          </cell>
          <cell r="C3826" t="str">
            <v xml:space="preserve">000804226  </v>
          </cell>
          <cell r="D3826" t="str">
            <v xml:space="preserve"> DRAUGU UZRUNA  biedrība</v>
          </cell>
          <cell r="E3826" t="str">
            <v>S150000</v>
          </cell>
          <cell r="F3826">
            <v>10000</v>
          </cell>
          <cell r="H3826">
            <v>9499</v>
          </cell>
          <cell r="I3826" t="str">
            <v>S150000</v>
          </cell>
        </row>
        <row r="3827">
          <cell r="B3827">
            <v>40003664600</v>
          </cell>
          <cell r="C3827" t="str">
            <v xml:space="preserve">000366460  </v>
          </cell>
          <cell r="D3827" t="str">
            <v xml:space="preserve"> DRAVNIEKI 1  biedrība</v>
          </cell>
          <cell r="E3827" t="str">
            <v>S150000</v>
          </cell>
          <cell r="F3827">
            <v>804948</v>
          </cell>
          <cell r="H3827">
            <v>9499</v>
          </cell>
          <cell r="I3827" t="str">
            <v>S150000</v>
          </cell>
        </row>
        <row r="3828">
          <cell r="B3828">
            <v>40008014263</v>
          </cell>
          <cell r="C3828" t="str">
            <v xml:space="preserve">000801426  </v>
          </cell>
          <cell r="D3828" t="str">
            <v xml:space="preserve"> DRAVNIEKI ŽUBĪTES  nodibinājums</v>
          </cell>
          <cell r="E3828" t="str">
            <v>S150000</v>
          </cell>
          <cell r="F3828">
            <v>10000</v>
          </cell>
          <cell r="H3828">
            <v>162</v>
          </cell>
          <cell r="I3828" t="str">
            <v>S150000</v>
          </cell>
        </row>
        <row r="3829">
          <cell r="B3829">
            <v>40008175220</v>
          </cell>
          <cell r="C3829" t="str">
            <v xml:space="preserve">000817522  </v>
          </cell>
          <cell r="D3829" t="str">
            <v xml:space="preserve"> DRAVNIEKS D  dārzniecības biedrība</v>
          </cell>
          <cell r="E3829" t="str">
            <v>S150000</v>
          </cell>
          <cell r="F3829">
            <v>50000</v>
          </cell>
          <cell r="H3829">
            <v>9499</v>
          </cell>
          <cell r="I3829" t="str">
            <v>S150000</v>
          </cell>
        </row>
        <row r="3830">
          <cell r="B3830">
            <v>40008144733</v>
          </cell>
          <cell r="C3830" t="str">
            <v xml:space="preserve">000814473  </v>
          </cell>
          <cell r="D3830" t="str">
            <v xml:space="preserve"> DRAVNIEKU 4  apsaimniekošanas biedrība</v>
          </cell>
          <cell r="E3830" t="str">
            <v>S150000</v>
          </cell>
          <cell r="F3830">
            <v>740201</v>
          </cell>
          <cell r="H3830">
            <v>6832</v>
          </cell>
          <cell r="I3830" t="str">
            <v>S150000</v>
          </cell>
        </row>
        <row r="3831">
          <cell r="B3831">
            <v>40008174441</v>
          </cell>
          <cell r="C3831" t="str">
            <v xml:space="preserve">000817444  </v>
          </cell>
          <cell r="D3831" t="str">
            <v xml:space="preserve"> DRCLUB  nodibinājums</v>
          </cell>
          <cell r="E3831" t="str">
            <v>S150000</v>
          </cell>
          <cell r="F3831">
            <v>10000</v>
          </cell>
          <cell r="H3831">
            <v>9499</v>
          </cell>
          <cell r="I3831" t="str">
            <v>S150000</v>
          </cell>
        </row>
        <row r="3832">
          <cell r="B3832">
            <v>40008168017</v>
          </cell>
          <cell r="C3832" t="str">
            <v xml:space="preserve">000816801  </v>
          </cell>
          <cell r="D3832" t="str">
            <v xml:space="preserve"> DRESSUR  jāšanas sporta klubs, biedrība</v>
          </cell>
          <cell r="E3832" t="str">
            <v>S150000</v>
          </cell>
          <cell r="F3832">
            <v>546744</v>
          </cell>
          <cell r="H3832">
            <v>9312</v>
          </cell>
          <cell r="I3832" t="str">
            <v>S150000</v>
          </cell>
        </row>
        <row r="3833">
          <cell r="B3833">
            <v>40008010806</v>
          </cell>
          <cell r="C3833" t="str">
            <v xml:space="preserve">000801080  </v>
          </cell>
          <cell r="D3833" t="str">
            <v xml:space="preserve"> DRIĀDA  mednieku biedrība</v>
          </cell>
          <cell r="E3833" t="str">
            <v>S150000</v>
          </cell>
          <cell r="F3833">
            <v>10000</v>
          </cell>
          <cell r="H3833">
            <v>9319</v>
          </cell>
          <cell r="I3833" t="str">
            <v>S150000</v>
          </cell>
        </row>
        <row r="3834">
          <cell r="B3834">
            <v>40008117716</v>
          </cell>
          <cell r="C3834" t="str">
            <v xml:space="preserve">000811771  </v>
          </cell>
          <cell r="D3834" t="str">
            <v xml:space="preserve"> DROŠĀ MĀJA PATVĒRUMS  biedrība</v>
          </cell>
          <cell r="E3834" t="str">
            <v>S150000</v>
          </cell>
          <cell r="F3834">
            <v>10000</v>
          </cell>
          <cell r="H3834">
            <v>9499</v>
          </cell>
          <cell r="I3834" t="str">
            <v>S150000</v>
          </cell>
        </row>
        <row r="3835">
          <cell r="B3835">
            <v>40008155385</v>
          </cell>
          <cell r="C3835" t="str">
            <v xml:space="preserve">000815538  </v>
          </cell>
          <cell r="D3835" t="str">
            <v xml:space="preserve"> DROŠĀ PIETURA  ģimenes un bērnu atbalsta centrs, biedrība</v>
          </cell>
          <cell r="E3835" t="str">
            <v>S150000</v>
          </cell>
          <cell r="F3835">
            <v>380201</v>
          </cell>
          <cell r="H3835">
            <v>9499</v>
          </cell>
          <cell r="I3835" t="str">
            <v>S150000</v>
          </cell>
        </row>
        <row r="3836">
          <cell r="B3836">
            <v>40008131508</v>
          </cell>
          <cell r="C3836" t="str">
            <v xml:space="preserve">000813150  </v>
          </cell>
          <cell r="D3836" t="str">
            <v xml:space="preserve"> DROŠAIS PAMATS  biedrība</v>
          </cell>
          <cell r="E3836" t="str">
            <v>S150000</v>
          </cell>
          <cell r="F3836">
            <v>407788</v>
          </cell>
          <cell r="H3836">
            <v>9499</v>
          </cell>
          <cell r="I3836" t="str">
            <v>S150000</v>
          </cell>
        </row>
        <row r="3837">
          <cell r="B3837">
            <v>40008014899</v>
          </cell>
          <cell r="C3837" t="str">
            <v xml:space="preserve">000801489  </v>
          </cell>
          <cell r="D3837" t="str">
            <v xml:space="preserve"> DRUSTI  mednieku klubs, biedrība</v>
          </cell>
          <cell r="E3837" t="str">
            <v>S150000</v>
          </cell>
          <cell r="F3837">
            <v>427748</v>
          </cell>
          <cell r="H3837">
            <v>9319</v>
          </cell>
          <cell r="I3837" t="str">
            <v>S150000</v>
          </cell>
        </row>
        <row r="3838">
          <cell r="B3838">
            <v>40008103133</v>
          </cell>
          <cell r="C3838" t="str">
            <v xml:space="preserve">000810313  </v>
          </cell>
          <cell r="D3838" t="str">
            <v xml:space="preserve"> DRUVA  mednieku klubs</v>
          </cell>
          <cell r="E3838" t="str">
            <v>S150000</v>
          </cell>
          <cell r="F3838">
            <v>681009</v>
          </cell>
          <cell r="H3838">
            <v>9319</v>
          </cell>
          <cell r="I3838" t="str">
            <v>S150000</v>
          </cell>
        </row>
        <row r="3839">
          <cell r="B3839">
            <v>40008169826</v>
          </cell>
          <cell r="C3839" t="str">
            <v xml:space="preserve">000816982  </v>
          </cell>
          <cell r="D3839" t="str">
            <v xml:space="preserve"> DRUVA  sporta centrs</v>
          </cell>
          <cell r="E3839" t="str">
            <v>S150000</v>
          </cell>
          <cell r="F3839">
            <v>840286</v>
          </cell>
          <cell r="H3839">
            <v>9312</v>
          </cell>
          <cell r="I3839" t="str">
            <v>S150000</v>
          </cell>
        </row>
        <row r="3840">
          <cell r="B3840">
            <v>48503004579</v>
          </cell>
          <cell r="C3840" t="str">
            <v xml:space="preserve">850300457  </v>
          </cell>
          <cell r="D3840" t="str">
            <v xml:space="preserve"> DRUVAS MEDNIEKS  biedrība</v>
          </cell>
          <cell r="E3840" t="str">
            <v>S150000</v>
          </cell>
          <cell r="F3840">
            <v>840286</v>
          </cell>
          <cell r="H3840">
            <v>9319</v>
          </cell>
          <cell r="I3840" t="str">
            <v>S150000</v>
          </cell>
        </row>
        <row r="3841">
          <cell r="B3841">
            <v>46603001301</v>
          </cell>
          <cell r="C3841" t="str">
            <v xml:space="preserve">660300130  </v>
          </cell>
          <cell r="D3841" t="str">
            <v xml:space="preserve"> DRUVAS  lauksaimniecības pakalpojumu koop.sabiedrība</v>
          </cell>
          <cell r="E3841" t="str">
            <v>S150000</v>
          </cell>
          <cell r="F3841">
            <v>806956</v>
          </cell>
          <cell r="H3841">
            <v>163</v>
          </cell>
          <cell r="I3841" t="str">
            <v>S150000</v>
          </cell>
        </row>
        <row r="3842">
          <cell r="B3842">
            <v>40008138120</v>
          </cell>
          <cell r="C3842" t="str">
            <v xml:space="preserve">000813812  </v>
          </cell>
          <cell r="D3842" t="str">
            <v xml:space="preserve"> DRUVIENAS 18  biedrība</v>
          </cell>
          <cell r="E3842" t="str">
            <v>S150000</v>
          </cell>
          <cell r="F3842">
            <v>10000</v>
          </cell>
          <cell r="H3842">
            <v>6832</v>
          </cell>
          <cell r="I3842" t="str">
            <v>S150000</v>
          </cell>
        </row>
        <row r="3843">
          <cell r="B3843">
            <v>44103031490</v>
          </cell>
          <cell r="C3843" t="str">
            <v xml:space="preserve">410303149  </v>
          </cell>
          <cell r="D3843" t="str">
            <v xml:space="preserve"> DS AGRA  dārzkopības koop.sabiedrība</v>
          </cell>
          <cell r="E3843" t="str">
            <v>S150000</v>
          </cell>
          <cell r="F3843">
            <v>424746</v>
          </cell>
          <cell r="H3843">
            <v>9499</v>
          </cell>
          <cell r="I3843" t="str">
            <v>S150000</v>
          </cell>
        </row>
        <row r="3844">
          <cell r="B3844">
            <v>40008086647</v>
          </cell>
          <cell r="C3844" t="str">
            <v xml:space="preserve">000808664  </v>
          </cell>
          <cell r="D3844" t="str">
            <v xml:space="preserve"> DS ORGANIZĀCIJA  biedrība</v>
          </cell>
          <cell r="E3844" t="str">
            <v>S150000</v>
          </cell>
          <cell r="F3844">
            <v>10000</v>
          </cell>
          <cell r="H3844">
            <v>9499</v>
          </cell>
          <cell r="I3844" t="str">
            <v>S150000</v>
          </cell>
        </row>
        <row r="3845">
          <cell r="B3845">
            <v>40008084167</v>
          </cell>
          <cell r="C3845" t="str">
            <v xml:space="preserve">000808416  </v>
          </cell>
          <cell r="D3845" t="str">
            <v xml:space="preserve"> DSHK  sporta klubs</v>
          </cell>
          <cell r="E3845" t="str">
            <v>S150000</v>
          </cell>
          <cell r="F3845">
            <v>460201</v>
          </cell>
          <cell r="H3845">
            <v>9312</v>
          </cell>
          <cell r="I3845" t="str">
            <v>S150000</v>
          </cell>
        </row>
        <row r="3846">
          <cell r="B3846">
            <v>40008050546</v>
          </cell>
          <cell r="C3846" t="str">
            <v xml:space="preserve">000805054  </v>
          </cell>
          <cell r="D3846" t="str">
            <v xml:space="preserve"> DUBLETS  mednieku klubs, biedrība</v>
          </cell>
          <cell r="E3846" t="str">
            <v>S150000</v>
          </cell>
          <cell r="F3846">
            <v>760258</v>
          </cell>
          <cell r="H3846">
            <v>9319</v>
          </cell>
          <cell r="I3846" t="str">
            <v>S150000</v>
          </cell>
        </row>
        <row r="3847">
          <cell r="B3847">
            <v>40008016885</v>
          </cell>
          <cell r="C3847" t="str">
            <v xml:space="preserve">000801688  </v>
          </cell>
          <cell r="D3847" t="str">
            <v xml:space="preserve"> DUBNA  mednieku kolektīvs, biedrība</v>
          </cell>
          <cell r="E3847" t="str">
            <v>S150000</v>
          </cell>
          <cell r="F3847">
            <v>440252</v>
          </cell>
          <cell r="H3847">
            <v>9319</v>
          </cell>
          <cell r="I3847" t="str">
            <v>S150000</v>
          </cell>
        </row>
        <row r="3848">
          <cell r="B3848">
            <v>40008134082</v>
          </cell>
          <cell r="C3848" t="str">
            <v xml:space="preserve">000813408  </v>
          </cell>
          <cell r="D3848" t="str">
            <v xml:space="preserve"> DUBNA  sporta klubs</v>
          </cell>
          <cell r="E3848" t="str">
            <v>S150000</v>
          </cell>
          <cell r="F3848">
            <v>761211</v>
          </cell>
          <cell r="H3848">
            <v>9312</v>
          </cell>
          <cell r="I3848" t="str">
            <v>S150000</v>
          </cell>
        </row>
        <row r="3849">
          <cell r="B3849">
            <v>40003477317</v>
          </cell>
          <cell r="C3849" t="str">
            <v xml:space="preserve">000347731  </v>
          </cell>
          <cell r="D3849" t="str">
            <v xml:space="preserve"> DUBULTU GARĀŽAS  automašīnu garāžu īpašnieku koop.sabiedrība</v>
          </cell>
          <cell r="E3849" t="str">
            <v>S150000</v>
          </cell>
          <cell r="F3849">
            <v>130000</v>
          </cell>
          <cell r="H3849">
            <v>5221</v>
          </cell>
          <cell r="I3849" t="str">
            <v>S150000</v>
          </cell>
        </row>
        <row r="3850">
          <cell r="B3850">
            <v>40008079467</v>
          </cell>
          <cell r="C3850" t="str">
            <v xml:space="preserve">000807946  </v>
          </cell>
          <cell r="D3850" t="str">
            <v xml:space="preserve"> DUENDE  deju klubs, biedrība</v>
          </cell>
          <cell r="E3850" t="str">
            <v>S150000</v>
          </cell>
          <cell r="F3850">
            <v>10000</v>
          </cell>
          <cell r="H3850">
            <v>7990</v>
          </cell>
          <cell r="I3850" t="str">
            <v>S150000</v>
          </cell>
        </row>
        <row r="3851">
          <cell r="B3851">
            <v>40008104872</v>
          </cell>
          <cell r="C3851" t="str">
            <v xml:space="preserve">000810487  </v>
          </cell>
          <cell r="D3851" t="str">
            <v xml:space="preserve"> DUETS  deju klubs, biedrība</v>
          </cell>
          <cell r="E3851" t="str">
            <v>S150000</v>
          </cell>
          <cell r="F3851">
            <v>10000</v>
          </cell>
          <cell r="H3851">
            <v>8552</v>
          </cell>
          <cell r="I3851" t="str">
            <v>S150000</v>
          </cell>
        </row>
        <row r="3852">
          <cell r="B3852">
            <v>40008096611</v>
          </cell>
          <cell r="C3852" t="str">
            <v xml:space="preserve">000809661  </v>
          </cell>
          <cell r="D3852" t="str">
            <v xml:space="preserve"> DUGO  nodibinājums</v>
          </cell>
          <cell r="E3852" t="str">
            <v>S150000</v>
          </cell>
          <cell r="F3852">
            <v>10000</v>
          </cell>
          <cell r="H3852">
            <v>9499</v>
          </cell>
          <cell r="I3852" t="str">
            <v>S150000</v>
          </cell>
        </row>
        <row r="3853">
          <cell r="B3853">
            <v>40008164369</v>
          </cell>
          <cell r="C3853" t="str">
            <v xml:space="preserve">000816436  </v>
          </cell>
          <cell r="D3853" t="str">
            <v xml:space="preserve"> DŪJAS  ģimeņu apvienība, biedrība</v>
          </cell>
          <cell r="E3853" t="str">
            <v>S150000</v>
          </cell>
          <cell r="F3853">
            <v>740260</v>
          </cell>
          <cell r="H3853">
            <v>9499</v>
          </cell>
          <cell r="I3853" t="str">
            <v>S150000</v>
          </cell>
        </row>
        <row r="3854">
          <cell r="B3854">
            <v>50008036031</v>
          </cell>
          <cell r="C3854" t="str">
            <v xml:space="preserve">000803603  </v>
          </cell>
          <cell r="D3854" t="str">
            <v xml:space="preserve"> DUNDAGAS APRŪPES NAMS-STACIJA  biedrība</v>
          </cell>
          <cell r="E3854" t="str">
            <v>S150000</v>
          </cell>
          <cell r="F3854">
            <v>885150</v>
          </cell>
          <cell r="H3854">
            <v>8730</v>
          </cell>
          <cell r="I3854" t="str">
            <v>S150000</v>
          </cell>
        </row>
        <row r="3855">
          <cell r="B3855">
            <v>40008016936</v>
          </cell>
          <cell r="C3855" t="str">
            <v xml:space="preserve">000801693  </v>
          </cell>
          <cell r="D3855" t="str">
            <v xml:space="preserve"> DUNDAGAS MEDNIEKI  mednieku biedrība</v>
          </cell>
          <cell r="E3855" t="str">
            <v>S150000</v>
          </cell>
          <cell r="F3855">
            <v>885150</v>
          </cell>
          <cell r="H3855">
            <v>9319</v>
          </cell>
          <cell r="I3855" t="str">
            <v>S150000</v>
          </cell>
        </row>
        <row r="3856">
          <cell r="B3856">
            <v>40008016796</v>
          </cell>
          <cell r="C3856" t="str">
            <v xml:space="preserve">000801679  </v>
          </cell>
          <cell r="D3856" t="str">
            <v xml:space="preserve"> DUNDAGAS MEDNIEKU BIEDRĪBA </v>
          </cell>
          <cell r="E3856" t="str">
            <v>S150000</v>
          </cell>
          <cell r="F3856">
            <v>885150</v>
          </cell>
          <cell r="H3856">
            <v>9319</v>
          </cell>
          <cell r="I3856" t="str">
            <v>S150000</v>
          </cell>
        </row>
        <row r="3857">
          <cell r="B3857">
            <v>40008079876</v>
          </cell>
          <cell r="C3857" t="str">
            <v xml:space="preserve">000807987  </v>
          </cell>
          <cell r="D3857" t="str">
            <v xml:space="preserve"> DUNDAGAS MEŽAUDZES  meža īpašnieku biedrība</v>
          </cell>
          <cell r="E3857" t="str">
            <v>S150000</v>
          </cell>
          <cell r="F3857">
            <v>885150</v>
          </cell>
          <cell r="H3857">
            <v>9499</v>
          </cell>
          <cell r="I3857" t="str">
            <v>S150000</v>
          </cell>
        </row>
        <row r="3858">
          <cell r="B3858">
            <v>40008003908</v>
          </cell>
          <cell r="C3858" t="str">
            <v xml:space="preserve">000800390  </v>
          </cell>
          <cell r="D3858" t="str">
            <v xml:space="preserve"> DUNDURIŅŠ  biedrība</v>
          </cell>
          <cell r="E3858" t="str">
            <v>S150000</v>
          </cell>
          <cell r="F3858">
            <v>10000</v>
          </cell>
          <cell r="H3858">
            <v>9499</v>
          </cell>
          <cell r="I3858" t="str">
            <v>S150000</v>
          </cell>
        </row>
        <row r="3859">
          <cell r="B3859">
            <v>40008046803</v>
          </cell>
          <cell r="C3859" t="str">
            <v xml:space="preserve">000804680  </v>
          </cell>
          <cell r="D3859" t="str">
            <v xml:space="preserve"> DUNEKLIS  mednieku klubs, biedrība</v>
          </cell>
          <cell r="E3859" t="str">
            <v>S150000</v>
          </cell>
          <cell r="F3859">
            <v>50000</v>
          </cell>
          <cell r="H3859">
            <v>9319</v>
          </cell>
          <cell r="I3859" t="str">
            <v>S150000</v>
          </cell>
        </row>
        <row r="3860">
          <cell r="B3860">
            <v>42103040936</v>
          </cell>
          <cell r="C3860" t="str">
            <v xml:space="preserve">210304093  </v>
          </cell>
          <cell r="D3860" t="str">
            <v xml:space="preserve"> DUNIKAS-23  dzīvokļu īpašnieku koop. sabiedrība</v>
          </cell>
          <cell r="E3860" t="str">
            <v>S150000</v>
          </cell>
          <cell r="F3860">
            <v>170000</v>
          </cell>
          <cell r="H3860">
            <v>6832</v>
          </cell>
          <cell r="I3860" t="str">
            <v>S150000</v>
          </cell>
        </row>
        <row r="3861">
          <cell r="B3861">
            <v>40003297519</v>
          </cell>
          <cell r="C3861" t="str">
            <v xml:space="preserve">000329751  </v>
          </cell>
          <cell r="D3861" t="str">
            <v xml:space="preserve"> DUNTE 96  biedrība</v>
          </cell>
          <cell r="E3861" t="str">
            <v>S150000</v>
          </cell>
          <cell r="F3861">
            <v>660276</v>
          </cell>
          <cell r="H3861">
            <v>9499</v>
          </cell>
          <cell r="I3861" t="str">
            <v>S150000</v>
          </cell>
        </row>
        <row r="3862">
          <cell r="B3862">
            <v>40008113273</v>
          </cell>
          <cell r="C3862" t="str">
            <v xml:space="preserve">000811327  </v>
          </cell>
          <cell r="D3862" t="str">
            <v xml:space="preserve"> DUNTES-ALEKŠA NAMS  biedrība</v>
          </cell>
          <cell r="E3862" t="str">
            <v>S150000</v>
          </cell>
          <cell r="F3862">
            <v>10000</v>
          </cell>
          <cell r="H3862">
            <v>6832</v>
          </cell>
          <cell r="I3862" t="str">
            <v>S150000</v>
          </cell>
        </row>
        <row r="3863">
          <cell r="B3863">
            <v>40008104001</v>
          </cell>
          <cell r="C3863" t="str">
            <v xml:space="preserve">000810400  </v>
          </cell>
          <cell r="D3863" t="str">
            <v xml:space="preserve"> DUPLETS I  mednieku biedrība</v>
          </cell>
          <cell r="E3863" t="str">
            <v>S150000</v>
          </cell>
          <cell r="F3863">
            <v>604342</v>
          </cell>
          <cell r="H3863">
            <v>9319</v>
          </cell>
          <cell r="I3863" t="str">
            <v>S150000</v>
          </cell>
        </row>
        <row r="3864">
          <cell r="B3864">
            <v>40008052250</v>
          </cell>
          <cell r="C3864" t="str">
            <v xml:space="preserve">000805225  </v>
          </cell>
          <cell r="D3864" t="str">
            <v xml:space="preserve"> DURBE  mednieku klubs, biedrība</v>
          </cell>
          <cell r="E3864" t="str">
            <v>S150000</v>
          </cell>
          <cell r="F3864">
            <v>640888</v>
          </cell>
          <cell r="H3864">
            <v>9319</v>
          </cell>
          <cell r="I3864" t="str">
            <v>S150000</v>
          </cell>
        </row>
        <row r="3865">
          <cell r="B3865">
            <v>50008038371</v>
          </cell>
          <cell r="C3865" t="str">
            <v xml:space="preserve">000803837  </v>
          </cell>
          <cell r="D3865" t="str">
            <v xml:space="preserve"> DURBE  sabiedriskā vides pārvalde, biedrība</v>
          </cell>
          <cell r="E3865" t="str">
            <v>S150000</v>
          </cell>
          <cell r="F3865">
            <v>640807</v>
          </cell>
          <cell r="H3865">
            <v>9499</v>
          </cell>
          <cell r="I3865" t="str">
            <v>S150000</v>
          </cell>
        </row>
        <row r="3866">
          <cell r="B3866">
            <v>42103029905</v>
          </cell>
          <cell r="C3866" t="str">
            <v xml:space="preserve">210302990  </v>
          </cell>
          <cell r="D3866" t="str">
            <v xml:space="preserve"> DURBES GRAUDS  lauksaimniecības pakalpojumu koop.sabiedrība</v>
          </cell>
          <cell r="E3866" t="str">
            <v>S150000</v>
          </cell>
          <cell r="F3866">
            <v>640888</v>
          </cell>
          <cell r="H3866">
            <v>161</v>
          </cell>
          <cell r="I3866" t="str">
            <v>S150000</v>
          </cell>
        </row>
        <row r="3867">
          <cell r="B3867">
            <v>40008088474</v>
          </cell>
          <cell r="C3867" t="str">
            <v xml:space="preserve">000808847  </v>
          </cell>
          <cell r="D3867" t="str">
            <v xml:space="preserve"> DURKA RACING  biedrība</v>
          </cell>
          <cell r="E3867" t="str">
            <v>S150000</v>
          </cell>
          <cell r="F3867">
            <v>809600</v>
          </cell>
          <cell r="H3867">
            <v>9499</v>
          </cell>
          <cell r="I3867" t="str">
            <v>S150000</v>
          </cell>
        </row>
        <row r="3868">
          <cell r="B3868">
            <v>58503004941</v>
          </cell>
          <cell r="C3868" t="str">
            <v xml:space="preserve">850300494  </v>
          </cell>
          <cell r="D3868" t="str">
            <v xml:space="preserve"> DŪRUPES MEDNIEKI  biedrība</v>
          </cell>
          <cell r="E3868" t="str">
            <v>S150000</v>
          </cell>
          <cell r="F3868">
            <v>840605</v>
          </cell>
          <cell r="H3868">
            <v>9319</v>
          </cell>
          <cell r="I3868" t="str">
            <v>S150000</v>
          </cell>
        </row>
        <row r="3869">
          <cell r="B3869">
            <v>40008112526</v>
          </cell>
          <cell r="C3869" t="str">
            <v xml:space="preserve">000811252  </v>
          </cell>
          <cell r="D3869" t="str">
            <v xml:space="preserve"> DURVIS UZ RADĪŠANU  biedrība</v>
          </cell>
          <cell r="E3869" t="str">
            <v>S150000</v>
          </cell>
          <cell r="F3869">
            <v>840286</v>
          </cell>
          <cell r="H3869">
            <v>9499</v>
          </cell>
          <cell r="I3869" t="str">
            <v>S150000</v>
          </cell>
        </row>
        <row r="3870">
          <cell r="B3870">
            <v>40008115005</v>
          </cell>
          <cell r="C3870" t="str">
            <v xml:space="preserve">000811500  </v>
          </cell>
          <cell r="D3870" t="str">
            <v xml:space="preserve"> DURVIS  biedrība</v>
          </cell>
          <cell r="E3870" t="str">
            <v>S150000</v>
          </cell>
          <cell r="F3870">
            <v>700807</v>
          </cell>
          <cell r="H3870">
            <v>9499</v>
          </cell>
          <cell r="I3870" t="str">
            <v>S150000</v>
          </cell>
        </row>
        <row r="3871">
          <cell r="B3871">
            <v>50008169851</v>
          </cell>
          <cell r="C3871" t="str">
            <v xml:space="preserve">000816985  </v>
          </cell>
          <cell r="D3871" t="str">
            <v xml:space="preserve"> DVĒSELES DZIESMA  biedrība</v>
          </cell>
          <cell r="E3871" t="str">
            <v>S150000</v>
          </cell>
          <cell r="F3871">
            <v>661415</v>
          </cell>
          <cell r="H3871">
            <v>9499</v>
          </cell>
          <cell r="I3871" t="str">
            <v>S150000</v>
          </cell>
        </row>
        <row r="3872">
          <cell r="B3872">
            <v>40008015521</v>
          </cell>
          <cell r="C3872" t="str">
            <v xml:space="preserve">000801552  </v>
          </cell>
          <cell r="D3872" t="str">
            <v xml:space="preserve"> DVIETE  mednieku kolektīvs, biedrība</v>
          </cell>
          <cell r="E3872" t="str">
            <v>S150000</v>
          </cell>
          <cell r="F3872">
            <v>440854</v>
          </cell>
          <cell r="H3872">
            <v>9319</v>
          </cell>
          <cell r="I3872" t="str">
            <v>S150000</v>
          </cell>
        </row>
        <row r="3873">
          <cell r="B3873">
            <v>40008076738</v>
          </cell>
          <cell r="C3873" t="str">
            <v xml:space="preserve">000807673  </v>
          </cell>
          <cell r="D3873" t="str">
            <v xml:space="preserve"> DVIETES SENLEJAS PAGASTU APVIENĪBA </v>
          </cell>
          <cell r="E3873" t="str">
            <v>S150000</v>
          </cell>
          <cell r="F3873">
            <v>440844</v>
          </cell>
          <cell r="H3873">
            <v>9499</v>
          </cell>
          <cell r="I3873" t="str">
            <v>S150000</v>
          </cell>
        </row>
        <row r="3874">
          <cell r="B3874">
            <v>50008076091</v>
          </cell>
          <cell r="C3874" t="str">
            <v xml:space="preserve">000807609  </v>
          </cell>
          <cell r="D3874" t="str">
            <v xml:space="preserve"> DZEDRI  mednieku klubs</v>
          </cell>
          <cell r="E3874" t="str">
            <v>S150000</v>
          </cell>
          <cell r="F3874">
            <v>880264</v>
          </cell>
          <cell r="H3874">
            <v>9319</v>
          </cell>
          <cell r="I3874" t="str">
            <v>S150000</v>
          </cell>
        </row>
        <row r="3875">
          <cell r="B3875">
            <v>40008062564</v>
          </cell>
          <cell r="C3875" t="str">
            <v xml:space="preserve">000806256  </v>
          </cell>
          <cell r="D3875" t="str">
            <v xml:space="preserve"> DZEGUZĪTE  fonds</v>
          </cell>
          <cell r="E3875" t="str">
            <v>S150000</v>
          </cell>
          <cell r="F3875">
            <v>800807</v>
          </cell>
          <cell r="H3875">
            <v>9499</v>
          </cell>
          <cell r="I3875" t="str">
            <v>S150000</v>
          </cell>
        </row>
        <row r="3876">
          <cell r="B3876">
            <v>40008105810</v>
          </cell>
          <cell r="C3876" t="str">
            <v xml:space="preserve">000810581  </v>
          </cell>
          <cell r="D3876" t="str">
            <v xml:space="preserve"> DZELMES  biedrība</v>
          </cell>
          <cell r="E3876" t="str">
            <v>S150000</v>
          </cell>
          <cell r="F3876">
            <v>801080</v>
          </cell>
          <cell r="H3876">
            <v>9499</v>
          </cell>
          <cell r="I3876" t="str">
            <v>S150000</v>
          </cell>
        </row>
        <row r="3877">
          <cell r="B3877">
            <v>40008054957</v>
          </cell>
          <cell r="C3877" t="str">
            <v xml:space="preserve">000805495  </v>
          </cell>
          <cell r="D3877" t="str">
            <v xml:space="preserve"> DZELMES  dzīvokļu īpašnieku un īrnieku biedrība</v>
          </cell>
          <cell r="E3877" t="str">
            <v>S150000</v>
          </cell>
          <cell r="F3877">
            <v>427574</v>
          </cell>
          <cell r="H3877">
            <v>6832</v>
          </cell>
          <cell r="I3877" t="str">
            <v>S150000</v>
          </cell>
        </row>
        <row r="3878">
          <cell r="B3878">
            <v>40008159885</v>
          </cell>
          <cell r="C3878" t="str">
            <v xml:space="preserve">000815988  </v>
          </cell>
          <cell r="D3878" t="str">
            <v xml:space="preserve"> DZELMJU ATTĪSTĪBAI  biedrība</v>
          </cell>
          <cell r="E3878" t="str">
            <v>S150000</v>
          </cell>
          <cell r="F3878">
            <v>741448</v>
          </cell>
          <cell r="H3878">
            <v>9499</v>
          </cell>
          <cell r="I3878" t="str">
            <v>S150000</v>
          </cell>
        </row>
        <row r="3879">
          <cell r="B3879">
            <v>40008166092</v>
          </cell>
          <cell r="C3879" t="str">
            <v xml:space="preserve">000816609  </v>
          </cell>
          <cell r="D3879" t="str">
            <v xml:space="preserve"> DZELTENĀ DZEŅA ORDENIS  biedrība</v>
          </cell>
          <cell r="E3879" t="str">
            <v>S150000</v>
          </cell>
          <cell r="F3879">
            <v>420201</v>
          </cell>
          <cell r="H3879">
            <v>9001</v>
          </cell>
          <cell r="I3879" t="str">
            <v>S150000</v>
          </cell>
        </row>
        <row r="3880">
          <cell r="B3880">
            <v>40008057332</v>
          </cell>
          <cell r="C3880" t="str">
            <v xml:space="preserve">000805733  </v>
          </cell>
          <cell r="D3880" t="str">
            <v xml:space="preserve"> DZELVĒRTE  biedrība</v>
          </cell>
          <cell r="E3880" t="str">
            <v>S150000</v>
          </cell>
          <cell r="F3880">
            <v>700244</v>
          </cell>
          <cell r="H3880">
            <v>9499</v>
          </cell>
          <cell r="I3880" t="str">
            <v>S150000</v>
          </cell>
        </row>
        <row r="3881">
          <cell r="B3881">
            <v>40008099603</v>
          </cell>
          <cell r="C3881" t="str">
            <v xml:space="preserve">000809960  </v>
          </cell>
          <cell r="D3881" t="str">
            <v xml:space="preserve"> DZELZĀMURS  mednieku biedrība</v>
          </cell>
          <cell r="E3881" t="str">
            <v>S150000</v>
          </cell>
          <cell r="F3881">
            <v>880272</v>
          </cell>
          <cell r="H3881">
            <v>9319</v>
          </cell>
          <cell r="I3881" t="str">
            <v>S150000</v>
          </cell>
        </row>
        <row r="3882">
          <cell r="B3882">
            <v>50008106521</v>
          </cell>
          <cell r="C3882" t="str">
            <v xml:space="preserve">000810652  </v>
          </cell>
          <cell r="D3882" t="str">
            <v xml:space="preserve"> DZELZAVAS 19/3  biedrība</v>
          </cell>
          <cell r="E3882" t="str">
            <v>S150000</v>
          </cell>
          <cell r="F3882">
            <v>10000</v>
          </cell>
          <cell r="H3882">
            <v>6832</v>
          </cell>
          <cell r="I3882" t="str">
            <v>S150000</v>
          </cell>
        </row>
        <row r="3883">
          <cell r="B3883">
            <v>40008141883</v>
          </cell>
          <cell r="C3883" t="str">
            <v xml:space="preserve">000814188  </v>
          </cell>
          <cell r="D3883" t="str">
            <v xml:space="preserve"> DZELZAVAS 69  dzīvokļu īpašnieku biedrība</v>
          </cell>
          <cell r="E3883" t="str">
            <v>S150000</v>
          </cell>
          <cell r="F3883">
            <v>10000</v>
          </cell>
          <cell r="H3883">
            <v>6832</v>
          </cell>
          <cell r="I3883" t="str">
            <v>S150000</v>
          </cell>
        </row>
        <row r="3884">
          <cell r="B3884">
            <v>50008137381</v>
          </cell>
          <cell r="C3884" t="str">
            <v xml:space="preserve">000813738  </v>
          </cell>
          <cell r="D3884" t="str">
            <v xml:space="preserve"> DZELZCEĻA 4  biedrība</v>
          </cell>
          <cell r="E3884" t="str">
            <v>S150000</v>
          </cell>
          <cell r="F3884">
            <v>10000</v>
          </cell>
          <cell r="H3884">
            <v>6832</v>
          </cell>
          <cell r="I3884" t="str">
            <v>S150000</v>
          </cell>
        </row>
        <row r="3885">
          <cell r="B3885">
            <v>40008150725</v>
          </cell>
          <cell r="C3885" t="str">
            <v xml:space="preserve">000815072  </v>
          </cell>
          <cell r="D3885" t="str">
            <v xml:space="preserve"> DZELZCEĻA NOZARĒ STRĀDĀJOŠO DEJU KOLEKTĪVS  biedrība</v>
          </cell>
          <cell r="E3885" t="str">
            <v>S150000</v>
          </cell>
          <cell r="F3885">
            <v>10000</v>
          </cell>
          <cell r="H3885">
            <v>9001</v>
          </cell>
          <cell r="I3885" t="str">
            <v>S150000</v>
          </cell>
        </row>
        <row r="3886">
          <cell r="B3886">
            <v>40008066180</v>
          </cell>
          <cell r="C3886" t="str">
            <v xml:space="preserve">000806618  </v>
          </cell>
          <cell r="D3886" t="str">
            <v xml:space="preserve"> DZELZCEĻA STARPTAUT.ELEKTRONISKĀS DOKUM. APRITES OPERATORU ASOCIĀCIJA  biedrība</v>
          </cell>
          <cell r="E3886" t="str">
            <v>S150000</v>
          </cell>
          <cell r="F3886">
            <v>10000</v>
          </cell>
          <cell r="H3886">
            <v>9412</v>
          </cell>
          <cell r="I3886" t="str">
            <v>S150000</v>
          </cell>
        </row>
        <row r="3887">
          <cell r="B3887">
            <v>40008116797</v>
          </cell>
          <cell r="C3887" t="str">
            <v xml:space="preserve">000811679  </v>
          </cell>
          <cell r="D3887" t="str">
            <v xml:space="preserve"> DZELZCEĻNIEKS 13  dzīvokļu īpašnieku biedrība</v>
          </cell>
          <cell r="E3887" t="str">
            <v>S150000</v>
          </cell>
          <cell r="F3887">
            <v>170000</v>
          </cell>
          <cell r="H3887">
            <v>6832</v>
          </cell>
          <cell r="I3887" t="str">
            <v>S150000</v>
          </cell>
        </row>
        <row r="3888">
          <cell r="B3888">
            <v>40003388339</v>
          </cell>
          <cell r="C3888" t="str">
            <v xml:space="preserve">000338833  </v>
          </cell>
          <cell r="D3888" t="str">
            <v xml:space="preserve"> DZELZCEĻNIEKS J  garāžu īpašnieku koop.sabiedrība</v>
          </cell>
          <cell r="E3888" t="str">
            <v>S150000</v>
          </cell>
          <cell r="F3888">
            <v>10000</v>
          </cell>
          <cell r="H3888">
            <v>5221</v>
          </cell>
          <cell r="I3888" t="str">
            <v>S150000</v>
          </cell>
        </row>
        <row r="3889">
          <cell r="B3889">
            <v>41503009680</v>
          </cell>
          <cell r="C3889" t="str">
            <v xml:space="preserve">150300968  </v>
          </cell>
          <cell r="D3889" t="str">
            <v xml:space="preserve"> DZELZCEĻNIEKS  garāžu īpašnieku koop.sabiedrība</v>
          </cell>
          <cell r="E3889" t="str">
            <v>S150000</v>
          </cell>
          <cell r="F3889">
            <v>50000</v>
          </cell>
          <cell r="H3889">
            <v>5221</v>
          </cell>
          <cell r="I3889" t="str">
            <v>S150000</v>
          </cell>
        </row>
        <row r="3890">
          <cell r="B3890">
            <v>40008137318</v>
          </cell>
          <cell r="C3890" t="str">
            <v xml:space="preserve">000813731  </v>
          </cell>
          <cell r="D3890" t="str">
            <v xml:space="preserve"> DZELZS BITE  biedrība</v>
          </cell>
          <cell r="E3890" t="str">
            <v>S150000</v>
          </cell>
          <cell r="F3890">
            <v>840201</v>
          </cell>
          <cell r="H3890">
            <v>9499</v>
          </cell>
          <cell r="I3890" t="str">
            <v>S150000</v>
          </cell>
        </row>
        <row r="3891">
          <cell r="B3891">
            <v>40008102176</v>
          </cell>
          <cell r="C3891" t="str">
            <v xml:space="preserve">000810217  </v>
          </cell>
          <cell r="D3891" t="str">
            <v xml:space="preserve"> DZELZS VILKS  biedrība</v>
          </cell>
          <cell r="E3891" t="str">
            <v>S150000</v>
          </cell>
          <cell r="F3891">
            <v>10000</v>
          </cell>
          <cell r="H3891">
            <v>9499</v>
          </cell>
          <cell r="I3891" t="str">
            <v>S150000</v>
          </cell>
        </row>
        <row r="3892">
          <cell r="B3892">
            <v>40008090943</v>
          </cell>
          <cell r="C3892" t="str">
            <v xml:space="preserve">000809094  </v>
          </cell>
          <cell r="D3892" t="str">
            <v xml:space="preserve"> DZEN DO &amp; BUDO ART STUDIO  sporta centrs, biedrība</v>
          </cell>
          <cell r="E3892" t="str">
            <v>S150000</v>
          </cell>
          <cell r="F3892">
            <v>10000</v>
          </cell>
          <cell r="H3892">
            <v>9312</v>
          </cell>
          <cell r="I3892" t="str">
            <v>S150000</v>
          </cell>
        </row>
        <row r="3893">
          <cell r="B3893">
            <v>40008007420</v>
          </cell>
          <cell r="C3893" t="str">
            <v xml:space="preserve">000800742  </v>
          </cell>
          <cell r="D3893" t="str">
            <v xml:space="preserve"> DZEŅI  mednieku biedrība</v>
          </cell>
          <cell r="E3893" t="str">
            <v>S150000</v>
          </cell>
          <cell r="F3893">
            <v>660288</v>
          </cell>
          <cell r="H3893">
            <v>9319</v>
          </cell>
          <cell r="I3893" t="str">
            <v>S150000</v>
          </cell>
        </row>
        <row r="3894">
          <cell r="B3894">
            <v>40008029818</v>
          </cell>
          <cell r="C3894" t="str">
            <v xml:space="preserve">000802981  </v>
          </cell>
          <cell r="D3894" t="str">
            <v xml:space="preserve"> DZĒRBENE  mednieku klubs, biedrība</v>
          </cell>
          <cell r="E3894" t="str">
            <v>S150000</v>
          </cell>
          <cell r="F3894">
            <v>427574</v>
          </cell>
          <cell r="H3894">
            <v>9319</v>
          </cell>
          <cell r="I3894" t="str">
            <v>S150000</v>
          </cell>
        </row>
        <row r="3895">
          <cell r="B3895">
            <v>40008086416</v>
          </cell>
          <cell r="C3895" t="str">
            <v xml:space="preserve">000808641  </v>
          </cell>
          <cell r="D3895" t="str">
            <v xml:space="preserve"> DŽERELO  Ukraiņu kultūras centrs, biedrība</v>
          </cell>
          <cell r="E3895" t="str">
            <v>S150000</v>
          </cell>
          <cell r="F3895">
            <v>90000</v>
          </cell>
          <cell r="H3895">
            <v>9499</v>
          </cell>
          <cell r="I3895" t="str">
            <v>S150000</v>
          </cell>
        </row>
        <row r="3896">
          <cell r="B3896">
            <v>42103036216</v>
          </cell>
          <cell r="C3896" t="str">
            <v xml:space="preserve">210303621  </v>
          </cell>
          <cell r="D3896" t="str">
            <v xml:space="preserve"> DZĒRVE AUTO  garāžu īpašnieku koop.sabiedrība</v>
          </cell>
          <cell r="E3896" t="str">
            <v>S150000</v>
          </cell>
          <cell r="F3896">
            <v>170000</v>
          </cell>
          <cell r="H3896">
            <v>5221</v>
          </cell>
          <cell r="I3896" t="str">
            <v>S150000</v>
          </cell>
        </row>
        <row r="3897">
          <cell r="B3897">
            <v>40008157795</v>
          </cell>
          <cell r="C3897" t="str">
            <v xml:space="preserve">000815779  </v>
          </cell>
          <cell r="D3897" t="str">
            <v xml:space="preserve"> DZĒRVE  mednieku klubs, biedrība</v>
          </cell>
          <cell r="E3897" t="str">
            <v>S150000</v>
          </cell>
          <cell r="F3897">
            <v>640894</v>
          </cell>
          <cell r="H3897">
            <v>9319</v>
          </cell>
          <cell r="I3897" t="str">
            <v>S150000</v>
          </cell>
        </row>
        <row r="3898">
          <cell r="B3898">
            <v>40008112047</v>
          </cell>
          <cell r="C3898" t="str">
            <v xml:space="preserve">000811204  </v>
          </cell>
          <cell r="D3898" t="str">
            <v xml:space="preserve"> DZĒRVENĪTE  biedrība</v>
          </cell>
          <cell r="E3898" t="str">
            <v>S150000</v>
          </cell>
          <cell r="F3898">
            <v>701878</v>
          </cell>
          <cell r="H3898">
            <v>9499</v>
          </cell>
          <cell r="I3898" t="str">
            <v>S150000</v>
          </cell>
        </row>
        <row r="3899">
          <cell r="B3899">
            <v>50008106131</v>
          </cell>
          <cell r="C3899" t="str">
            <v xml:space="preserve">000810613  </v>
          </cell>
          <cell r="D3899" t="str">
            <v xml:space="preserve"> DZĒRVENĪTE  sieviešu biedrība</v>
          </cell>
          <cell r="E3899" t="str">
            <v>S150000</v>
          </cell>
          <cell r="F3899">
            <v>380250</v>
          </cell>
          <cell r="H3899">
            <v>9499</v>
          </cell>
          <cell r="I3899" t="str">
            <v>S150000</v>
          </cell>
        </row>
        <row r="3900">
          <cell r="B3900">
            <v>40008181566</v>
          </cell>
          <cell r="C3900" t="str">
            <v xml:space="preserve">000818156  </v>
          </cell>
          <cell r="D3900" t="str">
            <v xml:space="preserve"> DZĒSES  tautas deju klubs, biedrība</v>
          </cell>
          <cell r="E3900" t="str">
            <v>S150000</v>
          </cell>
          <cell r="F3900">
            <v>328200</v>
          </cell>
          <cell r="H3900">
            <v>9499</v>
          </cell>
          <cell r="I3900" t="str">
            <v>S150000</v>
          </cell>
        </row>
        <row r="3901">
          <cell r="B3901">
            <v>40008111696</v>
          </cell>
          <cell r="C3901" t="str">
            <v xml:space="preserve">000811169  </v>
          </cell>
          <cell r="D3901" t="str">
            <v xml:space="preserve"> DŽEZA ORĶESTRU ATBALSTA BIEDRĪBA  </v>
          </cell>
          <cell r="E3901" t="str">
            <v>S150000</v>
          </cell>
          <cell r="F3901">
            <v>10000</v>
          </cell>
          <cell r="H3901">
            <v>9499</v>
          </cell>
          <cell r="I3901" t="str">
            <v>S150000</v>
          </cell>
        </row>
        <row r="3902">
          <cell r="B3902">
            <v>40008128230</v>
          </cell>
          <cell r="C3902" t="str">
            <v xml:space="preserve">000812823  </v>
          </cell>
          <cell r="D3902" t="str">
            <v xml:space="preserve"> DZĪB KURZEMES 130  biedrība</v>
          </cell>
          <cell r="E3902" t="str">
            <v>S150000</v>
          </cell>
          <cell r="F3902">
            <v>10000</v>
          </cell>
          <cell r="H3902">
            <v>6832</v>
          </cell>
          <cell r="I3902" t="str">
            <v>S150000</v>
          </cell>
        </row>
        <row r="3903">
          <cell r="B3903">
            <v>40008170280</v>
          </cell>
          <cell r="C3903" t="str">
            <v xml:space="preserve">000817028  </v>
          </cell>
          <cell r="D3903" t="str">
            <v xml:space="preserve"> DZIDRA STRAUME  biedrība</v>
          </cell>
          <cell r="E3903" t="str">
            <v>S150000</v>
          </cell>
          <cell r="F3903">
            <v>440286</v>
          </cell>
          <cell r="H3903">
            <v>9499</v>
          </cell>
          <cell r="I3903" t="str">
            <v>S150000</v>
          </cell>
        </row>
        <row r="3904">
          <cell r="B3904">
            <v>40008154500</v>
          </cell>
          <cell r="C3904" t="str">
            <v xml:space="preserve">000815450  </v>
          </cell>
          <cell r="D3904" t="str">
            <v xml:space="preserve"> DZIDRIŅAS  biedrība</v>
          </cell>
          <cell r="E3904" t="str">
            <v>S150000</v>
          </cell>
          <cell r="F3904">
            <v>809600</v>
          </cell>
          <cell r="H3904">
            <v>6832</v>
          </cell>
          <cell r="I3904" t="str">
            <v>S150000</v>
          </cell>
        </row>
        <row r="3905">
          <cell r="B3905">
            <v>40008115255</v>
          </cell>
          <cell r="C3905" t="str">
            <v xml:space="preserve">000811525  </v>
          </cell>
          <cell r="D3905" t="str">
            <v xml:space="preserve"> DZIEDRA  sieviešu interešu klubs, biedrība</v>
          </cell>
          <cell r="E3905" t="str">
            <v>S150000</v>
          </cell>
          <cell r="F3905">
            <v>460201</v>
          </cell>
          <cell r="H3905">
            <v>9499</v>
          </cell>
          <cell r="I3905" t="str">
            <v>S150000</v>
          </cell>
        </row>
        <row r="3906">
          <cell r="B3906">
            <v>40008147829</v>
          </cell>
          <cell r="C3906" t="str">
            <v xml:space="preserve">000814782  </v>
          </cell>
          <cell r="D3906" t="str">
            <v xml:space="preserve"> DZIESMU SVĒTKU BIEDRĪBA  biedrība</v>
          </cell>
          <cell r="E3906" t="str">
            <v>S150000</v>
          </cell>
          <cell r="F3906">
            <v>10000</v>
          </cell>
          <cell r="H3906">
            <v>9001</v>
          </cell>
          <cell r="I3906" t="str">
            <v>S150000</v>
          </cell>
        </row>
        <row r="3907">
          <cell r="B3907">
            <v>40008085938</v>
          </cell>
          <cell r="C3907" t="str">
            <v xml:space="preserve">000808593  </v>
          </cell>
          <cell r="D3907" t="str">
            <v xml:space="preserve"> DZĪLE  psiholoģiskās palīdzības un izglītības centrs, biedrība</v>
          </cell>
          <cell r="E3907" t="str">
            <v>S150000</v>
          </cell>
          <cell r="F3907">
            <v>250000</v>
          </cell>
          <cell r="H3907">
            <v>9499</v>
          </cell>
          <cell r="I3907" t="str">
            <v>S150000</v>
          </cell>
        </row>
        <row r="3908">
          <cell r="B3908">
            <v>40008014653</v>
          </cell>
          <cell r="C3908" t="str">
            <v xml:space="preserve">000801465  </v>
          </cell>
          <cell r="D3908" t="str">
            <v xml:space="preserve"> DZILNAS  mednieku kolektīvs, biedrība</v>
          </cell>
          <cell r="E3908" t="str">
            <v>S150000</v>
          </cell>
          <cell r="F3908">
            <v>660288</v>
          </cell>
          <cell r="H3908">
            <v>9319</v>
          </cell>
          <cell r="I3908" t="str">
            <v>S150000</v>
          </cell>
        </row>
        <row r="3909">
          <cell r="B3909">
            <v>40008159762</v>
          </cell>
          <cell r="C3909" t="str">
            <v xml:space="preserve">000815976  </v>
          </cell>
          <cell r="D3909" t="str">
            <v xml:space="preserve"> DZILS  biedrība</v>
          </cell>
          <cell r="E3909" t="str">
            <v>S150000</v>
          </cell>
          <cell r="F3909">
            <v>620274</v>
          </cell>
          <cell r="H3909">
            <v>9499</v>
          </cell>
          <cell r="I3909" t="str">
            <v>S150000</v>
          </cell>
        </row>
        <row r="3910">
          <cell r="B3910">
            <v>40008090765</v>
          </cell>
          <cell r="C3910" t="str">
            <v xml:space="preserve">000809076  </v>
          </cell>
          <cell r="D3910" t="str">
            <v xml:space="preserve"> DZIMTĀ PUSE  biedrība</v>
          </cell>
          <cell r="E3910" t="str">
            <v>S150000</v>
          </cell>
          <cell r="F3910">
            <v>10000</v>
          </cell>
          <cell r="H3910">
            <v>9499</v>
          </cell>
          <cell r="I3910" t="str">
            <v>S150000</v>
          </cell>
        </row>
        <row r="3911">
          <cell r="B3911">
            <v>40008173094</v>
          </cell>
          <cell r="C3911" t="str">
            <v xml:space="preserve">000817309  </v>
          </cell>
          <cell r="D3911" t="str">
            <v xml:space="preserve"> DZIMTĀ VALODA  biedrība</v>
          </cell>
          <cell r="E3911" t="str">
            <v>S150000</v>
          </cell>
          <cell r="F3911">
            <v>546766</v>
          </cell>
          <cell r="H3911">
            <v>9499</v>
          </cell>
          <cell r="I3911" t="str">
            <v>S150000</v>
          </cell>
        </row>
        <row r="3912">
          <cell r="B3912">
            <v>40008111126</v>
          </cell>
          <cell r="C3912" t="str">
            <v xml:space="preserve">000811112  </v>
          </cell>
          <cell r="D3912" t="str">
            <v xml:space="preserve"> DZIMTAS IZGLĪTĪBAS FONDS  </v>
          </cell>
          <cell r="E3912" t="str">
            <v>S150000</v>
          </cell>
          <cell r="F3912">
            <v>804948</v>
          </cell>
          <cell r="H3912">
            <v>9499</v>
          </cell>
          <cell r="I3912" t="str">
            <v>S150000</v>
          </cell>
        </row>
        <row r="3913">
          <cell r="B3913">
            <v>40008086045</v>
          </cell>
          <cell r="C3913" t="str">
            <v xml:space="preserve">000808604  </v>
          </cell>
          <cell r="D3913" t="str">
            <v xml:space="preserve"> DZĪNE  lauku sieviešu biedrība</v>
          </cell>
          <cell r="E3913" t="str">
            <v>S150000</v>
          </cell>
          <cell r="F3913">
            <v>961668</v>
          </cell>
          <cell r="H3913">
            <v>9499</v>
          </cell>
          <cell r="I3913" t="str">
            <v>S150000</v>
          </cell>
        </row>
        <row r="3914">
          <cell r="B3914">
            <v>41203017833</v>
          </cell>
          <cell r="C3914" t="str">
            <v xml:space="preserve">120301783  </v>
          </cell>
          <cell r="D3914" t="str">
            <v xml:space="preserve"> DZINTARA 12  dzīvokļu īpašnieku koop. sabiedrība</v>
          </cell>
          <cell r="E3914" t="str">
            <v>S150000</v>
          </cell>
          <cell r="F3914">
            <v>620201</v>
          </cell>
          <cell r="H3914">
            <v>6832</v>
          </cell>
          <cell r="I3914" t="str">
            <v>S150000</v>
          </cell>
        </row>
        <row r="3915">
          <cell r="B3915">
            <v>54103043311</v>
          </cell>
          <cell r="C3915" t="str">
            <v xml:space="preserve">410304331  </v>
          </cell>
          <cell r="D3915" t="str">
            <v xml:space="preserve"> DZINTARA GARĀŽAS  automašīnu garāžu īpašnieku koop. sabiedrība</v>
          </cell>
          <cell r="E3915" t="str">
            <v>S150000</v>
          </cell>
          <cell r="F3915">
            <v>420201</v>
          </cell>
          <cell r="H3915">
            <v>5221</v>
          </cell>
          <cell r="I3915" t="str">
            <v>S150000</v>
          </cell>
        </row>
        <row r="3916">
          <cell r="B3916">
            <v>50008035021</v>
          </cell>
          <cell r="C3916" t="str">
            <v xml:space="preserve">000803502  </v>
          </cell>
          <cell r="D3916" t="str">
            <v xml:space="preserve"> DZINTARA KORIS  biedrība</v>
          </cell>
          <cell r="E3916" t="str">
            <v>S150000</v>
          </cell>
          <cell r="F3916">
            <v>10000</v>
          </cell>
          <cell r="H3916">
            <v>9499</v>
          </cell>
          <cell r="I3916" t="str">
            <v>S150000</v>
          </cell>
        </row>
        <row r="3917">
          <cell r="B3917">
            <v>40008111605</v>
          </cell>
          <cell r="C3917" t="str">
            <v xml:space="preserve">000811160  </v>
          </cell>
          <cell r="D3917" t="str">
            <v xml:space="preserve"> DZINTARA KRASTS  biedrība</v>
          </cell>
          <cell r="E3917" t="str">
            <v>S150000</v>
          </cell>
          <cell r="F3917">
            <v>905150</v>
          </cell>
          <cell r="H3917">
            <v>9499</v>
          </cell>
          <cell r="I3917" t="str">
            <v>S150000</v>
          </cell>
        </row>
        <row r="3918">
          <cell r="B3918">
            <v>40008159118</v>
          </cell>
          <cell r="C3918" t="str">
            <v xml:space="preserve">000815911  </v>
          </cell>
          <cell r="D3918" t="str">
            <v xml:space="preserve"> DZINTARA LĪGA  biedrība</v>
          </cell>
          <cell r="E3918" t="str">
            <v>S150000</v>
          </cell>
          <cell r="F3918">
            <v>807600</v>
          </cell>
          <cell r="H3918">
            <v>9499</v>
          </cell>
          <cell r="I3918" t="str">
            <v>S150000</v>
          </cell>
        </row>
        <row r="3919">
          <cell r="B3919">
            <v>40008107900</v>
          </cell>
          <cell r="C3919" t="str">
            <v xml:space="preserve">000810790  </v>
          </cell>
          <cell r="D3919" t="str">
            <v xml:space="preserve"> DZINTARA ZVAIGZNE  starptautiskais labdarības Kultūras fonds</v>
          </cell>
          <cell r="E3919" t="str">
            <v>S150000</v>
          </cell>
          <cell r="F3919">
            <v>10000</v>
          </cell>
          <cell r="H3919">
            <v>9499</v>
          </cell>
          <cell r="I3919" t="str">
            <v>S150000</v>
          </cell>
        </row>
        <row r="3920">
          <cell r="B3920">
            <v>40003728507</v>
          </cell>
          <cell r="C3920" t="str">
            <v xml:space="preserve">000372850  </v>
          </cell>
          <cell r="D3920" t="str">
            <v xml:space="preserve"> DZINTARI  dārzkopības koop. sabiedrība</v>
          </cell>
          <cell r="E3920" t="str">
            <v>S150000</v>
          </cell>
          <cell r="F3920">
            <v>130000</v>
          </cell>
          <cell r="H3920">
            <v>9499</v>
          </cell>
          <cell r="I3920" t="str">
            <v>S150000</v>
          </cell>
        </row>
        <row r="3921">
          <cell r="B3921">
            <v>44103023421</v>
          </cell>
          <cell r="C3921" t="str">
            <v xml:space="preserve">410302342  </v>
          </cell>
          <cell r="D3921" t="str">
            <v xml:space="preserve"> DZINTARIELA  dzīvokļu īpašnieku koop. sabiedrība</v>
          </cell>
          <cell r="E3921" t="str">
            <v>S150000</v>
          </cell>
          <cell r="F3921">
            <v>420201</v>
          </cell>
          <cell r="H3921">
            <v>6832</v>
          </cell>
          <cell r="I3921" t="str">
            <v>S150000</v>
          </cell>
        </row>
        <row r="3922">
          <cell r="B3922">
            <v>40008058889</v>
          </cell>
          <cell r="C3922" t="str">
            <v xml:space="preserve">000805888  </v>
          </cell>
          <cell r="D3922" t="str">
            <v xml:space="preserve"> DZINTARIŅŠ  biedrība</v>
          </cell>
          <cell r="E3922" t="str">
            <v>S150000</v>
          </cell>
          <cell r="F3922">
            <v>10000</v>
          </cell>
          <cell r="H3922">
            <v>9001</v>
          </cell>
          <cell r="I3922" t="str">
            <v>S150000</v>
          </cell>
        </row>
        <row r="3923">
          <cell r="B3923">
            <v>40008102886</v>
          </cell>
          <cell r="C3923" t="str">
            <v xml:space="preserve">000810288  </v>
          </cell>
          <cell r="D3923" t="str">
            <v xml:space="preserve"> DZINTARJŪRA  biedrība</v>
          </cell>
          <cell r="E3923" t="str">
            <v>S150000</v>
          </cell>
          <cell r="F3923">
            <v>10000</v>
          </cell>
          <cell r="H3923">
            <v>9499</v>
          </cell>
          <cell r="I3923" t="str">
            <v>S150000</v>
          </cell>
        </row>
        <row r="3924">
          <cell r="B3924">
            <v>40008101039</v>
          </cell>
          <cell r="C3924" t="str">
            <v xml:space="preserve">000810103  </v>
          </cell>
          <cell r="D3924" t="str">
            <v xml:space="preserve"> DZINTARKRASTA SERVISS  biedrība</v>
          </cell>
          <cell r="E3924" t="str">
            <v>S150000</v>
          </cell>
          <cell r="F3924">
            <v>10000</v>
          </cell>
          <cell r="H3924">
            <v>9609</v>
          </cell>
          <cell r="I3924" t="str">
            <v>S150000</v>
          </cell>
        </row>
        <row r="3925">
          <cell r="B3925">
            <v>52803008331</v>
          </cell>
          <cell r="C3925" t="str">
            <v xml:space="preserve">280300833  </v>
          </cell>
          <cell r="D3925" t="str">
            <v xml:space="preserve"> DZINTARKRASTS  dzīvokļu īpašnieku biedrība</v>
          </cell>
          <cell r="E3925" t="str">
            <v>S150000</v>
          </cell>
          <cell r="F3925">
            <v>130000</v>
          </cell>
          <cell r="H3925">
            <v>6832</v>
          </cell>
          <cell r="I3925" t="str">
            <v>S150000</v>
          </cell>
        </row>
        <row r="3926">
          <cell r="B3926">
            <v>40008101772</v>
          </cell>
          <cell r="C3926" t="str">
            <v xml:space="preserve">000810177  </v>
          </cell>
          <cell r="D3926" t="str">
            <v xml:space="preserve"> DZINTARLĀSE  biedrība</v>
          </cell>
          <cell r="E3926" t="str">
            <v>S150000</v>
          </cell>
          <cell r="F3926">
            <v>661425</v>
          </cell>
          <cell r="H3926">
            <v>9499</v>
          </cell>
          <cell r="I3926" t="str">
            <v>S150000</v>
          </cell>
        </row>
        <row r="3927">
          <cell r="B3927">
            <v>50008153511</v>
          </cell>
          <cell r="C3927" t="str">
            <v xml:space="preserve">000815351  </v>
          </cell>
          <cell r="D3927" t="str">
            <v xml:space="preserve"> DZINTARNAMS  dzīvokļu īpašnieku biedrība</v>
          </cell>
          <cell r="E3927" t="str">
            <v>S150000</v>
          </cell>
          <cell r="F3927">
            <v>170000</v>
          </cell>
          <cell r="H3927">
            <v>6832</v>
          </cell>
          <cell r="I3927" t="str">
            <v>S150000</v>
          </cell>
        </row>
        <row r="3928">
          <cell r="B3928">
            <v>42103012487</v>
          </cell>
          <cell r="C3928" t="str">
            <v xml:space="preserve">210301248  </v>
          </cell>
          <cell r="D3928" t="str">
            <v xml:space="preserve"> DZINTARS 1  laivu īpašnieku koop.sabiedrība</v>
          </cell>
          <cell r="E3928" t="str">
            <v>S150000</v>
          </cell>
          <cell r="F3928">
            <v>170000</v>
          </cell>
          <cell r="H3928">
            <v>5222</v>
          </cell>
          <cell r="I3928" t="str">
            <v>S150000</v>
          </cell>
        </row>
        <row r="3929">
          <cell r="B3929">
            <v>40008084627</v>
          </cell>
          <cell r="C3929" t="str">
            <v xml:space="preserve">000808462  </v>
          </cell>
          <cell r="D3929" t="str">
            <v xml:space="preserve"> DZINTARS 20/22  dzīvokļu īpašnieku apsaimniekošanas biedrība</v>
          </cell>
          <cell r="E3929" t="str">
            <v>S150000</v>
          </cell>
          <cell r="F3929">
            <v>170000</v>
          </cell>
          <cell r="H3929">
            <v>6832</v>
          </cell>
          <cell r="I3929" t="str">
            <v>S150000</v>
          </cell>
        </row>
        <row r="3930">
          <cell r="B3930">
            <v>40008116443</v>
          </cell>
          <cell r="C3930" t="str">
            <v xml:space="preserve">000811644  </v>
          </cell>
          <cell r="D3930" t="str">
            <v xml:space="preserve"> DZINTARS 2007  biedrība</v>
          </cell>
          <cell r="E3930" t="str">
            <v>S150000</v>
          </cell>
          <cell r="F3930">
            <v>769164</v>
          </cell>
          <cell r="H3930">
            <v>9499</v>
          </cell>
          <cell r="I3930" t="str">
            <v>S150000</v>
          </cell>
        </row>
        <row r="3931">
          <cell r="B3931">
            <v>42103009595</v>
          </cell>
          <cell r="C3931" t="str">
            <v xml:space="preserve">210300959  </v>
          </cell>
          <cell r="D3931" t="str">
            <v xml:space="preserve"> DZINTARS 68  dzīvokļu īpašnieku biedrība</v>
          </cell>
          <cell r="E3931" t="str">
            <v>S150000</v>
          </cell>
          <cell r="F3931">
            <v>170000</v>
          </cell>
          <cell r="H3931">
            <v>6832</v>
          </cell>
          <cell r="I3931" t="str">
            <v>S150000</v>
          </cell>
        </row>
        <row r="3932">
          <cell r="B3932">
            <v>40008100207</v>
          </cell>
          <cell r="C3932" t="str">
            <v xml:space="preserve">000810020  </v>
          </cell>
          <cell r="D3932" t="str">
            <v xml:space="preserve"> DZINTARS 86  dzīvokļu īpašnieku biedrība</v>
          </cell>
          <cell r="E3932" t="str">
            <v>S150000</v>
          </cell>
          <cell r="F3932">
            <v>170000</v>
          </cell>
          <cell r="H3932">
            <v>6832</v>
          </cell>
          <cell r="I3932" t="str">
            <v>S150000</v>
          </cell>
        </row>
        <row r="3933">
          <cell r="B3933">
            <v>42103019095</v>
          </cell>
          <cell r="C3933" t="str">
            <v xml:space="preserve">210301909  </v>
          </cell>
          <cell r="D3933" t="str">
            <v xml:space="preserve"> DZINTARS 97  dzīvokļu īpašnieku biedrība</v>
          </cell>
          <cell r="E3933" t="str">
            <v>S150000</v>
          </cell>
          <cell r="F3933">
            <v>170000</v>
          </cell>
          <cell r="H3933">
            <v>6832</v>
          </cell>
          <cell r="I3933" t="str">
            <v>S150000</v>
          </cell>
        </row>
        <row r="3934">
          <cell r="B3934">
            <v>53603011431</v>
          </cell>
          <cell r="C3934" t="str">
            <v xml:space="preserve">360301143  </v>
          </cell>
          <cell r="D3934" t="str">
            <v xml:space="preserve"> DZINTARS 98  dzīvokļu īpašnieku biedrība</v>
          </cell>
          <cell r="E3934" t="str">
            <v>S150000</v>
          </cell>
          <cell r="F3934">
            <v>90000</v>
          </cell>
          <cell r="H3934">
            <v>6832</v>
          </cell>
          <cell r="I3934" t="str">
            <v>S150000</v>
          </cell>
        </row>
        <row r="3935">
          <cell r="B3935">
            <v>42403005893</v>
          </cell>
          <cell r="C3935" t="str">
            <v xml:space="preserve">240300589  </v>
          </cell>
          <cell r="D3935" t="str">
            <v xml:space="preserve"> DZINTARS DĀRZS  dārzkopības koop.sabiedrība</v>
          </cell>
          <cell r="E3935" t="str">
            <v>S150000</v>
          </cell>
          <cell r="F3935">
            <v>210000</v>
          </cell>
          <cell r="H3935">
            <v>9499</v>
          </cell>
          <cell r="I3935" t="str">
            <v>S150000</v>
          </cell>
        </row>
        <row r="3936">
          <cell r="B3936">
            <v>44103021331</v>
          </cell>
          <cell r="C3936" t="str">
            <v xml:space="preserve">410302133  </v>
          </cell>
          <cell r="D3936" t="str">
            <v xml:space="preserve"> DZINTARS G  garāžu īpašnieku koop.sabiedrība</v>
          </cell>
          <cell r="E3936" t="str">
            <v>S150000</v>
          </cell>
          <cell r="F3936">
            <v>420201</v>
          </cell>
          <cell r="H3936">
            <v>5221</v>
          </cell>
          <cell r="I3936" t="str">
            <v>S150000</v>
          </cell>
        </row>
        <row r="3937">
          <cell r="B3937">
            <v>42403004582</v>
          </cell>
          <cell r="C3937" t="str">
            <v xml:space="preserve">240300458  </v>
          </cell>
          <cell r="D3937" t="str">
            <v xml:space="preserve"> DZINTARS I  dzīvokļu īpašnieku koop.sabiedrība</v>
          </cell>
          <cell r="E3937" t="str">
            <v>S150000</v>
          </cell>
          <cell r="F3937">
            <v>210000</v>
          </cell>
          <cell r="H3937">
            <v>6832</v>
          </cell>
          <cell r="I3937" t="str">
            <v>S150000</v>
          </cell>
        </row>
        <row r="3938">
          <cell r="B3938">
            <v>42803008217</v>
          </cell>
          <cell r="C3938" t="str">
            <v xml:space="preserve">280300821  </v>
          </cell>
          <cell r="D3938" t="str">
            <v xml:space="preserve"> DZINTARS  dzīvokļu īpašnieku biedrība</v>
          </cell>
          <cell r="E3938" t="str">
            <v>S150000</v>
          </cell>
          <cell r="F3938">
            <v>130000</v>
          </cell>
          <cell r="H3938">
            <v>6832</v>
          </cell>
          <cell r="I3938" t="str">
            <v>S150000</v>
          </cell>
        </row>
        <row r="3939">
          <cell r="B3939">
            <v>45403003620</v>
          </cell>
          <cell r="C3939" t="str">
            <v xml:space="preserve">540300362  </v>
          </cell>
          <cell r="D3939" t="str">
            <v xml:space="preserve"> DZINTARS  dzīvokļu īpašnieku koop.sabiedrība</v>
          </cell>
          <cell r="E3939" t="str">
            <v>S150000</v>
          </cell>
          <cell r="F3939">
            <v>110000</v>
          </cell>
          <cell r="H3939">
            <v>6832</v>
          </cell>
          <cell r="I3939" t="str">
            <v>S150000</v>
          </cell>
        </row>
        <row r="3940">
          <cell r="B3940">
            <v>40008007492</v>
          </cell>
          <cell r="C3940" t="str">
            <v xml:space="preserve">000800749  </v>
          </cell>
          <cell r="D3940" t="str">
            <v xml:space="preserve"> DZINTARS  latviešu katoļu studentu un akadēmiķu apvienība, biedrība</v>
          </cell>
          <cell r="E3940" t="str">
            <v>S150000</v>
          </cell>
          <cell r="F3940">
            <v>10000</v>
          </cell>
          <cell r="H3940">
            <v>9499</v>
          </cell>
          <cell r="I3940" t="str">
            <v>S150000</v>
          </cell>
        </row>
        <row r="3941">
          <cell r="B3941">
            <v>40008166730</v>
          </cell>
          <cell r="C3941" t="str">
            <v xml:space="preserve">000816673  </v>
          </cell>
          <cell r="D3941" t="str">
            <v xml:space="preserve"> DZINTARU 64-28  biedrība</v>
          </cell>
          <cell r="E3941" t="str">
            <v>S150000</v>
          </cell>
          <cell r="F3941">
            <v>130000</v>
          </cell>
          <cell r="H3941">
            <v>6832</v>
          </cell>
          <cell r="I3941" t="str">
            <v>S150000</v>
          </cell>
        </row>
        <row r="3942">
          <cell r="B3942">
            <v>50008179101</v>
          </cell>
          <cell r="C3942" t="str">
            <v xml:space="preserve">000817910  </v>
          </cell>
          <cell r="D3942" t="str">
            <v xml:space="preserve"> DZINTARU 82  dzīvokļu īpašnieku biedrība</v>
          </cell>
          <cell r="E3942" t="str">
            <v>S150000</v>
          </cell>
          <cell r="F3942">
            <v>170000</v>
          </cell>
          <cell r="H3942">
            <v>6832</v>
          </cell>
          <cell r="I3942" t="str">
            <v>S150000</v>
          </cell>
        </row>
        <row r="3943">
          <cell r="B3943">
            <v>50008171841</v>
          </cell>
          <cell r="C3943" t="str">
            <v xml:space="preserve">000817184  </v>
          </cell>
          <cell r="D3943" t="str">
            <v xml:space="preserve"> DZINTARU IELA 36  dzīvokļu īpašnieku biedrība</v>
          </cell>
          <cell r="E3943" t="str">
            <v>S150000</v>
          </cell>
          <cell r="F3943">
            <v>170000</v>
          </cell>
          <cell r="H3943">
            <v>6832</v>
          </cell>
          <cell r="I3943" t="str">
            <v>S150000</v>
          </cell>
        </row>
        <row r="3944">
          <cell r="B3944">
            <v>40008094860</v>
          </cell>
          <cell r="C3944" t="str">
            <v xml:space="preserve">000809486  </v>
          </cell>
          <cell r="D3944" t="str">
            <v xml:space="preserve"> DZINTARU NAMS  dzīvokļu īpašnieku biedrība</v>
          </cell>
          <cell r="E3944" t="str">
            <v>S150000</v>
          </cell>
          <cell r="F3944">
            <v>170000</v>
          </cell>
          <cell r="H3944">
            <v>6832</v>
          </cell>
          <cell r="I3944" t="str">
            <v>S150000</v>
          </cell>
        </row>
        <row r="3945">
          <cell r="B3945">
            <v>40003481825</v>
          </cell>
          <cell r="C3945" t="str">
            <v xml:space="preserve">000348182  </v>
          </cell>
          <cell r="D3945" t="str">
            <v xml:space="preserve"> DZINTARVILNIS  garāžu īpašnieku koop.sabiedrība</v>
          </cell>
          <cell r="E3945" t="str">
            <v>S150000</v>
          </cell>
          <cell r="F3945">
            <v>130000</v>
          </cell>
          <cell r="H3945">
            <v>5221</v>
          </cell>
          <cell r="I3945" t="str">
            <v>S150000</v>
          </cell>
        </row>
        <row r="3946">
          <cell r="B3946">
            <v>51203021281</v>
          </cell>
          <cell r="C3946" t="str">
            <v xml:space="preserve">120302128  </v>
          </cell>
          <cell r="D3946" t="str">
            <v xml:space="preserve"> DZINTARZEMES M  dzīvokļu īpašnieku koop.sabiedrība</v>
          </cell>
          <cell r="E3946" t="str">
            <v>S150000</v>
          </cell>
          <cell r="F3946">
            <v>887600</v>
          </cell>
          <cell r="H3946">
            <v>6832</v>
          </cell>
          <cell r="I3946" t="str">
            <v>S150000</v>
          </cell>
        </row>
        <row r="3947">
          <cell r="B3947">
            <v>40008004072</v>
          </cell>
          <cell r="C3947" t="str">
            <v xml:space="preserve">000800407  </v>
          </cell>
          <cell r="D3947" t="str">
            <v xml:space="preserve"> DZINTRA  studenšu korporācija, biedrība</v>
          </cell>
          <cell r="E3947" t="str">
            <v>S150000</v>
          </cell>
          <cell r="F3947">
            <v>10000</v>
          </cell>
          <cell r="H3947">
            <v>9499</v>
          </cell>
          <cell r="I3947" t="str">
            <v>S150000</v>
          </cell>
        </row>
        <row r="3948">
          <cell r="B3948">
            <v>40008067237</v>
          </cell>
          <cell r="C3948" t="str">
            <v xml:space="preserve">000806723  </v>
          </cell>
          <cell r="D3948" t="str">
            <v xml:space="preserve"> DZĪPARIŅŠ  daudzbērnu ģimeņu apvienība</v>
          </cell>
          <cell r="E3948" t="str">
            <v>S150000</v>
          </cell>
          <cell r="F3948">
            <v>560252</v>
          </cell>
          <cell r="H3948">
            <v>8810</v>
          </cell>
          <cell r="I3948" t="str">
            <v>S150000</v>
          </cell>
        </row>
        <row r="3949">
          <cell r="B3949">
            <v>40008098650</v>
          </cell>
          <cell r="C3949" t="str">
            <v xml:space="preserve">000809865  </v>
          </cell>
          <cell r="D3949" t="str">
            <v xml:space="preserve"> DZĪPARS  biedrība</v>
          </cell>
          <cell r="E3949" t="str">
            <v>S150000</v>
          </cell>
          <cell r="F3949">
            <v>905756</v>
          </cell>
          <cell r="H3949">
            <v>9499</v>
          </cell>
          <cell r="I3949" t="str">
            <v>S150000</v>
          </cell>
        </row>
        <row r="3950">
          <cell r="B3950">
            <v>40008052937</v>
          </cell>
          <cell r="C3950" t="str">
            <v xml:space="preserve">000805293  </v>
          </cell>
          <cell r="D3950" t="str">
            <v xml:space="preserve"> DŽIPO &amp; Co  biedrība</v>
          </cell>
          <cell r="E3950" t="str">
            <v>S150000</v>
          </cell>
          <cell r="F3950">
            <v>660280</v>
          </cell>
          <cell r="H3950">
            <v>9499</v>
          </cell>
          <cell r="I3950" t="str">
            <v>S150000</v>
          </cell>
        </row>
        <row r="3951">
          <cell r="B3951">
            <v>40008145601</v>
          </cell>
          <cell r="C3951" t="str">
            <v xml:space="preserve">000814560  </v>
          </cell>
          <cell r="D3951" t="str">
            <v xml:space="preserve"> DZIRCIEMA 56  biedrība</v>
          </cell>
          <cell r="E3951" t="str">
            <v>S150000</v>
          </cell>
          <cell r="F3951">
            <v>10000</v>
          </cell>
          <cell r="H3951">
            <v>6832</v>
          </cell>
          <cell r="I3951" t="str">
            <v>S150000</v>
          </cell>
        </row>
        <row r="3952">
          <cell r="B3952">
            <v>40008151449</v>
          </cell>
          <cell r="C3952" t="str">
            <v xml:space="preserve">000815144  </v>
          </cell>
          <cell r="D3952" t="str">
            <v xml:space="preserve"> DZIRCIEMA 63  dzīvokļu īpašnieku biedrība</v>
          </cell>
          <cell r="E3952" t="str">
            <v>S150000</v>
          </cell>
          <cell r="F3952">
            <v>10000</v>
          </cell>
          <cell r="H3952">
            <v>6832</v>
          </cell>
          <cell r="I3952" t="str">
            <v>S150000</v>
          </cell>
        </row>
        <row r="3953">
          <cell r="B3953">
            <v>50003186291</v>
          </cell>
          <cell r="C3953" t="str">
            <v xml:space="preserve">000318629  </v>
          </cell>
          <cell r="D3953" t="str">
            <v xml:space="preserve"> DZIRCIEMS  garāžu īpašnieku koop.sabiedrība</v>
          </cell>
          <cell r="E3953" t="str">
            <v>S150000</v>
          </cell>
          <cell r="F3953">
            <v>10000</v>
          </cell>
          <cell r="H3953">
            <v>5221</v>
          </cell>
          <cell r="I3953" t="str">
            <v>S150000</v>
          </cell>
        </row>
        <row r="3954">
          <cell r="B3954">
            <v>40003619132</v>
          </cell>
          <cell r="C3954" t="str">
            <v xml:space="preserve">000361913  </v>
          </cell>
          <cell r="D3954" t="str">
            <v xml:space="preserve"> DZIRKO  automašīnu garāžu īpašnieku koop.sabiedrība</v>
          </cell>
          <cell r="E3954" t="str">
            <v>S150000</v>
          </cell>
          <cell r="F3954">
            <v>130000</v>
          </cell>
          <cell r="H3954">
            <v>5221</v>
          </cell>
          <cell r="I3954" t="str">
            <v>S150000</v>
          </cell>
        </row>
        <row r="3955">
          <cell r="B3955">
            <v>43603000864</v>
          </cell>
          <cell r="C3955" t="str">
            <v xml:space="preserve">360300086  </v>
          </cell>
          <cell r="D3955" t="str">
            <v xml:space="preserve"> DZIRKSTELE  garāžu koop.sabiedrība</v>
          </cell>
          <cell r="E3955" t="str">
            <v>S150000</v>
          </cell>
          <cell r="F3955">
            <v>400201</v>
          </cell>
          <cell r="H3955">
            <v>5221</v>
          </cell>
          <cell r="I3955" t="str">
            <v>S150000</v>
          </cell>
        </row>
        <row r="3956">
          <cell r="B3956">
            <v>40008015165</v>
          </cell>
          <cell r="C3956" t="str">
            <v xml:space="preserve">000801516  </v>
          </cell>
          <cell r="D3956" t="str">
            <v xml:space="preserve"> DZIRKSTELE  mednieku klubs, biedrība</v>
          </cell>
          <cell r="E3956" t="str">
            <v>S150000</v>
          </cell>
          <cell r="F3956">
            <v>661435</v>
          </cell>
          <cell r="H3956">
            <v>9319</v>
          </cell>
          <cell r="I3956" t="str">
            <v>S150000</v>
          </cell>
        </row>
        <row r="3957">
          <cell r="B3957">
            <v>40008168500</v>
          </cell>
          <cell r="C3957" t="str">
            <v xml:space="preserve">000816850  </v>
          </cell>
          <cell r="D3957" t="str">
            <v xml:space="preserve"> DZIRKSTELĪTE  ģimeņu biedrība</v>
          </cell>
          <cell r="E3957" t="str">
            <v>S150000</v>
          </cell>
          <cell r="F3957">
            <v>620201</v>
          </cell>
          <cell r="H3957">
            <v>9499</v>
          </cell>
          <cell r="I3957" t="str">
            <v>S150000</v>
          </cell>
        </row>
        <row r="3958">
          <cell r="B3958">
            <v>40008135016</v>
          </cell>
          <cell r="C3958" t="str">
            <v xml:space="preserve">000813501  </v>
          </cell>
          <cell r="D3958" t="str">
            <v xml:space="preserve"> DZIRNAS  biedrība</v>
          </cell>
          <cell r="E3958" t="str">
            <v>S150000</v>
          </cell>
          <cell r="F3958">
            <v>740288</v>
          </cell>
          <cell r="H3958">
            <v>9499</v>
          </cell>
          <cell r="I3958" t="str">
            <v>S150000</v>
          </cell>
        </row>
        <row r="3959">
          <cell r="B3959">
            <v>48503002084</v>
          </cell>
          <cell r="C3959" t="str">
            <v xml:space="preserve">850300208  </v>
          </cell>
          <cell r="D3959" t="str">
            <v xml:space="preserve"> DZIRNAVIŅA  koop.sabiedrība</v>
          </cell>
          <cell r="E3959" t="str">
            <v>S150000</v>
          </cell>
          <cell r="F3959">
            <v>840294</v>
          </cell>
          <cell r="H3959">
            <v>163</v>
          </cell>
          <cell r="I3959" t="str">
            <v>S150000</v>
          </cell>
        </row>
        <row r="3960">
          <cell r="B3960">
            <v>40008117256</v>
          </cell>
          <cell r="C3960" t="str">
            <v xml:space="preserve">000811725  </v>
          </cell>
          <cell r="D3960" t="str">
            <v xml:space="preserve"> DZIRNAVSTRAUTS  biedrība</v>
          </cell>
          <cell r="E3960" t="str">
            <v>S150000</v>
          </cell>
          <cell r="F3960">
            <v>901294</v>
          </cell>
          <cell r="H3960">
            <v>9499</v>
          </cell>
          <cell r="I3960" t="str">
            <v>S150000</v>
          </cell>
        </row>
        <row r="3961">
          <cell r="B3961">
            <v>40008125446</v>
          </cell>
          <cell r="C3961" t="str">
            <v xml:space="preserve">000812544  </v>
          </cell>
          <cell r="D3961" t="str">
            <v xml:space="preserve"> DZIRNAVU 10  biedrība</v>
          </cell>
          <cell r="E3961" t="str">
            <v>S150000</v>
          </cell>
          <cell r="F3961">
            <v>10000</v>
          </cell>
          <cell r="H3961">
            <v>6832</v>
          </cell>
          <cell r="I3961" t="str">
            <v>S150000</v>
          </cell>
        </row>
        <row r="3962">
          <cell r="B3962">
            <v>40008087924</v>
          </cell>
          <cell r="C3962" t="str">
            <v xml:space="preserve">000808792  </v>
          </cell>
          <cell r="D3962" t="str">
            <v xml:space="preserve"> DZIRNAVU 119  īpašnieku biedrība</v>
          </cell>
          <cell r="E3962" t="str">
            <v>S150000</v>
          </cell>
          <cell r="F3962">
            <v>10000</v>
          </cell>
          <cell r="H3962">
            <v>6832</v>
          </cell>
          <cell r="I3962" t="str">
            <v>S150000</v>
          </cell>
        </row>
        <row r="3963">
          <cell r="B3963">
            <v>40008137233</v>
          </cell>
          <cell r="C3963" t="str">
            <v xml:space="preserve">000813723  </v>
          </cell>
          <cell r="D3963" t="str">
            <v xml:space="preserve"> DZIRNAVU 132  biedrība</v>
          </cell>
          <cell r="E3963" t="str">
            <v>S150000</v>
          </cell>
          <cell r="F3963">
            <v>10000</v>
          </cell>
          <cell r="H3963">
            <v>6832</v>
          </cell>
          <cell r="I3963" t="str">
            <v>S150000</v>
          </cell>
        </row>
        <row r="3964">
          <cell r="B3964">
            <v>40008143846</v>
          </cell>
          <cell r="C3964" t="str">
            <v xml:space="preserve">000814384  </v>
          </cell>
          <cell r="D3964" t="str">
            <v xml:space="preserve"> DZIRNAVU 5  dzīvokļu īpašnieku biedrība</v>
          </cell>
          <cell r="E3964" t="str">
            <v>S150000</v>
          </cell>
          <cell r="F3964">
            <v>10000</v>
          </cell>
          <cell r="H3964">
            <v>6832</v>
          </cell>
          <cell r="I3964" t="str">
            <v>S150000</v>
          </cell>
        </row>
        <row r="3965">
          <cell r="B3965">
            <v>40003783157</v>
          </cell>
          <cell r="C3965" t="str">
            <v xml:space="preserve">000378315  </v>
          </cell>
          <cell r="D3965" t="str">
            <v xml:space="preserve"> DZIRNAVU 82  dzīvokļu īpašnieku koop. sabiedrība</v>
          </cell>
          <cell r="E3965" t="str">
            <v>S150000</v>
          </cell>
          <cell r="F3965">
            <v>10000</v>
          </cell>
          <cell r="H3965">
            <v>6832</v>
          </cell>
          <cell r="I3965" t="str">
            <v>S150000</v>
          </cell>
        </row>
        <row r="3966">
          <cell r="B3966">
            <v>40003413373</v>
          </cell>
          <cell r="C3966" t="str">
            <v xml:space="preserve">000341337  </v>
          </cell>
          <cell r="D3966" t="str">
            <v xml:space="preserve"> DZIRNAVU IELA 87/89  dzīvokļu īpašnieku koop.sabiedrība</v>
          </cell>
          <cell r="E3966" t="str">
            <v>S150000</v>
          </cell>
          <cell r="F3966">
            <v>10000</v>
          </cell>
          <cell r="H3966">
            <v>6832</v>
          </cell>
          <cell r="I3966" t="str">
            <v>S150000</v>
          </cell>
        </row>
        <row r="3967">
          <cell r="B3967">
            <v>43603011092</v>
          </cell>
          <cell r="C3967" t="str">
            <v xml:space="preserve">360301109  </v>
          </cell>
          <cell r="D3967" t="str">
            <v xml:space="preserve"> DZIRNAVU IELA  garāžu īpašnieku koop.sabiedrība</v>
          </cell>
          <cell r="E3967" t="str">
            <v>S150000</v>
          </cell>
          <cell r="F3967">
            <v>406400</v>
          </cell>
          <cell r="H3967">
            <v>5221</v>
          </cell>
          <cell r="I3967" t="str">
            <v>S150000</v>
          </cell>
        </row>
        <row r="3968">
          <cell r="B3968">
            <v>40008175080</v>
          </cell>
          <cell r="C3968" t="str">
            <v xml:space="preserve">000817508  </v>
          </cell>
          <cell r="D3968" t="str">
            <v xml:space="preserve"> DZIRNAVU NAMS 60  biedrība</v>
          </cell>
          <cell r="E3968" t="str">
            <v>S150000</v>
          </cell>
          <cell r="F3968">
            <v>10000</v>
          </cell>
          <cell r="H3968">
            <v>6832</v>
          </cell>
          <cell r="I3968" t="str">
            <v>S150000</v>
          </cell>
        </row>
        <row r="3969">
          <cell r="B3969">
            <v>40003393378</v>
          </cell>
          <cell r="C3969" t="str">
            <v xml:space="preserve">000339337  </v>
          </cell>
          <cell r="D3969" t="str">
            <v xml:space="preserve"> DZIRNAVU NAMS 72  dzīvokļu īpašnieku koop.sabiedrība</v>
          </cell>
          <cell r="E3969" t="str">
            <v>S150000</v>
          </cell>
          <cell r="F3969">
            <v>10000</v>
          </cell>
          <cell r="H3969">
            <v>6832</v>
          </cell>
          <cell r="I3969" t="str">
            <v>S150000</v>
          </cell>
        </row>
        <row r="3970">
          <cell r="B3970">
            <v>40008171888</v>
          </cell>
          <cell r="C3970" t="str">
            <v xml:space="preserve">000817188  </v>
          </cell>
          <cell r="D3970" t="str">
            <v xml:space="preserve"> DZIRNAVU SPĒKS  biedrība</v>
          </cell>
          <cell r="E3970" t="str">
            <v>S150000</v>
          </cell>
          <cell r="F3970">
            <v>660284</v>
          </cell>
          <cell r="H3970">
            <v>9499</v>
          </cell>
          <cell r="I3970" t="str">
            <v>S150000</v>
          </cell>
        </row>
        <row r="3971">
          <cell r="B3971">
            <v>40103126032</v>
          </cell>
          <cell r="C3971" t="str">
            <v xml:space="preserve">010312603  </v>
          </cell>
          <cell r="D3971" t="str">
            <v xml:space="preserve"> DZIRNEZERA ĒRA  vasarnieku koop.sabiedrība</v>
          </cell>
          <cell r="E3971" t="str">
            <v>S150000</v>
          </cell>
          <cell r="F3971">
            <v>10000</v>
          </cell>
          <cell r="H3971">
            <v>6832</v>
          </cell>
          <cell r="I3971" t="str">
            <v>S150000</v>
          </cell>
        </row>
        <row r="3972">
          <cell r="B3972">
            <v>40003400862</v>
          </cell>
          <cell r="C3972" t="str">
            <v xml:space="preserve">000340086  </v>
          </cell>
          <cell r="D3972" t="str">
            <v xml:space="preserve"> DZIRNEZERA PLUDIŅŠ  vasarnīcu īpašnieku koop.sabiedrība</v>
          </cell>
          <cell r="E3972" t="str">
            <v>S150000</v>
          </cell>
          <cell r="F3972">
            <v>805200</v>
          </cell>
          <cell r="H3972">
            <v>9499</v>
          </cell>
          <cell r="I3972" t="str">
            <v>S150000</v>
          </cell>
        </row>
        <row r="3973">
          <cell r="B3973">
            <v>40103066547</v>
          </cell>
          <cell r="C3973" t="str">
            <v xml:space="preserve">010306654  </v>
          </cell>
          <cell r="D3973" t="str">
            <v xml:space="preserve"> DZIRNUPE  dārzkopības koop.sabiedrība</v>
          </cell>
          <cell r="E3973" t="str">
            <v>S150000</v>
          </cell>
          <cell r="F3973">
            <v>805200</v>
          </cell>
          <cell r="H3973">
            <v>9499</v>
          </cell>
          <cell r="I3973" t="str">
            <v>S150000</v>
          </cell>
        </row>
        <row r="3974">
          <cell r="B3974">
            <v>43603002117</v>
          </cell>
          <cell r="C3974" t="str">
            <v xml:space="preserve">360300211  </v>
          </cell>
          <cell r="D3974" t="str">
            <v xml:space="preserve"> DZIRNUPE  koop.sabiedrība</v>
          </cell>
          <cell r="E3974" t="str">
            <v>S150000</v>
          </cell>
          <cell r="F3974">
            <v>407776</v>
          </cell>
          <cell r="H3974">
            <v>161</v>
          </cell>
          <cell r="I3974" t="str">
            <v>S150000</v>
          </cell>
        </row>
        <row r="3975">
          <cell r="B3975">
            <v>40008095724</v>
          </cell>
          <cell r="C3975" t="str">
            <v xml:space="preserve">000809572  </v>
          </cell>
          <cell r="D3975" t="str">
            <v xml:space="preserve"> DZĪVE BEZ GLUTĒNA  biedrība</v>
          </cell>
          <cell r="E3975" t="str">
            <v>S150000</v>
          </cell>
          <cell r="F3975">
            <v>800807</v>
          </cell>
          <cell r="H3975">
            <v>9499</v>
          </cell>
          <cell r="I3975" t="str">
            <v>S150000</v>
          </cell>
        </row>
        <row r="3976">
          <cell r="B3976">
            <v>40008176353</v>
          </cell>
          <cell r="C3976" t="str">
            <v xml:space="preserve">000817635  </v>
          </cell>
          <cell r="D3976" t="str">
            <v xml:space="preserve"> DZĪVES CEĻŠ  biedrība</v>
          </cell>
          <cell r="E3976" t="str">
            <v>S150000</v>
          </cell>
          <cell r="F3976">
            <v>761266</v>
          </cell>
          <cell r="H3976">
            <v>9499</v>
          </cell>
          <cell r="I3976" t="str">
            <v>S150000</v>
          </cell>
        </row>
        <row r="3977">
          <cell r="B3977">
            <v>40008146202</v>
          </cell>
          <cell r="C3977" t="str">
            <v xml:space="preserve">000814620  </v>
          </cell>
          <cell r="D3977" t="str">
            <v xml:space="preserve"> DZĪVES ENERĢIJA  rehabilitācijas centrs, biedrība</v>
          </cell>
          <cell r="E3977" t="str">
            <v>S150000</v>
          </cell>
          <cell r="F3977">
            <v>10000</v>
          </cell>
          <cell r="H3977">
            <v>9499</v>
          </cell>
          <cell r="I3977" t="str">
            <v>S150000</v>
          </cell>
        </row>
        <row r="3978">
          <cell r="B3978">
            <v>40008176993</v>
          </cell>
          <cell r="C3978" t="str">
            <v xml:space="preserve">000817699  </v>
          </cell>
          <cell r="D3978" t="str">
            <v xml:space="preserve"> DZĪVES PRASME  biedrība</v>
          </cell>
          <cell r="E3978" t="str">
            <v>S150000</v>
          </cell>
          <cell r="F3978">
            <v>560254</v>
          </cell>
          <cell r="H3978">
            <v>9499</v>
          </cell>
          <cell r="I3978" t="str">
            <v>S150000</v>
          </cell>
        </row>
        <row r="3979">
          <cell r="B3979">
            <v>40008144697</v>
          </cell>
          <cell r="C3979" t="str">
            <v xml:space="preserve">000814469  </v>
          </cell>
          <cell r="D3979" t="str">
            <v xml:space="preserve"> DZĪVES SKOLA  biedrība</v>
          </cell>
          <cell r="E3979" t="str">
            <v>S150000</v>
          </cell>
          <cell r="F3979">
            <v>740625</v>
          </cell>
          <cell r="H3979">
            <v>9499</v>
          </cell>
          <cell r="I3979" t="str">
            <v>S150000</v>
          </cell>
        </row>
        <row r="3980">
          <cell r="B3980">
            <v>40008030573</v>
          </cell>
          <cell r="C3980" t="str">
            <v xml:space="preserve">000803057  </v>
          </cell>
          <cell r="D3980" t="str">
            <v xml:space="preserve"> DZĪVESSTĀSTS  Latvijas mutvārdu vēstures pētnieku asociācija, biedrība</v>
          </cell>
          <cell r="E3980" t="str">
            <v>S150000</v>
          </cell>
          <cell r="F3980">
            <v>10000</v>
          </cell>
          <cell r="H3980">
            <v>9499</v>
          </cell>
          <cell r="I3980" t="str">
            <v>S150000</v>
          </cell>
        </row>
        <row r="3981">
          <cell r="B3981">
            <v>40008087144</v>
          </cell>
          <cell r="C3981" t="str">
            <v xml:space="preserve">000808714  </v>
          </cell>
          <cell r="D3981" t="str">
            <v xml:space="preserve"> DZĪVĪBAS KOKS  onkoloģisko pacientu atbalsta biedrība</v>
          </cell>
          <cell r="E3981" t="str">
            <v>S150000</v>
          </cell>
          <cell r="F3981">
            <v>804948</v>
          </cell>
          <cell r="H3981">
            <v>9499</v>
          </cell>
          <cell r="I3981" t="str">
            <v>S150000</v>
          </cell>
        </row>
        <row r="3982">
          <cell r="B3982">
            <v>40008132344</v>
          </cell>
          <cell r="C3982" t="str">
            <v xml:space="preserve">000813234  </v>
          </cell>
          <cell r="D3982" t="str">
            <v xml:space="preserve"> DZĪVĪBAS MAIZE  fonds</v>
          </cell>
          <cell r="E3982" t="str">
            <v>S150000</v>
          </cell>
          <cell r="F3982">
            <v>270000</v>
          </cell>
          <cell r="H3982">
            <v>9499</v>
          </cell>
          <cell r="I3982" t="str">
            <v>S150000</v>
          </cell>
        </row>
        <row r="3983">
          <cell r="B3983">
            <v>40008088239</v>
          </cell>
          <cell r="C3983" t="str">
            <v xml:space="preserve">000808823  </v>
          </cell>
          <cell r="D3983" t="str">
            <v xml:space="preserve"> DZĪVĪBU ZEMEI  biedrība</v>
          </cell>
          <cell r="E3983" t="str">
            <v>S150000</v>
          </cell>
          <cell r="F3983">
            <v>400252</v>
          </cell>
          <cell r="H3983">
            <v>9499</v>
          </cell>
          <cell r="I3983" t="str">
            <v>S150000</v>
          </cell>
        </row>
        <row r="3984">
          <cell r="B3984">
            <v>40008006232</v>
          </cell>
          <cell r="C3984" t="str">
            <v xml:space="preserve">000800623  </v>
          </cell>
          <cell r="D3984" t="str">
            <v xml:space="preserve"> DZĪVNIEKU AIZSARDZĪBAS GRUPA  kinoloģiskā biedrība</v>
          </cell>
          <cell r="E3984" t="str">
            <v>S150000</v>
          </cell>
          <cell r="F3984">
            <v>170000</v>
          </cell>
          <cell r="H3984">
            <v>9499</v>
          </cell>
          <cell r="I3984" t="str">
            <v>S150000</v>
          </cell>
        </row>
        <row r="3985">
          <cell r="B3985">
            <v>40008020876</v>
          </cell>
          <cell r="C3985" t="str">
            <v xml:space="preserve">000802087  </v>
          </cell>
          <cell r="D3985" t="str">
            <v xml:space="preserve"> DZĪVNIEKU DRAUGA FONDS </v>
          </cell>
          <cell r="E3985" t="str">
            <v>S150000</v>
          </cell>
          <cell r="F3985">
            <v>10000</v>
          </cell>
          <cell r="H3985">
            <v>9499</v>
          </cell>
          <cell r="I3985" t="str">
            <v>S150000</v>
          </cell>
        </row>
        <row r="3986">
          <cell r="B3986">
            <v>40008095993</v>
          </cell>
          <cell r="C3986" t="str">
            <v xml:space="preserve">000809599  </v>
          </cell>
          <cell r="D3986" t="str">
            <v xml:space="preserve"> DZĪVNIEKU PANSIJA ULUBELE  biedrība</v>
          </cell>
          <cell r="E3986" t="str">
            <v>S150000</v>
          </cell>
          <cell r="F3986">
            <v>801231</v>
          </cell>
          <cell r="H3986">
            <v>9499</v>
          </cell>
          <cell r="I3986" t="str">
            <v>S150000</v>
          </cell>
        </row>
        <row r="3987">
          <cell r="B3987">
            <v>40008182557</v>
          </cell>
          <cell r="C3987" t="str">
            <v xml:space="preserve">000818255  </v>
          </cell>
          <cell r="D3987" t="str">
            <v xml:space="preserve"> DZĪVNIEKU SOS "SĀRA"  biedrība</v>
          </cell>
          <cell r="E3987" t="str">
            <v>S150000</v>
          </cell>
          <cell r="F3987">
            <v>940201</v>
          </cell>
          <cell r="H3987">
            <v>9499</v>
          </cell>
          <cell r="I3987" t="str">
            <v>S150000</v>
          </cell>
        </row>
        <row r="3988">
          <cell r="B3988">
            <v>40008105469</v>
          </cell>
          <cell r="C3988" t="str">
            <v xml:space="preserve">000810546  </v>
          </cell>
          <cell r="D3988" t="str">
            <v xml:space="preserve"> DZĪVNIEKU SOS  dzīvnieku aizsardzības biedrība</v>
          </cell>
          <cell r="E3988" t="str">
            <v>S150000</v>
          </cell>
          <cell r="F3988">
            <v>10000</v>
          </cell>
          <cell r="H3988">
            <v>9499</v>
          </cell>
          <cell r="I3988" t="str">
            <v>S150000</v>
          </cell>
        </row>
        <row r="3989">
          <cell r="B3989">
            <v>40008144752</v>
          </cell>
          <cell r="C3989" t="str">
            <v xml:space="preserve">000814475  </v>
          </cell>
          <cell r="D3989" t="str">
            <v xml:space="preserve"> DZĪVO AKTĪVI  biedrība</v>
          </cell>
          <cell r="E3989" t="str">
            <v>S150000</v>
          </cell>
          <cell r="F3989">
            <v>967178</v>
          </cell>
          <cell r="H3989">
            <v>9329</v>
          </cell>
          <cell r="I3989" t="str">
            <v>S150000</v>
          </cell>
        </row>
        <row r="3990">
          <cell r="B3990">
            <v>40008139272</v>
          </cell>
          <cell r="C3990" t="str">
            <v xml:space="preserve">000813927  </v>
          </cell>
          <cell r="D3990" t="str">
            <v xml:space="preserve"> DZĪVO RAIBI  biedrība</v>
          </cell>
          <cell r="E3990" t="str">
            <v>S150000</v>
          </cell>
          <cell r="F3990">
            <v>760244</v>
          </cell>
          <cell r="H3990">
            <v>8551</v>
          </cell>
          <cell r="I3990" t="str">
            <v>S150000</v>
          </cell>
        </row>
        <row r="3991">
          <cell r="B3991">
            <v>40008160526</v>
          </cell>
          <cell r="C3991" t="str">
            <v xml:space="preserve">000816052  </v>
          </cell>
          <cell r="D3991" t="str">
            <v xml:space="preserve"> DZĪVO SAULKRASTOS  biedrība</v>
          </cell>
          <cell r="E3991" t="str">
            <v>S150000</v>
          </cell>
          <cell r="F3991">
            <v>801413</v>
          </cell>
          <cell r="H3991">
            <v>9499</v>
          </cell>
          <cell r="I3991" t="str">
            <v>S150000</v>
          </cell>
        </row>
        <row r="3992">
          <cell r="B3992">
            <v>40008155741</v>
          </cell>
          <cell r="C3992" t="str">
            <v xml:space="preserve">000815574  </v>
          </cell>
          <cell r="D3992" t="str">
            <v xml:space="preserve"> DZĪVO SPORTISKS, VESELS, LAIMĪGS!  biedrība</v>
          </cell>
          <cell r="E3992" t="str">
            <v>S150000</v>
          </cell>
          <cell r="F3992">
            <v>620201</v>
          </cell>
          <cell r="H3992">
            <v>8551</v>
          </cell>
          <cell r="I3992" t="str">
            <v>S150000</v>
          </cell>
        </row>
        <row r="3993">
          <cell r="B3993">
            <v>40008163185</v>
          </cell>
          <cell r="C3993" t="str">
            <v xml:space="preserve">000816318  </v>
          </cell>
          <cell r="D3993" t="str">
            <v xml:space="preserve"> DZĪVO VESELĪGI!  biedrība</v>
          </cell>
          <cell r="E3993" t="str">
            <v>S150000</v>
          </cell>
          <cell r="F3993">
            <v>10000</v>
          </cell>
          <cell r="H3993">
            <v>8559</v>
          </cell>
          <cell r="I3993" t="str">
            <v>S150000</v>
          </cell>
        </row>
        <row r="3994">
          <cell r="B3994">
            <v>40008133602</v>
          </cell>
          <cell r="C3994" t="str">
            <v xml:space="preserve">000813360  </v>
          </cell>
          <cell r="D3994" t="str">
            <v xml:space="preserve"> DZĪVOJAM MĀRKALNEI  biedrība</v>
          </cell>
          <cell r="E3994" t="str">
            <v>S150000</v>
          </cell>
          <cell r="F3994">
            <v>360276</v>
          </cell>
          <cell r="H3994">
            <v>9499</v>
          </cell>
          <cell r="I3994" t="str">
            <v>S150000</v>
          </cell>
        </row>
        <row r="3995">
          <cell r="B3995">
            <v>50008102731</v>
          </cell>
          <cell r="C3995" t="str">
            <v xml:space="preserve">000810273  </v>
          </cell>
          <cell r="D3995" t="str">
            <v xml:space="preserve"> DZĪVOJAM SĒLPILIJ  biedrība</v>
          </cell>
          <cell r="E3995" t="str">
            <v>S150000</v>
          </cell>
          <cell r="F3995">
            <v>568790</v>
          </cell>
          <cell r="H3995">
            <v>9499</v>
          </cell>
          <cell r="I3995" t="str">
            <v>S150000</v>
          </cell>
        </row>
        <row r="3996">
          <cell r="B3996">
            <v>50008181021</v>
          </cell>
          <cell r="C3996" t="str">
            <v xml:space="preserve">000818102  </v>
          </cell>
          <cell r="D3996" t="str">
            <v xml:space="preserve"> DZĪVOJAMĀ MĀJA "LIEPAS"  biedrība</v>
          </cell>
          <cell r="E3996" t="str">
            <v>S150000</v>
          </cell>
          <cell r="F3996">
            <v>941680</v>
          </cell>
          <cell r="H3996">
            <v>6820</v>
          </cell>
          <cell r="I3996" t="str">
            <v>S150000</v>
          </cell>
        </row>
        <row r="3997">
          <cell r="B3997">
            <v>44103021647</v>
          </cell>
          <cell r="C3997" t="str">
            <v xml:space="preserve">410302164  </v>
          </cell>
          <cell r="D3997" t="str">
            <v xml:space="preserve"> DZĪVOKLIS 2000  biedrība</v>
          </cell>
          <cell r="E3997" t="str">
            <v>S150000</v>
          </cell>
          <cell r="F3997">
            <v>250000</v>
          </cell>
          <cell r="H3997">
            <v>6832</v>
          </cell>
          <cell r="I3997" t="str">
            <v>S150000</v>
          </cell>
        </row>
        <row r="3998">
          <cell r="B3998">
            <v>40008123977</v>
          </cell>
          <cell r="C3998" t="str">
            <v xml:space="preserve">000812397  </v>
          </cell>
          <cell r="D3998" t="str">
            <v xml:space="preserve"> DZĪVOKĻU ĪPAŠNIEKU BIEDRĪBA "JŪRMALA 11" </v>
          </cell>
          <cell r="E3998" t="str">
            <v>S150000</v>
          </cell>
          <cell r="F3998">
            <v>170000</v>
          </cell>
          <cell r="H3998">
            <v>6832</v>
          </cell>
          <cell r="I3998" t="str">
            <v>S150000</v>
          </cell>
        </row>
        <row r="3999">
          <cell r="B3999">
            <v>40008126456</v>
          </cell>
          <cell r="C3999" t="str">
            <v xml:space="preserve">000812645  </v>
          </cell>
          <cell r="D3999" t="str">
            <v xml:space="preserve"> DZĪVOKĻU ĪPAŠNIEKU BIEDRĪBA ČIEKURU IELA 4 </v>
          </cell>
          <cell r="E3999" t="str">
            <v>S150000</v>
          </cell>
          <cell r="F3999">
            <v>806000</v>
          </cell>
          <cell r="H3999">
            <v>6832</v>
          </cell>
          <cell r="I3999" t="str">
            <v>S150000</v>
          </cell>
        </row>
        <row r="4000">
          <cell r="B4000">
            <v>40008151909</v>
          </cell>
          <cell r="C4000" t="str">
            <v xml:space="preserve">000815190  </v>
          </cell>
          <cell r="D4000" t="str">
            <v xml:space="preserve"> DZĪVOKĻU ĪPAŠNIEKU BIEDRĪBA EZERA IELA 3  biedrība</v>
          </cell>
          <cell r="E4000" t="str">
            <v>S150000</v>
          </cell>
          <cell r="F4000">
            <v>880201</v>
          </cell>
          <cell r="H4000">
            <v>6832</v>
          </cell>
          <cell r="I4000" t="str">
            <v>S150000</v>
          </cell>
        </row>
        <row r="4001">
          <cell r="B4001">
            <v>40008141525</v>
          </cell>
          <cell r="C4001" t="str">
            <v xml:space="preserve">000814152  </v>
          </cell>
          <cell r="D4001" t="str">
            <v xml:space="preserve"> DZĪVOKĻU ĪPAŠNIEKU BIEDRĪBA IERIĶU 36 </v>
          </cell>
          <cell r="E4001" t="str">
            <v>S150000</v>
          </cell>
          <cell r="F4001">
            <v>10000</v>
          </cell>
          <cell r="H4001">
            <v>6832</v>
          </cell>
          <cell r="I4001" t="str">
            <v>S150000</v>
          </cell>
        </row>
        <row r="4002">
          <cell r="B4002">
            <v>40008133157</v>
          </cell>
          <cell r="C4002" t="str">
            <v xml:space="preserve">000813315  </v>
          </cell>
          <cell r="D4002" t="str">
            <v xml:space="preserve"> DZĪVOKĻU ĪPAŠNIEKU BIEDRĪBA INDRĀNU 3 </v>
          </cell>
          <cell r="E4002" t="str">
            <v>S150000</v>
          </cell>
          <cell r="F4002">
            <v>10000</v>
          </cell>
          <cell r="H4002">
            <v>6832</v>
          </cell>
          <cell r="I4002" t="str">
            <v>S150000</v>
          </cell>
        </row>
        <row r="4003">
          <cell r="B4003">
            <v>40008126437</v>
          </cell>
          <cell r="C4003" t="str">
            <v xml:space="preserve">000812643  </v>
          </cell>
          <cell r="D4003" t="str">
            <v xml:space="preserve"> DZĪVOKĻU ĪPAŠNIEKU BIEDRĪBA RAUNAS 19 </v>
          </cell>
          <cell r="E4003" t="str">
            <v>S150000</v>
          </cell>
          <cell r="F4003">
            <v>10000</v>
          </cell>
          <cell r="H4003">
            <v>6832</v>
          </cell>
          <cell r="I4003" t="str">
            <v>S150000</v>
          </cell>
        </row>
        <row r="4004">
          <cell r="B4004">
            <v>40008164797</v>
          </cell>
          <cell r="C4004" t="str">
            <v xml:space="preserve">000816479  </v>
          </cell>
          <cell r="D4004" t="str">
            <v xml:space="preserve"> DZĪVOKĻU ĪPAŠNIEKU BIEDRĪBA V2 </v>
          </cell>
          <cell r="E4004" t="str">
            <v>S150000</v>
          </cell>
          <cell r="F4004">
            <v>840201</v>
          </cell>
          <cell r="H4004">
            <v>6832</v>
          </cell>
          <cell r="I4004" t="str">
            <v>S150000</v>
          </cell>
        </row>
        <row r="4005">
          <cell r="B4005">
            <v>40008113767</v>
          </cell>
          <cell r="C4005" t="str">
            <v xml:space="preserve">000811376  </v>
          </cell>
          <cell r="D4005" t="str">
            <v xml:space="preserve"> DZĪVOKĻU ĪPAŠNIEKU BIEDRĪBA VENTSPILS IELA 56/58 </v>
          </cell>
          <cell r="E4005" t="str">
            <v>S150000</v>
          </cell>
          <cell r="F4005">
            <v>10000</v>
          </cell>
          <cell r="H4005">
            <v>6832</v>
          </cell>
          <cell r="I4005" t="str">
            <v>S150000</v>
          </cell>
        </row>
        <row r="4006">
          <cell r="B4006">
            <v>50008114961</v>
          </cell>
          <cell r="C4006" t="str">
            <v xml:space="preserve">000811496  </v>
          </cell>
          <cell r="D4006" t="str">
            <v xml:space="preserve"> DZĪVOKĻU ĪPAŠNIEKU BIEDRĪBA VĪLIPA 6 </v>
          </cell>
          <cell r="E4006" t="str">
            <v>S150000</v>
          </cell>
          <cell r="F4006">
            <v>10000</v>
          </cell>
          <cell r="H4006">
            <v>6832</v>
          </cell>
          <cell r="I4006" t="str">
            <v>S150000</v>
          </cell>
        </row>
        <row r="4007">
          <cell r="B4007">
            <v>40003596380</v>
          </cell>
          <cell r="C4007" t="str">
            <v xml:space="preserve">000359638  </v>
          </cell>
          <cell r="D4007" t="str">
            <v xml:space="preserve"> DZĪVOKĻU ĪPAŠNIEKU KONSULTATĪVAIS CENTRS  biedrība</v>
          </cell>
          <cell r="E4007" t="str">
            <v>S150000</v>
          </cell>
          <cell r="F4007">
            <v>10000</v>
          </cell>
          <cell r="H4007">
            <v>6920</v>
          </cell>
          <cell r="I4007" t="str">
            <v>S150000</v>
          </cell>
        </row>
        <row r="4008">
          <cell r="B4008">
            <v>40008110192</v>
          </cell>
          <cell r="C4008" t="str">
            <v xml:space="preserve">000811019  </v>
          </cell>
          <cell r="D4008" t="str">
            <v xml:space="preserve"> DZĪVOKĻU ĪPAŠUMU PĀRVALDĪŠANAS SERVISS  biedrība</v>
          </cell>
          <cell r="E4008" t="str">
            <v>S150000</v>
          </cell>
          <cell r="F4008">
            <v>270000</v>
          </cell>
          <cell r="H4008">
            <v>6832</v>
          </cell>
          <cell r="I4008" t="str">
            <v>S150000</v>
          </cell>
        </row>
        <row r="4009">
          <cell r="B4009">
            <v>90000089659</v>
          </cell>
          <cell r="D4009" t="str">
            <v xml:space="preserve"> DZĪVOKĻU PĀRVALDES ARODBIEDRĪBAS APVIENOTĀ KOMITEJA </v>
          </cell>
          <cell r="E4009" t="str">
            <v>S150000</v>
          </cell>
          <cell r="F4009">
            <v>10000</v>
          </cell>
          <cell r="H4009">
            <v>9420</v>
          </cell>
          <cell r="I4009" t="str">
            <v>S150000</v>
          </cell>
        </row>
        <row r="4010">
          <cell r="B4010">
            <v>44103021026</v>
          </cell>
          <cell r="C4010" t="str">
            <v xml:space="preserve">410302102  </v>
          </cell>
          <cell r="D4010" t="str">
            <v xml:space="preserve"> DZĪVOKĻU SAVIENĪBA  dzīvokļu īpašnieku koop.sabiedrība</v>
          </cell>
          <cell r="E4010" t="str">
            <v>S150000</v>
          </cell>
          <cell r="F4010">
            <v>250000</v>
          </cell>
          <cell r="H4010">
            <v>6832</v>
          </cell>
          <cell r="I4010" t="str">
            <v>S150000</v>
          </cell>
        </row>
        <row r="4011">
          <cell r="B4011">
            <v>40008142323</v>
          </cell>
          <cell r="C4011" t="str">
            <v xml:space="preserve">000814232  </v>
          </cell>
          <cell r="D4011" t="str">
            <v xml:space="preserve"> DZĪVOT ZAĻI  biedrība</v>
          </cell>
          <cell r="E4011" t="str">
            <v>S150000</v>
          </cell>
          <cell r="F4011">
            <v>905756</v>
          </cell>
          <cell r="H4011">
            <v>9499</v>
          </cell>
          <cell r="I4011" t="str">
            <v>S150000</v>
          </cell>
        </row>
        <row r="4012">
          <cell r="B4012">
            <v>40008029447</v>
          </cell>
          <cell r="C4012" t="str">
            <v xml:space="preserve">000802944  </v>
          </cell>
          <cell r="D4012" t="str">
            <v xml:space="preserve"> DZĪVOTPRIEKS  biedrība</v>
          </cell>
          <cell r="E4012" t="str">
            <v>S150000</v>
          </cell>
          <cell r="F4012">
            <v>620292</v>
          </cell>
          <cell r="H4012">
            <v>9499</v>
          </cell>
          <cell r="I4012" t="str">
            <v>S150000</v>
          </cell>
        </row>
        <row r="4013">
          <cell r="B4013">
            <v>40008140731</v>
          </cell>
          <cell r="C4013" t="str">
            <v xml:space="preserve">000814073  </v>
          </cell>
          <cell r="D4013" t="str">
            <v xml:space="preserve"> DZĪVOTPRIEKS  pensionāru biedrība</v>
          </cell>
          <cell r="E4013" t="str">
            <v>S150000</v>
          </cell>
          <cell r="F4013">
            <v>427580</v>
          </cell>
          <cell r="H4013">
            <v>9499</v>
          </cell>
          <cell r="I4013" t="str">
            <v>S150000</v>
          </cell>
        </row>
        <row r="4014">
          <cell r="B4014">
            <v>40008144907</v>
          </cell>
          <cell r="C4014" t="str">
            <v xml:space="preserve">000814490  </v>
          </cell>
          <cell r="D4014" t="str">
            <v xml:space="preserve"> DŽUDO ATBALSTA FONDS </v>
          </cell>
          <cell r="E4014" t="str">
            <v>S150000</v>
          </cell>
          <cell r="F4014">
            <v>10000</v>
          </cell>
          <cell r="H4014">
            <v>9499</v>
          </cell>
          <cell r="I4014" t="str">
            <v>S150000</v>
          </cell>
        </row>
        <row r="4015">
          <cell r="B4015">
            <v>40008122929</v>
          </cell>
          <cell r="C4015" t="str">
            <v xml:space="preserve">000812292  </v>
          </cell>
          <cell r="D4015" t="str">
            <v xml:space="preserve"> DŽUDO KLUBS LIDO SALDUS  biedrība</v>
          </cell>
          <cell r="E4015" t="str">
            <v>S150000</v>
          </cell>
          <cell r="F4015">
            <v>840294</v>
          </cell>
          <cell r="H4015">
            <v>9312</v>
          </cell>
          <cell r="I4015" t="str">
            <v>S150000</v>
          </cell>
        </row>
        <row r="4016">
          <cell r="B4016">
            <v>40008095599</v>
          </cell>
          <cell r="C4016" t="str">
            <v xml:space="preserve">000809559  </v>
          </cell>
          <cell r="D4016" t="str">
            <v xml:space="preserve"> DŽUDO KLUBS LIDO  biedrība</v>
          </cell>
          <cell r="E4016" t="str">
            <v>S150000</v>
          </cell>
          <cell r="F4016">
            <v>10000</v>
          </cell>
          <cell r="H4016">
            <v>9312</v>
          </cell>
          <cell r="I4016" t="str">
            <v>S150000</v>
          </cell>
        </row>
        <row r="4017">
          <cell r="B4017">
            <v>40008182203</v>
          </cell>
          <cell r="C4017" t="str">
            <v xml:space="preserve">000818220  </v>
          </cell>
          <cell r="D4017" t="str">
            <v xml:space="preserve"> DŽUDO KLUBS SIGULDA  biedrība</v>
          </cell>
          <cell r="E4017" t="str">
            <v>S150000</v>
          </cell>
          <cell r="F4017">
            <v>360201</v>
          </cell>
          <cell r="H4017">
            <v>9312</v>
          </cell>
          <cell r="I4017" t="str">
            <v>S150000</v>
          </cell>
        </row>
        <row r="4018">
          <cell r="B4018">
            <v>40008123426</v>
          </cell>
          <cell r="C4018" t="str">
            <v xml:space="preserve">000812342  </v>
          </cell>
          <cell r="D4018" t="str">
            <v xml:space="preserve"> DŽUDO KLUBS-LIDO SIGULDA  biedrība</v>
          </cell>
          <cell r="E4018" t="str">
            <v>S150000</v>
          </cell>
          <cell r="F4018">
            <v>801615</v>
          </cell>
          <cell r="H4018">
            <v>9499</v>
          </cell>
          <cell r="I4018" t="str">
            <v>S150000</v>
          </cell>
        </row>
        <row r="4019">
          <cell r="B4019">
            <v>40008070010</v>
          </cell>
          <cell r="C4019" t="str">
            <v xml:space="preserve">000807001  </v>
          </cell>
          <cell r="D4019" t="str">
            <v xml:space="preserve"> DŽŪKSTES BAZNĪCAS ATBALSTA BIEDRĪBA  </v>
          </cell>
          <cell r="E4019" t="str">
            <v>S150000</v>
          </cell>
          <cell r="F4019">
            <v>900248</v>
          </cell>
          <cell r="H4019">
            <v>9491</v>
          </cell>
          <cell r="I4019" t="str">
            <v>S150000</v>
          </cell>
        </row>
        <row r="4020">
          <cell r="B4020">
            <v>40008085779</v>
          </cell>
          <cell r="C4020" t="str">
            <v xml:space="preserve">000808577  </v>
          </cell>
          <cell r="D4020" t="str">
            <v xml:space="preserve"> DŽŪKSTES MEDNIEKU BIEDRĪBA  </v>
          </cell>
          <cell r="E4020" t="str">
            <v>S150000</v>
          </cell>
          <cell r="F4020">
            <v>900248</v>
          </cell>
          <cell r="H4020">
            <v>9319</v>
          </cell>
          <cell r="I4020" t="str">
            <v>S150000</v>
          </cell>
        </row>
        <row r="4021">
          <cell r="B4021">
            <v>40008166232</v>
          </cell>
          <cell r="C4021" t="str">
            <v xml:space="preserve">000816623  </v>
          </cell>
          <cell r="D4021" t="str">
            <v xml:space="preserve"> DŽŪKSTES ROSME  biedrība</v>
          </cell>
          <cell r="E4021" t="str">
            <v>S150000</v>
          </cell>
          <cell r="F4021">
            <v>900248</v>
          </cell>
          <cell r="H4021">
            <v>9499</v>
          </cell>
          <cell r="I4021" t="str">
            <v>S150000</v>
          </cell>
        </row>
        <row r="4022">
          <cell r="B4022">
            <v>40008144748</v>
          </cell>
          <cell r="C4022" t="str">
            <v xml:space="preserve">000814474  </v>
          </cell>
          <cell r="D4022" t="str">
            <v xml:space="preserve"> DŽUNA  alternatīvo zinātņu starptautiska asociācija, biedrība</v>
          </cell>
          <cell r="E4022" t="str">
            <v>S150000</v>
          </cell>
          <cell r="F4022">
            <v>50000</v>
          </cell>
          <cell r="H4022">
            <v>9499</v>
          </cell>
          <cell r="I4022" t="str">
            <v>S150000</v>
          </cell>
        </row>
        <row r="4023">
          <cell r="B4023">
            <v>40008158663</v>
          </cell>
          <cell r="C4023" t="str">
            <v xml:space="preserve">000815866  </v>
          </cell>
          <cell r="D4023" t="str">
            <v xml:space="preserve"> E LATS  biedrība</v>
          </cell>
          <cell r="E4023" t="str">
            <v>S150000</v>
          </cell>
          <cell r="F4023">
            <v>10000</v>
          </cell>
          <cell r="H4023">
            <v>9499</v>
          </cell>
          <cell r="I4023" t="str">
            <v>S150000</v>
          </cell>
        </row>
        <row r="4024">
          <cell r="B4024">
            <v>40008173874</v>
          </cell>
          <cell r="C4024" t="str">
            <v xml:space="preserve">000817387  </v>
          </cell>
          <cell r="D4024" t="str">
            <v xml:space="preserve"> E UN E OGREI  fonds</v>
          </cell>
          <cell r="E4024" t="str">
            <v>S150000</v>
          </cell>
          <cell r="F4024">
            <v>740201</v>
          </cell>
          <cell r="H4024">
            <v>9499</v>
          </cell>
          <cell r="I4024" t="str">
            <v>S150000</v>
          </cell>
        </row>
        <row r="4025">
          <cell r="B4025">
            <v>40008136581</v>
          </cell>
          <cell r="C4025" t="str">
            <v xml:space="preserve">000813658  </v>
          </cell>
          <cell r="D4025" t="str">
            <v xml:space="preserve"> E-DEM.LV  biedrība</v>
          </cell>
          <cell r="E4025" t="str">
            <v>S150000</v>
          </cell>
          <cell r="F4025">
            <v>960264</v>
          </cell>
          <cell r="H4025">
            <v>9499</v>
          </cell>
          <cell r="I4025" t="str">
            <v>S150000</v>
          </cell>
        </row>
        <row r="4026">
          <cell r="B4026">
            <v>40008012421</v>
          </cell>
          <cell r="C4026" t="str">
            <v xml:space="preserve">000801242  </v>
          </cell>
          <cell r="D4026" t="str">
            <v xml:space="preserve"> E-LAB  elektroniskās mākslas un mēdiju centrs, biedrība</v>
          </cell>
          <cell r="E4026" t="str">
            <v>S150000</v>
          </cell>
          <cell r="F4026">
            <v>10000</v>
          </cell>
          <cell r="H4026">
            <v>9499</v>
          </cell>
          <cell r="I4026" t="str">
            <v>S150000</v>
          </cell>
        </row>
        <row r="4027">
          <cell r="B4027">
            <v>40008110972</v>
          </cell>
          <cell r="C4027" t="str">
            <v xml:space="preserve">000811097  </v>
          </cell>
          <cell r="D4027" t="str">
            <v xml:space="preserve"> E-MĀCĪBAS  biedrība</v>
          </cell>
          <cell r="E4027" t="str">
            <v>S150000</v>
          </cell>
          <cell r="F4027">
            <v>250000</v>
          </cell>
          <cell r="H4027">
            <v>9499</v>
          </cell>
          <cell r="I4027" t="str">
            <v>S150000</v>
          </cell>
        </row>
        <row r="4028">
          <cell r="B4028">
            <v>50008122121</v>
          </cell>
          <cell r="C4028" t="str">
            <v xml:space="preserve">000812212  </v>
          </cell>
          <cell r="D4028" t="str">
            <v xml:space="preserve"> E.L.P.A.  biedrība</v>
          </cell>
          <cell r="E4028" t="str">
            <v>S150000</v>
          </cell>
          <cell r="F4028">
            <v>10000</v>
          </cell>
          <cell r="H4028">
            <v>9499</v>
          </cell>
          <cell r="I4028" t="str">
            <v>S150000</v>
          </cell>
        </row>
        <row r="4029">
          <cell r="B4029">
            <v>40008165097</v>
          </cell>
          <cell r="C4029" t="str">
            <v xml:space="preserve">000816509  </v>
          </cell>
          <cell r="D4029" t="str">
            <v xml:space="preserve"> E30 KLUBS  biedrība</v>
          </cell>
          <cell r="E4029" t="str">
            <v>S150000</v>
          </cell>
          <cell r="F4029">
            <v>10000</v>
          </cell>
          <cell r="H4029">
            <v>9499</v>
          </cell>
          <cell r="I4029" t="str">
            <v>S150000</v>
          </cell>
        </row>
        <row r="4030">
          <cell r="B4030">
            <v>50008162321</v>
          </cell>
          <cell r="C4030" t="str">
            <v xml:space="preserve">000816232  </v>
          </cell>
          <cell r="D4030" t="str">
            <v xml:space="preserve"> EAVOTS  biedrība</v>
          </cell>
          <cell r="E4030" t="str">
            <v>S150000</v>
          </cell>
          <cell r="F4030">
            <v>660201</v>
          </cell>
          <cell r="H4030">
            <v>6820</v>
          </cell>
          <cell r="I4030" t="str">
            <v>S150000</v>
          </cell>
        </row>
        <row r="4031">
          <cell r="B4031">
            <v>40008167609</v>
          </cell>
          <cell r="C4031" t="str">
            <v xml:space="preserve">000816760  </v>
          </cell>
          <cell r="D4031" t="str">
            <v xml:space="preserve"> EBIP MOTORSPORTS  biedrība</v>
          </cell>
          <cell r="E4031" t="str">
            <v>S150000</v>
          </cell>
          <cell r="F4031">
            <v>804948</v>
          </cell>
          <cell r="H4031">
            <v>9312</v>
          </cell>
          <cell r="I4031" t="str">
            <v>S150000</v>
          </cell>
        </row>
        <row r="4032">
          <cell r="B4032">
            <v>40008078565</v>
          </cell>
          <cell r="C4032" t="str">
            <v xml:space="preserve">000807856  </v>
          </cell>
          <cell r="D4032" t="str">
            <v xml:space="preserve"> EBREJU DRAUGI  biedrība</v>
          </cell>
          <cell r="E4032" t="str">
            <v>S150000</v>
          </cell>
          <cell r="F4032">
            <v>10000</v>
          </cell>
          <cell r="H4032">
            <v>9499</v>
          </cell>
          <cell r="I4032" t="str">
            <v>S150000</v>
          </cell>
        </row>
        <row r="4033">
          <cell r="B4033">
            <v>40008134400</v>
          </cell>
          <cell r="C4033" t="str">
            <v xml:space="preserve">000813440  </v>
          </cell>
          <cell r="D4033" t="str">
            <v xml:space="preserve"> EBREJU IZGLĪTĪBAS UN HUMANITĀRO PROJEKTU ATBALSTA FONDS GESHER  nodibinājums</v>
          </cell>
          <cell r="E4033" t="str">
            <v>S150000</v>
          </cell>
          <cell r="F4033">
            <v>10000</v>
          </cell>
          <cell r="H4033">
            <v>9499</v>
          </cell>
          <cell r="I4033" t="str">
            <v>S150000</v>
          </cell>
        </row>
        <row r="4034">
          <cell r="B4034">
            <v>40008048274</v>
          </cell>
          <cell r="C4034" t="str">
            <v xml:space="preserve">000804827  </v>
          </cell>
          <cell r="D4034" t="str">
            <v xml:space="preserve"> EBREJU JAUNATNES CENTRS  biedrība</v>
          </cell>
          <cell r="E4034" t="str">
            <v>S150000</v>
          </cell>
          <cell r="F4034">
            <v>10000</v>
          </cell>
          <cell r="H4034">
            <v>9499</v>
          </cell>
          <cell r="I4034" t="str">
            <v>S150000</v>
          </cell>
        </row>
        <row r="4035">
          <cell r="B4035">
            <v>40008084519</v>
          </cell>
          <cell r="C4035" t="str">
            <v xml:space="preserve">000808451  </v>
          </cell>
          <cell r="D4035" t="str">
            <v>ECCLE   biedrība</v>
          </cell>
          <cell r="E4035" t="str">
            <v>S150000</v>
          </cell>
          <cell r="F4035">
            <v>500201</v>
          </cell>
          <cell r="H4035">
            <v>9499</v>
          </cell>
          <cell r="I4035" t="str">
            <v>S150000</v>
          </cell>
        </row>
        <row r="4036">
          <cell r="B4036">
            <v>40008092395</v>
          </cell>
          <cell r="C4036" t="str">
            <v xml:space="preserve">000809239  </v>
          </cell>
          <cell r="D4036" t="str">
            <v xml:space="preserve"> ECOLE DE SANTE  biedrība</v>
          </cell>
          <cell r="E4036" t="str">
            <v>S150000</v>
          </cell>
          <cell r="F4036">
            <v>50000</v>
          </cell>
          <cell r="H4036">
            <v>9499</v>
          </cell>
          <cell r="I4036" t="str">
            <v>S150000</v>
          </cell>
        </row>
        <row r="4037">
          <cell r="B4037">
            <v>40008143329</v>
          </cell>
          <cell r="C4037" t="str">
            <v xml:space="preserve">000814332  </v>
          </cell>
          <cell r="D4037" t="str">
            <v xml:space="preserve"> ECR BALTIC  biedrība</v>
          </cell>
          <cell r="E4037" t="str">
            <v>S150000</v>
          </cell>
          <cell r="F4037">
            <v>10000</v>
          </cell>
          <cell r="H4037">
            <v>9499</v>
          </cell>
          <cell r="I4037" t="str">
            <v>S150000</v>
          </cell>
        </row>
        <row r="4038">
          <cell r="B4038">
            <v>40008107830</v>
          </cell>
          <cell r="C4038" t="str">
            <v xml:space="preserve">000810783  </v>
          </cell>
          <cell r="D4038" t="str">
            <v xml:space="preserve"> ED. SMIĻĢA 54  dzīvokļu īpašnieku biedrība</v>
          </cell>
          <cell r="E4038" t="str">
            <v>S150000</v>
          </cell>
          <cell r="F4038">
            <v>10000</v>
          </cell>
          <cell r="H4038">
            <v>6832</v>
          </cell>
          <cell r="I4038" t="str">
            <v>S150000</v>
          </cell>
        </row>
        <row r="4039">
          <cell r="B4039">
            <v>40008116176</v>
          </cell>
          <cell r="C4039" t="str">
            <v xml:space="preserve">000811617  </v>
          </cell>
          <cell r="D4039" t="str">
            <v xml:space="preserve"> ED.TISĒ 85  dzīvokļu īpašnieku biedrība</v>
          </cell>
          <cell r="E4039" t="str">
            <v>S150000</v>
          </cell>
          <cell r="F4039">
            <v>170000</v>
          </cell>
          <cell r="H4039">
            <v>6832</v>
          </cell>
          <cell r="I4039" t="str">
            <v>S150000</v>
          </cell>
        </row>
        <row r="4040">
          <cell r="B4040">
            <v>40008156107</v>
          </cell>
          <cell r="C4040" t="str">
            <v xml:space="preserve">000815610  </v>
          </cell>
          <cell r="D4040" t="str">
            <v xml:space="preserve"> EDAN AUTO  biedrība</v>
          </cell>
          <cell r="E4040" t="str">
            <v>S150000</v>
          </cell>
          <cell r="F4040">
            <v>801642</v>
          </cell>
          <cell r="H4040">
            <v>4520</v>
          </cell>
          <cell r="I4040" t="str">
            <v>S150000</v>
          </cell>
        </row>
        <row r="4041">
          <cell r="B4041">
            <v>50008078001</v>
          </cell>
          <cell r="C4041" t="str">
            <v xml:space="preserve">000807800  </v>
          </cell>
          <cell r="D4041" t="str">
            <v xml:space="preserve"> EDELVEISS J.I.B.  biedrība</v>
          </cell>
          <cell r="E4041" t="str">
            <v>S150000</v>
          </cell>
          <cell r="F4041">
            <v>90000</v>
          </cell>
          <cell r="H4041">
            <v>9499</v>
          </cell>
          <cell r="I4041" t="str">
            <v>S150000</v>
          </cell>
        </row>
        <row r="4042">
          <cell r="B4042">
            <v>40008094841</v>
          </cell>
          <cell r="C4042" t="str">
            <v xml:space="preserve">000809484  </v>
          </cell>
          <cell r="D4042" t="str">
            <v xml:space="preserve"> EDELWEISS CENTR  biedrība</v>
          </cell>
          <cell r="E4042" t="str">
            <v>S150000</v>
          </cell>
          <cell r="F4042">
            <v>10000</v>
          </cell>
          <cell r="H4042">
            <v>9499</v>
          </cell>
          <cell r="I4042" t="str">
            <v>S150000</v>
          </cell>
        </row>
        <row r="4043">
          <cell r="B4043">
            <v>40008165186</v>
          </cell>
          <cell r="C4043" t="str">
            <v xml:space="preserve">000816518  </v>
          </cell>
          <cell r="D4043" t="str">
            <v xml:space="preserve"> EDELWEISS CLUB  biedrība</v>
          </cell>
          <cell r="E4043" t="str">
            <v>S150000</v>
          </cell>
          <cell r="F4043">
            <v>10000</v>
          </cell>
          <cell r="H4043">
            <v>9312</v>
          </cell>
          <cell r="I4043" t="str">
            <v>S150000</v>
          </cell>
        </row>
        <row r="4044">
          <cell r="B4044">
            <v>40008120311</v>
          </cell>
          <cell r="C4044" t="str">
            <v xml:space="preserve">000812031  </v>
          </cell>
          <cell r="D4044" t="str">
            <v xml:space="preserve"> EDINBURGAS  biedrība</v>
          </cell>
          <cell r="E4044" t="str">
            <v>S150000</v>
          </cell>
          <cell r="F4044">
            <v>130000</v>
          </cell>
          <cell r="H4044">
            <v>9499</v>
          </cell>
          <cell r="I4044" t="str">
            <v>S150000</v>
          </cell>
        </row>
        <row r="4045">
          <cell r="B4045">
            <v>50008082971</v>
          </cell>
          <cell r="C4045" t="str">
            <v xml:space="preserve">000808297  </v>
          </cell>
          <cell r="D4045" t="str">
            <v xml:space="preserve"> EDMUNDA VASIĻJEVA HOKEJA SKOLA  biedrība</v>
          </cell>
          <cell r="E4045" t="str">
            <v>S150000</v>
          </cell>
          <cell r="F4045">
            <v>10000</v>
          </cell>
          <cell r="H4045">
            <v>8551</v>
          </cell>
          <cell r="I4045" t="str">
            <v>S150000</v>
          </cell>
        </row>
        <row r="4046">
          <cell r="B4046">
            <v>40008088116</v>
          </cell>
          <cell r="C4046" t="str">
            <v xml:space="preserve">000808811  </v>
          </cell>
          <cell r="D4046" t="str">
            <v xml:space="preserve"> EDMUNDA VASIĻJEVA SPORTA SKOLA  biedrība</v>
          </cell>
          <cell r="E4046" t="str">
            <v>S150000</v>
          </cell>
          <cell r="F4046">
            <v>10000</v>
          </cell>
          <cell r="H4046">
            <v>8551</v>
          </cell>
          <cell r="I4046" t="str">
            <v>S150000</v>
          </cell>
        </row>
        <row r="4047">
          <cell r="B4047">
            <v>40008067595</v>
          </cell>
          <cell r="C4047" t="str">
            <v xml:space="preserve">000806759  </v>
          </cell>
          <cell r="D4047" t="str">
            <v xml:space="preserve"> ĒDOLES PAGASTA INVALĪDU BIEDRĪBA  </v>
          </cell>
          <cell r="E4047" t="str">
            <v>S150000</v>
          </cell>
          <cell r="F4047">
            <v>620246</v>
          </cell>
          <cell r="H4047">
            <v>9499</v>
          </cell>
          <cell r="I4047" t="str">
            <v>S150000</v>
          </cell>
        </row>
        <row r="4048">
          <cell r="B4048">
            <v>40008120966</v>
          </cell>
          <cell r="C4048" t="str">
            <v xml:space="preserve">000812096  </v>
          </cell>
          <cell r="D4048" t="str">
            <v xml:space="preserve"> ĒDOLES SKOLA NĀKOTNEI  biedrība</v>
          </cell>
          <cell r="E4048" t="str">
            <v>S150000</v>
          </cell>
          <cell r="F4048">
            <v>620246</v>
          </cell>
          <cell r="H4048">
            <v>9499</v>
          </cell>
          <cell r="I4048" t="str">
            <v>S150000</v>
          </cell>
        </row>
        <row r="4049">
          <cell r="B4049">
            <v>40008181513</v>
          </cell>
          <cell r="C4049" t="str">
            <v xml:space="preserve">000818151  </v>
          </cell>
          <cell r="D4049" t="str">
            <v xml:space="preserve"> EFEKTĪVA BIZNESA ASOCIĀCIJA </v>
          </cell>
          <cell r="E4049" t="str">
            <v>S150000</v>
          </cell>
          <cell r="F4049">
            <v>801615</v>
          </cell>
          <cell r="H4049">
            <v>9499</v>
          </cell>
          <cell r="I4049" t="str">
            <v>S150000</v>
          </cell>
        </row>
        <row r="4050">
          <cell r="B4050">
            <v>40003133165</v>
          </cell>
          <cell r="C4050" t="str">
            <v xml:space="preserve">000313316  </v>
          </cell>
          <cell r="D4050" t="str">
            <v xml:space="preserve"> EFEKTS  sporta klubs, biedrība</v>
          </cell>
          <cell r="E4050" t="str">
            <v>S150000</v>
          </cell>
          <cell r="F4050">
            <v>960264</v>
          </cell>
          <cell r="H4050">
            <v>9312</v>
          </cell>
          <cell r="I4050" t="str">
            <v>S150000</v>
          </cell>
        </row>
        <row r="4051">
          <cell r="B4051">
            <v>40008111963</v>
          </cell>
          <cell r="C4051" t="str">
            <v xml:space="preserve">000811196  </v>
          </cell>
          <cell r="D4051" t="str">
            <v xml:space="preserve"> EGLAINĪTE  radošās sadarbības centrs</v>
          </cell>
          <cell r="E4051" t="str">
            <v>S150000</v>
          </cell>
          <cell r="F4051">
            <v>387564</v>
          </cell>
          <cell r="H4051">
            <v>9499</v>
          </cell>
          <cell r="I4051" t="str">
            <v>S150000</v>
          </cell>
        </row>
        <row r="4052">
          <cell r="B4052">
            <v>44103007183</v>
          </cell>
          <cell r="C4052" t="str">
            <v xml:space="preserve">410300718  </v>
          </cell>
          <cell r="D4052" t="str">
            <v xml:space="preserve"> EGLES 36  dzīvokļu īpašnieku koop.sabiedrība</v>
          </cell>
          <cell r="E4052" t="str">
            <v>S150000</v>
          </cell>
          <cell r="F4052">
            <v>967372</v>
          </cell>
          <cell r="H4052">
            <v>6832</v>
          </cell>
          <cell r="I4052" t="str">
            <v>S150000</v>
          </cell>
        </row>
        <row r="4053">
          <cell r="B4053">
            <v>40003572753</v>
          </cell>
          <cell r="C4053" t="str">
            <v xml:space="preserve">000357275  </v>
          </cell>
          <cell r="D4053" t="str">
            <v xml:space="preserve"> EGLĪŠA MĀJA  dzīvokļu īpašnieku koop. sabiedrība</v>
          </cell>
          <cell r="E4053" t="str">
            <v>S150000</v>
          </cell>
          <cell r="F4053">
            <v>10000</v>
          </cell>
          <cell r="H4053">
            <v>6832</v>
          </cell>
          <cell r="I4053" t="str">
            <v>S150000</v>
          </cell>
        </row>
        <row r="4054">
          <cell r="B4054">
            <v>40003363373</v>
          </cell>
          <cell r="C4054" t="str">
            <v xml:space="preserve">000336337  </v>
          </cell>
          <cell r="D4054" t="str">
            <v xml:space="preserve"> EGLĪTE  garāžu īpašnieku koop.sabiedrība</v>
          </cell>
          <cell r="E4054" t="str">
            <v>S150000</v>
          </cell>
          <cell r="F4054">
            <v>804948</v>
          </cell>
          <cell r="H4054">
            <v>5221</v>
          </cell>
          <cell r="I4054" t="str">
            <v>S150000</v>
          </cell>
        </row>
        <row r="4055">
          <cell r="B4055">
            <v>40003580553</v>
          </cell>
          <cell r="C4055" t="str">
            <v xml:space="preserve">000358055  </v>
          </cell>
          <cell r="D4055" t="str">
            <v xml:space="preserve"> EGLĪTES FONDS  nodibinājums</v>
          </cell>
          <cell r="E4055" t="str">
            <v>S150000</v>
          </cell>
          <cell r="F4055">
            <v>10000</v>
          </cell>
          <cell r="H4055">
            <v>9499</v>
          </cell>
          <cell r="I4055" t="str">
            <v>S150000</v>
          </cell>
        </row>
        <row r="4056">
          <cell r="B4056">
            <v>40008031598</v>
          </cell>
          <cell r="C4056" t="str">
            <v xml:space="preserve">000803159  </v>
          </cell>
          <cell r="D4056" t="str">
            <v xml:space="preserve"> EGOISTI  sporta klubs</v>
          </cell>
          <cell r="E4056" t="str">
            <v>S150000</v>
          </cell>
          <cell r="F4056">
            <v>801211</v>
          </cell>
          <cell r="H4056">
            <v>9312</v>
          </cell>
          <cell r="I4056" t="str">
            <v>S150000</v>
          </cell>
        </row>
        <row r="4057">
          <cell r="B4057">
            <v>40008057991</v>
          </cell>
          <cell r="C4057" t="str">
            <v xml:space="preserve">000805799  </v>
          </cell>
          <cell r="D4057" t="str">
            <v xml:space="preserve"> EGONIKS  Latgales sporta tehniskais klubs</v>
          </cell>
          <cell r="E4057" t="str">
            <v>S150000</v>
          </cell>
          <cell r="F4057">
            <v>210000</v>
          </cell>
          <cell r="H4057">
            <v>9312</v>
          </cell>
          <cell r="I4057" t="str">
            <v>S150000</v>
          </cell>
        </row>
        <row r="4058">
          <cell r="B4058">
            <v>40008164320</v>
          </cell>
          <cell r="C4058" t="str">
            <v xml:space="preserve">000816432  </v>
          </cell>
          <cell r="D4058" t="str">
            <v xml:space="preserve"> EIROMĀJA  starptautiskais vides sadarbības centrs</v>
          </cell>
          <cell r="E4058" t="str">
            <v>S150000</v>
          </cell>
          <cell r="F4058">
            <v>880201</v>
          </cell>
          <cell r="H4058">
            <v>9499</v>
          </cell>
          <cell r="I4058" t="str">
            <v>S150000</v>
          </cell>
        </row>
        <row r="4059">
          <cell r="B4059">
            <v>50008121821</v>
          </cell>
          <cell r="C4059" t="str">
            <v xml:space="preserve">000812182  </v>
          </cell>
          <cell r="D4059" t="str">
            <v xml:space="preserve"> EIROPAS ANGLISTIKAS STUDIJU APVIENĪBAS LATVIJAS ASOCIĀCIJA  biedrība</v>
          </cell>
          <cell r="E4059" t="str">
            <v>S150000</v>
          </cell>
          <cell r="F4059">
            <v>10000</v>
          </cell>
          <cell r="H4059">
            <v>9499</v>
          </cell>
          <cell r="I4059" t="str">
            <v>S150000</v>
          </cell>
        </row>
        <row r="4060">
          <cell r="B4060">
            <v>50008141071</v>
          </cell>
          <cell r="C4060" t="str">
            <v xml:space="preserve">000814107  </v>
          </cell>
          <cell r="D4060" t="str">
            <v xml:space="preserve"> EIROPAS APBEDĪTĀJU ASOCIĀCIJA  biedrība</v>
          </cell>
          <cell r="E4060" t="str">
            <v>S150000</v>
          </cell>
          <cell r="F4060">
            <v>10000</v>
          </cell>
          <cell r="H4060">
            <v>9499</v>
          </cell>
          <cell r="I4060" t="str">
            <v>S150000</v>
          </cell>
        </row>
        <row r="4061">
          <cell r="B4061">
            <v>40008077682</v>
          </cell>
          <cell r="C4061" t="str">
            <v xml:space="preserve">000807768  </v>
          </cell>
          <cell r="D4061" t="str">
            <v xml:space="preserve"> EIROPAS ARBITRĀŽAS CENTRS  biedrība</v>
          </cell>
          <cell r="E4061" t="str">
            <v>S150000</v>
          </cell>
          <cell r="F4061">
            <v>50000</v>
          </cell>
          <cell r="H4061">
            <v>9499</v>
          </cell>
          <cell r="I4061" t="str">
            <v>S150000</v>
          </cell>
        </row>
        <row r="4062">
          <cell r="B4062">
            <v>40008119327</v>
          </cell>
          <cell r="C4062" t="str">
            <v xml:space="preserve">000811932  </v>
          </cell>
          <cell r="D4062" t="str">
            <v xml:space="preserve"> EIROPAS ATBALSTA CENTRS  biedrība</v>
          </cell>
          <cell r="E4062" t="str">
            <v>S150000</v>
          </cell>
          <cell r="F4062">
            <v>10000</v>
          </cell>
          <cell r="H4062">
            <v>9499</v>
          </cell>
          <cell r="I4062" t="str">
            <v>S150000</v>
          </cell>
        </row>
        <row r="4063">
          <cell r="B4063">
            <v>50008071821</v>
          </cell>
          <cell r="C4063" t="str">
            <v xml:space="preserve">000807182  </v>
          </cell>
          <cell r="D4063" t="str">
            <v xml:space="preserve"> EIROPAS BĒRNU MŪZIKAS CENTRS  biedrība</v>
          </cell>
          <cell r="E4063" t="str">
            <v>S150000</v>
          </cell>
          <cell r="F4063">
            <v>10000</v>
          </cell>
          <cell r="H4063">
            <v>8552</v>
          </cell>
          <cell r="I4063" t="str">
            <v>S150000</v>
          </cell>
        </row>
        <row r="4064">
          <cell r="B4064">
            <v>50003112841</v>
          </cell>
          <cell r="C4064" t="str">
            <v xml:space="preserve">000311284  </v>
          </cell>
          <cell r="D4064" t="str">
            <v xml:space="preserve"> EIROPAS DOKUMENTĀLĀ KINO SIMPOZIJI  biedrība</v>
          </cell>
          <cell r="E4064" t="str">
            <v>S150000</v>
          </cell>
          <cell r="F4064">
            <v>10000</v>
          </cell>
          <cell r="H4064">
            <v>5913</v>
          </cell>
          <cell r="I4064" t="str">
            <v>S150000</v>
          </cell>
        </row>
        <row r="4065">
          <cell r="B4065">
            <v>40008141012</v>
          </cell>
          <cell r="C4065" t="str">
            <v xml:space="preserve">000814101  </v>
          </cell>
          <cell r="D4065" t="str">
            <v xml:space="preserve"> EIROPAS EKONOMIKAS UN KULTŪRAS SADARBĪBAS FONDS </v>
          </cell>
          <cell r="E4065" t="str">
            <v>S150000</v>
          </cell>
          <cell r="F4065">
            <v>50000</v>
          </cell>
          <cell r="H4065">
            <v>7490</v>
          </cell>
          <cell r="I4065" t="str">
            <v>S150000</v>
          </cell>
        </row>
        <row r="4066">
          <cell r="B4066">
            <v>40008066392</v>
          </cell>
          <cell r="C4066" t="str">
            <v xml:space="preserve">000806639  </v>
          </cell>
          <cell r="D4066" t="str">
            <v xml:space="preserve"> EIROPAS GAIDAS UN SKAUTI  biedrība</v>
          </cell>
          <cell r="E4066" t="str">
            <v>S150000</v>
          </cell>
          <cell r="F4066">
            <v>10000</v>
          </cell>
          <cell r="H4066">
            <v>9499</v>
          </cell>
          <cell r="I4066" t="str">
            <v>S150000</v>
          </cell>
        </row>
        <row r="4067">
          <cell r="B4067">
            <v>40008089713</v>
          </cell>
          <cell r="C4067" t="str">
            <v xml:space="preserve">000808971  </v>
          </cell>
          <cell r="D4067" t="str">
            <v xml:space="preserve"> EIROPAS ĢIMENE  biedrība</v>
          </cell>
          <cell r="E4067" t="str">
            <v>S150000</v>
          </cell>
          <cell r="F4067">
            <v>10000</v>
          </cell>
          <cell r="H4067">
            <v>9499</v>
          </cell>
          <cell r="I4067" t="str">
            <v>S150000</v>
          </cell>
        </row>
        <row r="4068">
          <cell r="B4068">
            <v>40008048560</v>
          </cell>
          <cell r="C4068" t="str">
            <v xml:space="preserve">000804856  </v>
          </cell>
          <cell r="D4068" t="str">
            <v xml:space="preserve"> EIROPAS IZGLĪTOŠANAS BIEDRĪBA  </v>
          </cell>
          <cell r="E4068" t="str">
            <v>S150000</v>
          </cell>
          <cell r="F4068">
            <v>10000</v>
          </cell>
          <cell r="H4068">
            <v>8532</v>
          </cell>
          <cell r="I4068" t="str">
            <v>S150000</v>
          </cell>
        </row>
        <row r="4069">
          <cell r="B4069">
            <v>40008053044</v>
          </cell>
          <cell r="C4069" t="str">
            <v xml:space="preserve">000805304  </v>
          </cell>
          <cell r="D4069" t="str">
            <v xml:space="preserve"> EIROPAS JAUNATNES BASKETBOLA LĪGA  biedrība</v>
          </cell>
          <cell r="E4069" t="str">
            <v>S150000</v>
          </cell>
          <cell r="F4069">
            <v>10000</v>
          </cell>
          <cell r="H4069">
            <v>9312</v>
          </cell>
          <cell r="I4069" t="str">
            <v>S150000</v>
          </cell>
        </row>
        <row r="4070">
          <cell r="B4070">
            <v>50008101191</v>
          </cell>
          <cell r="C4070" t="str">
            <v xml:space="preserve">000810119  </v>
          </cell>
          <cell r="D4070" t="str">
            <v xml:space="preserve"> EIROPAS KULTŪRAS un BIZNESA IZGLĪTĪBAS CENTRS  biedrība</v>
          </cell>
          <cell r="E4070" t="str">
            <v>S150000</v>
          </cell>
          <cell r="F4070">
            <v>10000</v>
          </cell>
          <cell r="H4070">
            <v>9499</v>
          </cell>
          <cell r="I4070" t="str">
            <v>S150000</v>
          </cell>
        </row>
        <row r="4071">
          <cell r="B4071">
            <v>40008028757</v>
          </cell>
          <cell r="C4071" t="str">
            <v xml:space="preserve">000802875  </v>
          </cell>
          <cell r="D4071" t="str">
            <v xml:space="preserve"> EIROPAS KUSTĪBA LATVIJĀ  biedrība</v>
          </cell>
          <cell r="E4071" t="str">
            <v>S150000</v>
          </cell>
          <cell r="F4071">
            <v>10000</v>
          </cell>
          <cell r="H4071">
            <v>9499</v>
          </cell>
          <cell r="I4071" t="str">
            <v>S150000</v>
          </cell>
        </row>
        <row r="4072">
          <cell r="B4072">
            <v>40008157244</v>
          </cell>
          <cell r="C4072" t="str">
            <v xml:space="preserve">000815724  </v>
          </cell>
          <cell r="D4072" t="str">
            <v xml:space="preserve"> EIROPAS LATVIEŠU APVIENĪBA </v>
          </cell>
          <cell r="E4072" t="str">
            <v>S150000</v>
          </cell>
          <cell r="F4072">
            <v>10000</v>
          </cell>
          <cell r="H4072">
            <v>9499</v>
          </cell>
          <cell r="I4072" t="str">
            <v>S150000</v>
          </cell>
        </row>
        <row r="4073">
          <cell r="B4073">
            <v>40008017626</v>
          </cell>
          <cell r="C4073" t="str">
            <v xml:space="preserve">000801762  </v>
          </cell>
          <cell r="D4073" t="str">
            <v xml:space="preserve"> EIROPAS LATVIETIS  biedrība</v>
          </cell>
          <cell r="E4073" t="str">
            <v>S150000</v>
          </cell>
          <cell r="F4073">
            <v>10000</v>
          </cell>
          <cell r="H4073">
            <v>9499</v>
          </cell>
          <cell r="I4073" t="str">
            <v>S150000</v>
          </cell>
        </row>
        <row r="4074">
          <cell r="B4074">
            <v>40008082429</v>
          </cell>
          <cell r="C4074" t="str">
            <v xml:space="preserve">000808242  </v>
          </cell>
          <cell r="D4074" t="str">
            <v xml:space="preserve"> EIROPAS MAZĀKUMTAUTĪBU JAUNATNES TĪKLS  biedrība</v>
          </cell>
          <cell r="E4074" t="str">
            <v>S150000</v>
          </cell>
          <cell r="F4074">
            <v>10000</v>
          </cell>
          <cell r="H4074">
            <v>9499</v>
          </cell>
          <cell r="I4074" t="str">
            <v>S150000</v>
          </cell>
        </row>
        <row r="4075">
          <cell r="B4075">
            <v>50008093871</v>
          </cell>
          <cell r="C4075" t="str">
            <v xml:space="preserve">000809387  </v>
          </cell>
          <cell r="D4075" t="str">
            <v xml:space="preserve"> EIROPAS MINORITĀTES-BALTIJAS UN SKANDINĀVIJAS VALSTU FILIĀLE  biedrība</v>
          </cell>
          <cell r="E4075" t="str">
            <v>S150000</v>
          </cell>
          <cell r="F4075">
            <v>10000</v>
          </cell>
          <cell r="H4075">
            <v>9499</v>
          </cell>
          <cell r="I4075" t="str">
            <v>S150000</v>
          </cell>
        </row>
        <row r="4076">
          <cell r="B4076">
            <v>40008126884</v>
          </cell>
          <cell r="C4076" t="str">
            <v xml:space="preserve">000812688  </v>
          </cell>
          <cell r="D4076" t="str">
            <v xml:space="preserve"> EIROPAS MODEĻU TIESĪBU AIZSARDZĪBAS UN KARJERAS ATTĪSTĪBAS CENTRS  biedrība</v>
          </cell>
          <cell r="E4076" t="str">
            <v>S150000</v>
          </cell>
          <cell r="F4076">
            <v>10000</v>
          </cell>
          <cell r="H4076">
            <v>9499</v>
          </cell>
          <cell r="I4076" t="str">
            <v>S150000</v>
          </cell>
        </row>
        <row r="4077">
          <cell r="B4077">
            <v>40008086350</v>
          </cell>
          <cell r="C4077" t="str">
            <v xml:space="preserve">000808635  </v>
          </cell>
          <cell r="D4077" t="str">
            <v xml:space="preserve"> EIROPAS PĒTĪJUMU INSTITŪTS  biedrība</v>
          </cell>
          <cell r="E4077" t="str">
            <v>S150000</v>
          </cell>
          <cell r="F4077">
            <v>10000</v>
          </cell>
          <cell r="H4077">
            <v>9499</v>
          </cell>
          <cell r="I4077" t="str">
            <v>S150000</v>
          </cell>
        </row>
        <row r="4078">
          <cell r="B4078">
            <v>40008093352</v>
          </cell>
          <cell r="C4078" t="str">
            <v xml:space="preserve">000809335  </v>
          </cell>
          <cell r="D4078" t="str">
            <v xml:space="preserve"> EIROPAS REĢIONĀLĀ ATTĪSTĪBAS BIEDRĪBA  </v>
          </cell>
          <cell r="E4078" t="str">
            <v>S150000</v>
          </cell>
          <cell r="F4078">
            <v>10000</v>
          </cell>
          <cell r="H4078">
            <v>9499</v>
          </cell>
          <cell r="I4078" t="str">
            <v>S150000</v>
          </cell>
        </row>
        <row r="4079">
          <cell r="B4079">
            <v>40008071783</v>
          </cell>
          <cell r="C4079" t="str">
            <v xml:space="preserve">000807178  </v>
          </cell>
          <cell r="D4079" t="str">
            <v xml:space="preserve"> EIROPAS SAVIENĪBAS TIESĪBU ASOCIĀCIJA  biedrība</v>
          </cell>
          <cell r="E4079" t="str">
            <v>S150000</v>
          </cell>
          <cell r="F4079">
            <v>800870</v>
          </cell>
          <cell r="H4079">
            <v>9499</v>
          </cell>
          <cell r="I4079" t="str">
            <v>S150000</v>
          </cell>
        </row>
        <row r="4080">
          <cell r="B4080">
            <v>40008060525</v>
          </cell>
          <cell r="C4080" t="str">
            <v xml:space="preserve">000806052  </v>
          </cell>
          <cell r="D4080" t="str">
            <v xml:space="preserve"> EIROPAS STĀRĶU PILSĒTU ORGANIZĀCIJA  biedrība</v>
          </cell>
          <cell r="E4080" t="str">
            <v>S150000</v>
          </cell>
          <cell r="F4080">
            <v>661017</v>
          </cell>
          <cell r="H4080">
            <v>9499</v>
          </cell>
          <cell r="I4080" t="str">
            <v>S150000</v>
          </cell>
        </row>
        <row r="4081">
          <cell r="B4081">
            <v>40008061357</v>
          </cell>
          <cell r="C4081" t="str">
            <v xml:space="preserve">000806135  </v>
          </cell>
          <cell r="D4081" t="str">
            <v xml:space="preserve"> EIROPAS STUDENTU FORUMA RĪGAS ORGANIZĀCIJA  biedrība</v>
          </cell>
          <cell r="E4081" t="str">
            <v>S150000</v>
          </cell>
          <cell r="F4081">
            <v>10000</v>
          </cell>
          <cell r="H4081">
            <v>9499</v>
          </cell>
          <cell r="I4081" t="str">
            <v>S150000</v>
          </cell>
        </row>
        <row r="4082">
          <cell r="B4082">
            <v>40008045761</v>
          </cell>
          <cell r="C4082" t="str">
            <v xml:space="preserve">000804576  </v>
          </cell>
          <cell r="D4082" t="str">
            <v xml:space="preserve"> EIZENŠTEINS UN DĒLI  biedrība</v>
          </cell>
          <cell r="E4082" t="str">
            <v>S150000</v>
          </cell>
          <cell r="F4082">
            <v>10000</v>
          </cell>
          <cell r="H4082">
            <v>9499</v>
          </cell>
          <cell r="I4082" t="str">
            <v>S150000</v>
          </cell>
        </row>
        <row r="4083">
          <cell r="B4083">
            <v>40008114921</v>
          </cell>
          <cell r="C4083" t="str">
            <v xml:space="preserve">000811492  </v>
          </cell>
          <cell r="D4083" t="str">
            <v xml:space="preserve"> ĒKAS  biedrība</v>
          </cell>
          <cell r="E4083" t="str">
            <v>S150000</v>
          </cell>
          <cell r="F4083">
            <v>10000</v>
          </cell>
          <cell r="H4083">
            <v>9499</v>
          </cell>
          <cell r="I4083" t="str">
            <v>S150000</v>
          </cell>
        </row>
        <row r="4084">
          <cell r="B4084">
            <v>50008156611</v>
          </cell>
          <cell r="C4084" t="str">
            <v xml:space="preserve">000815661  </v>
          </cell>
          <cell r="D4084" t="str">
            <v xml:space="preserve"> EKLEKTIKA  muzikāli poētiskais salons, biedrība</v>
          </cell>
          <cell r="E4084" t="str">
            <v>S150000</v>
          </cell>
          <cell r="F4084">
            <v>10000</v>
          </cell>
          <cell r="H4084">
            <v>9001</v>
          </cell>
          <cell r="I4084" t="str">
            <v>S150000</v>
          </cell>
        </row>
        <row r="4085">
          <cell r="B4085">
            <v>40008163217</v>
          </cell>
          <cell r="C4085" t="str">
            <v xml:space="preserve">000816321  </v>
          </cell>
          <cell r="D4085" t="str">
            <v xml:space="preserve"> EKO ATPŪTA  biedrība</v>
          </cell>
          <cell r="E4085" t="str">
            <v>S150000</v>
          </cell>
          <cell r="F4085">
            <v>880254</v>
          </cell>
          <cell r="H4085">
            <v>5520</v>
          </cell>
          <cell r="I4085" t="str">
            <v>S150000</v>
          </cell>
        </row>
        <row r="4086">
          <cell r="B4086">
            <v>40008115467</v>
          </cell>
          <cell r="C4086" t="str">
            <v xml:space="preserve">000811546  </v>
          </cell>
          <cell r="D4086" t="str">
            <v xml:space="preserve"> EKO FONDS </v>
          </cell>
          <cell r="E4086" t="str">
            <v>S150000</v>
          </cell>
          <cell r="F4086">
            <v>170000</v>
          </cell>
          <cell r="H4086">
            <v>9499</v>
          </cell>
          <cell r="I4086" t="str">
            <v>S150000</v>
          </cell>
        </row>
        <row r="4087">
          <cell r="B4087">
            <v>40008174672</v>
          </cell>
          <cell r="C4087" t="str">
            <v xml:space="preserve">000817467  </v>
          </cell>
          <cell r="D4087" t="str">
            <v xml:space="preserve"> EKO LINE  biedrība</v>
          </cell>
          <cell r="E4087" t="str">
            <v>S150000</v>
          </cell>
          <cell r="F4087">
            <v>807600</v>
          </cell>
          <cell r="H4087">
            <v>3821</v>
          </cell>
          <cell r="I4087" t="str">
            <v>S150000</v>
          </cell>
        </row>
        <row r="4088">
          <cell r="B4088">
            <v>40008178922</v>
          </cell>
          <cell r="C4088" t="str">
            <v xml:space="preserve">000817892  </v>
          </cell>
          <cell r="D4088" t="str">
            <v xml:space="preserve"> EKO PLANĒTA  biedrība</v>
          </cell>
          <cell r="E4088" t="str">
            <v>S150000</v>
          </cell>
          <cell r="F4088">
            <v>740201</v>
          </cell>
          <cell r="H4088">
            <v>9499</v>
          </cell>
          <cell r="I4088" t="str">
            <v>S150000</v>
          </cell>
        </row>
        <row r="4089">
          <cell r="B4089">
            <v>40008130432</v>
          </cell>
          <cell r="C4089" t="str">
            <v xml:space="preserve">000813043  </v>
          </cell>
          <cell r="D4089" t="str">
            <v xml:space="preserve"> EKOLAUKS  biedrība</v>
          </cell>
          <cell r="E4089" t="str">
            <v>S150000</v>
          </cell>
          <cell r="F4089">
            <v>941680</v>
          </cell>
          <cell r="H4089">
            <v>9499</v>
          </cell>
          <cell r="I4089" t="str">
            <v>S150000</v>
          </cell>
        </row>
        <row r="4090">
          <cell r="B4090">
            <v>40008171479</v>
          </cell>
          <cell r="C4090" t="str">
            <v xml:space="preserve">000817147  </v>
          </cell>
          <cell r="D4090" t="str">
            <v xml:space="preserve"> EKOLIFE  biedrība</v>
          </cell>
          <cell r="E4090" t="str">
            <v>S150000</v>
          </cell>
          <cell r="F4090">
            <v>10000</v>
          </cell>
          <cell r="H4090">
            <v>8551</v>
          </cell>
          <cell r="I4090" t="str">
            <v>S150000</v>
          </cell>
        </row>
        <row r="4091">
          <cell r="B4091">
            <v>40008156520</v>
          </cell>
          <cell r="C4091" t="str">
            <v xml:space="preserve">000815652  </v>
          </cell>
          <cell r="D4091" t="str">
            <v xml:space="preserve"> EKONOMĒSIM EKOLOĢISKI  biedrība</v>
          </cell>
          <cell r="E4091" t="str">
            <v>S150000</v>
          </cell>
          <cell r="F4091">
            <v>780294</v>
          </cell>
          <cell r="H4091">
            <v>9412</v>
          </cell>
          <cell r="I4091" t="str">
            <v>S150000</v>
          </cell>
        </row>
        <row r="4092">
          <cell r="B4092">
            <v>40008008712</v>
          </cell>
          <cell r="C4092" t="str">
            <v xml:space="preserve">000800871  </v>
          </cell>
          <cell r="D4092" t="str">
            <v xml:space="preserve"> EKONOMISTU APVIENĪBA 2010  biedrība</v>
          </cell>
          <cell r="E4092" t="str">
            <v>S150000</v>
          </cell>
          <cell r="F4092">
            <v>10000</v>
          </cell>
          <cell r="H4092">
            <v>9412</v>
          </cell>
          <cell r="I4092" t="str">
            <v>S150000</v>
          </cell>
        </row>
        <row r="4093">
          <cell r="B4093">
            <v>40008148256</v>
          </cell>
          <cell r="C4093" t="str">
            <v xml:space="preserve">000814825  </v>
          </cell>
          <cell r="D4093" t="str">
            <v xml:space="preserve"> EKOTEHNOLOĢIJAS  biedrība</v>
          </cell>
          <cell r="E4093" t="str">
            <v>S150000</v>
          </cell>
          <cell r="F4093">
            <v>680201</v>
          </cell>
          <cell r="H4093">
            <v>9499</v>
          </cell>
          <cell r="I4093" t="str">
            <v>S150000</v>
          </cell>
        </row>
        <row r="4094">
          <cell r="B4094">
            <v>40008183675</v>
          </cell>
          <cell r="C4094" t="str">
            <v xml:space="preserve">000818367  </v>
          </cell>
          <cell r="D4094" t="str">
            <v xml:space="preserve"> EKOZEME  ekotūrisma apvienība, biedrība</v>
          </cell>
          <cell r="E4094" t="str">
            <v>S150000</v>
          </cell>
          <cell r="F4094">
            <v>210000</v>
          </cell>
          <cell r="H4094">
            <v>7911</v>
          </cell>
          <cell r="I4094" t="str">
            <v>S150000</v>
          </cell>
        </row>
        <row r="4095">
          <cell r="B4095">
            <v>40008116744</v>
          </cell>
          <cell r="C4095" t="str">
            <v xml:space="preserve">000811674  </v>
          </cell>
          <cell r="D4095" t="str">
            <v xml:space="preserve"> EKRĀNS  biedrība</v>
          </cell>
          <cell r="E4095" t="str">
            <v>S150000</v>
          </cell>
          <cell r="F4095">
            <v>10000</v>
          </cell>
          <cell r="H4095">
            <v>9499</v>
          </cell>
          <cell r="I4095" t="str">
            <v>S150000</v>
          </cell>
        </row>
        <row r="4096">
          <cell r="B4096">
            <v>40008056712</v>
          </cell>
          <cell r="C4096" t="str">
            <v xml:space="preserve">000805671  </v>
          </cell>
          <cell r="D4096" t="str">
            <v xml:space="preserve"> EKSOTISKO DEJU CENTRS ALEGRIA  biedrība</v>
          </cell>
          <cell r="E4096" t="str">
            <v>S150000</v>
          </cell>
          <cell r="F4096">
            <v>10000</v>
          </cell>
          <cell r="H4096">
            <v>8552</v>
          </cell>
          <cell r="I4096" t="str">
            <v>S150000</v>
          </cell>
        </row>
        <row r="4097">
          <cell r="B4097">
            <v>40008031780</v>
          </cell>
          <cell r="C4097" t="str">
            <v xml:space="preserve">000803178  </v>
          </cell>
          <cell r="D4097" t="str">
            <v xml:space="preserve"> EKSPLUATĀCIJAS CENTRS  biedrība</v>
          </cell>
          <cell r="E4097" t="str">
            <v>S150000</v>
          </cell>
          <cell r="F4097">
            <v>10000</v>
          </cell>
          <cell r="H4097">
            <v>9499</v>
          </cell>
          <cell r="I4097" t="str">
            <v>S150000</v>
          </cell>
        </row>
        <row r="4098">
          <cell r="B4098">
            <v>40008099266</v>
          </cell>
          <cell r="C4098" t="str">
            <v xml:space="preserve">000809926  </v>
          </cell>
          <cell r="D4098" t="str">
            <v xml:space="preserve"> EKSPORTA 4  biedrība</v>
          </cell>
          <cell r="E4098" t="str">
            <v>S150000</v>
          </cell>
          <cell r="F4098">
            <v>10000</v>
          </cell>
          <cell r="H4098">
            <v>6832</v>
          </cell>
          <cell r="I4098" t="str">
            <v>S150000</v>
          </cell>
        </row>
        <row r="4099">
          <cell r="B4099">
            <v>40008056977</v>
          </cell>
          <cell r="C4099" t="str">
            <v xml:space="preserve">000805697  </v>
          </cell>
          <cell r="D4099" t="str">
            <v xml:space="preserve"> EKUMĒNISKĀ TELEVĪZIJAS PADOME  nodibinājums</v>
          </cell>
          <cell r="E4099" t="str">
            <v>S150000</v>
          </cell>
          <cell r="F4099">
            <v>10000</v>
          </cell>
          <cell r="H4099">
            <v>5911</v>
          </cell>
          <cell r="I4099" t="str">
            <v>S150000</v>
          </cell>
        </row>
        <row r="4100">
          <cell r="B4100">
            <v>40008149209</v>
          </cell>
          <cell r="C4100" t="str">
            <v xml:space="preserve">000814920  </v>
          </cell>
          <cell r="D4100" t="str">
            <v xml:space="preserve"> ELANTI  sporta klubs, biedrība</v>
          </cell>
          <cell r="E4100" t="str">
            <v>S150000</v>
          </cell>
          <cell r="F4100">
            <v>424746</v>
          </cell>
          <cell r="H4100">
            <v>9312</v>
          </cell>
          <cell r="I4100" t="str">
            <v>S150000</v>
          </cell>
        </row>
        <row r="4101">
          <cell r="B4101">
            <v>40008113428</v>
          </cell>
          <cell r="C4101" t="str">
            <v xml:space="preserve">000811342  </v>
          </cell>
          <cell r="D4101" t="str">
            <v xml:space="preserve"> ELDO SPORTS  biedrība</v>
          </cell>
          <cell r="E4101" t="str">
            <v>S150000</v>
          </cell>
          <cell r="F4101">
            <v>10000</v>
          </cell>
          <cell r="H4101">
            <v>9499</v>
          </cell>
          <cell r="I4101" t="str">
            <v>S150000</v>
          </cell>
        </row>
        <row r="4102">
          <cell r="B4102">
            <v>40008158409</v>
          </cell>
          <cell r="C4102" t="str">
            <v xml:space="preserve">000815840  </v>
          </cell>
          <cell r="D4102" t="str">
            <v xml:space="preserve"> ELEJAS ATTĪSTĪBAI  biedrība</v>
          </cell>
          <cell r="E4102" t="str">
            <v>S150000</v>
          </cell>
          <cell r="F4102">
            <v>540248</v>
          </cell>
          <cell r="H4102">
            <v>8551</v>
          </cell>
          <cell r="I4102" t="str">
            <v>S150000</v>
          </cell>
        </row>
        <row r="4103">
          <cell r="B4103">
            <v>40008134256</v>
          </cell>
          <cell r="C4103" t="str">
            <v xml:space="preserve">000813425  </v>
          </cell>
          <cell r="D4103" t="str">
            <v xml:space="preserve"> ELEJAS KAMENE  biedrība</v>
          </cell>
          <cell r="E4103" t="str">
            <v>S150000</v>
          </cell>
          <cell r="F4103">
            <v>540248</v>
          </cell>
          <cell r="H4103">
            <v>8510</v>
          </cell>
          <cell r="I4103" t="str">
            <v>S150000</v>
          </cell>
        </row>
        <row r="4104">
          <cell r="B4104">
            <v>42403024201</v>
          </cell>
          <cell r="C4104" t="str">
            <v xml:space="preserve">240302420  </v>
          </cell>
          <cell r="D4104" t="str">
            <v xml:space="preserve"> ELEKTRIĶU MĀJA  dzīvokļu īpašnieku koop. sabiedrība</v>
          </cell>
          <cell r="E4104" t="str">
            <v>S150000</v>
          </cell>
          <cell r="F4104">
            <v>681817</v>
          </cell>
          <cell r="H4104">
            <v>6832</v>
          </cell>
          <cell r="I4104" t="str">
            <v>S150000</v>
          </cell>
        </row>
        <row r="4105">
          <cell r="B4105">
            <v>40003503639</v>
          </cell>
          <cell r="C4105" t="str">
            <v xml:space="preserve">000350363  </v>
          </cell>
          <cell r="D4105" t="str">
            <v xml:space="preserve"> ELEKTRIĶU NAMS 2  dzīvokļu īpašnieku koop. sabiedrība</v>
          </cell>
          <cell r="E4105" t="str">
            <v>S150000</v>
          </cell>
          <cell r="F4105">
            <v>800870</v>
          </cell>
          <cell r="H4105">
            <v>6832</v>
          </cell>
          <cell r="I4105" t="str">
            <v>S150000</v>
          </cell>
        </row>
        <row r="4106">
          <cell r="B4106">
            <v>40008051522</v>
          </cell>
          <cell r="C4106" t="str">
            <v xml:space="preserve">000805152  </v>
          </cell>
          <cell r="D4106" t="str">
            <v xml:space="preserve"> ELEKTRO  mednieku klubs, biedrība</v>
          </cell>
          <cell r="E4106" t="str">
            <v>S150000</v>
          </cell>
          <cell r="F4106">
            <v>170000</v>
          </cell>
          <cell r="H4106">
            <v>9319</v>
          </cell>
          <cell r="I4106" t="str">
            <v>S150000</v>
          </cell>
        </row>
        <row r="4107">
          <cell r="B4107">
            <v>40008129819</v>
          </cell>
          <cell r="C4107" t="str">
            <v xml:space="preserve">000812981  </v>
          </cell>
          <cell r="D4107" t="str">
            <v xml:space="preserve"> ELEKTRONISKĀ EIROPA LATVIJĀ  biedrība</v>
          </cell>
          <cell r="E4107" t="str">
            <v>S150000</v>
          </cell>
          <cell r="F4107">
            <v>250000</v>
          </cell>
          <cell r="H4107">
            <v>9499</v>
          </cell>
          <cell r="I4107" t="str">
            <v>S150000</v>
          </cell>
        </row>
        <row r="4108">
          <cell r="B4108">
            <v>40008140322</v>
          </cell>
          <cell r="C4108" t="str">
            <v xml:space="preserve">000814032  </v>
          </cell>
          <cell r="D4108" t="str">
            <v xml:space="preserve"> ELEKTRONISKO MĀCĪBU LĪDZEKĻU KVALITĀTES ASOCIĀCIJA  biedrība</v>
          </cell>
          <cell r="E4108" t="str">
            <v>S150000</v>
          </cell>
          <cell r="F4108">
            <v>10000</v>
          </cell>
          <cell r="H4108">
            <v>6209</v>
          </cell>
          <cell r="I4108" t="str">
            <v>S150000</v>
          </cell>
        </row>
        <row r="4109">
          <cell r="B4109">
            <v>40003104700</v>
          </cell>
          <cell r="C4109" t="str">
            <v xml:space="preserve">000310470  </v>
          </cell>
          <cell r="D4109" t="str">
            <v xml:space="preserve"> ELEKTRONS  dzīvokļu īpašnieku biedrība</v>
          </cell>
          <cell r="E4109" t="str">
            <v>S150000</v>
          </cell>
          <cell r="F4109">
            <v>10000</v>
          </cell>
          <cell r="H4109">
            <v>6832</v>
          </cell>
          <cell r="I4109" t="str">
            <v>S150000</v>
          </cell>
        </row>
        <row r="4110">
          <cell r="B4110">
            <v>40008084307</v>
          </cell>
          <cell r="C4110" t="str">
            <v xml:space="preserve">000808430  </v>
          </cell>
          <cell r="D4110" t="str">
            <v xml:space="preserve"> ELIJA  kristīgās labdarības biedrība</v>
          </cell>
          <cell r="E4110" t="str">
            <v>S150000</v>
          </cell>
          <cell r="F4110">
            <v>10000</v>
          </cell>
          <cell r="H4110">
            <v>8810</v>
          </cell>
          <cell r="I4110" t="str">
            <v>S150000</v>
          </cell>
        </row>
        <row r="4111">
          <cell r="B4111">
            <v>40008132679</v>
          </cell>
          <cell r="C4111" t="str">
            <v xml:space="preserve">000813267  </v>
          </cell>
          <cell r="D4111" t="str">
            <v xml:space="preserve"> ELIJAS NAMS  biedrība</v>
          </cell>
          <cell r="E4111" t="str">
            <v>S150000</v>
          </cell>
          <cell r="F4111">
            <v>10000</v>
          </cell>
          <cell r="H4111">
            <v>9499</v>
          </cell>
          <cell r="I4111" t="str">
            <v>S150000</v>
          </cell>
        </row>
        <row r="4112">
          <cell r="B4112">
            <v>40008133848</v>
          </cell>
          <cell r="C4112" t="str">
            <v xml:space="preserve">000813384  </v>
          </cell>
          <cell r="D4112" t="str">
            <v xml:space="preserve"> ELIORA  izglītojošā apvienība</v>
          </cell>
          <cell r="E4112" t="str">
            <v>S150000</v>
          </cell>
          <cell r="F4112">
            <v>10000</v>
          </cell>
          <cell r="H4112">
            <v>9499</v>
          </cell>
          <cell r="I4112" t="str">
            <v>S150000</v>
          </cell>
        </row>
        <row r="4113">
          <cell r="B4113">
            <v>40008144184</v>
          </cell>
          <cell r="C4113" t="str">
            <v xml:space="preserve">000814418  </v>
          </cell>
          <cell r="D4113" t="str">
            <v xml:space="preserve"> ELISE  biedrība</v>
          </cell>
          <cell r="E4113" t="str">
            <v>S150000</v>
          </cell>
          <cell r="F4113">
            <v>460246</v>
          </cell>
          <cell r="H4113">
            <v>9499</v>
          </cell>
          <cell r="I4113" t="str">
            <v>S150000</v>
          </cell>
        </row>
        <row r="4114">
          <cell r="B4114">
            <v>40008082791</v>
          </cell>
          <cell r="C4114" t="str">
            <v xml:space="preserve">000808279  </v>
          </cell>
          <cell r="D4114" t="str">
            <v xml:space="preserve"> ELISON  kinoloģiskais klubs, biedrība</v>
          </cell>
          <cell r="E4114" t="str">
            <v>S150000</v>
          </cell>
          <cell r="F4114">
            <v>905166</v>
          </cell>
          <cell r="H4114">
            <v>9499</v>
          </cell>
          <cell r="I4114" t="str">
            <v>S150000</v>
          </cell>
        </row>
        <row r="4115">
          <cell r="B4115">
            <v>44103016896</v>
          </cell>
          <cell r="C4115" t="str">
            <v xml:space="preserve">410301689  </v>
          </cell>
          <cell r="D4115" t="str">
            <v xml:space="preserve"> ELITE P  automašīnu garāžu koop.sabiedrība</v>
          </cell>
          <cell r="E4115" t="str">
            <v>S150000</v>
          </cell>
          <cell r="F4115">
            <v>427372</v>
          </cell>
          <cell r="H4115">
            <v>5221</v>
          </cell>
          <cell r="I4115" t="str">
            <v>S150000</v>
          </cell>
        </row>
        <row r="4116">
          <cell r="B4116">
            <v>40008088900</v>
          </cell>
          <cell r="C4116" t="str">
            <v xml:space="preserve">000808890  </v>
          </cell>
          <cell r="D4116" t="str">
            <v xml:space="preserve"> ELITE R  sporta klubs, biedrība</v>
          </cell>
          <cell r="E4116" t="str">
            <v>S150000</v>
          </cell>
          <cell r="F4116">
            <v>10000</v>
          </cell>
          <cell r="H4116">
            <v>9312</v>
          </cell>
          <cell r="I4116" t="str">
            <v>S150000</v>
          </cell>
        </row>
        <row r="4117">
          <cell r="B4117">
            <v>40008090182</v>
          </cell>
          <cell r="C4117" t="str">
            <v xml:space="preserve">000809018  </v>
          </cell>
          <cell r="D4117" t="str">
            <v xml:space="preserve"> ELIZABETES 10  biedrība</v>
          </cell>
          <cell r="E4117" t="str">
            <v>S150000</v>
          </cell>
          <cell r="F4117">
            <v>10000</v>
          </cell>
          <cell r="H4117">
            <v>6832</v>
          </cell>
          <cell r="I4117" t="str">
            <v>S150000</v>
          </cell>
        </row>
        <row r="4118">
          <cell r="B4118">
            <v>40003589228</v>
          </cell>
          <cell r="C4118" t="str">
            <v xml:space="preserve">000358922  </v>
          </cell>
          <cell r="D4118" t="str">
            <v xml:space="preserve"> ELIZABETES 35  dzīvokļu īpašnieku biedrība</v>
          </cell>
          <cell r="E4118" t="str">
            <v>S150000</v>
          </cell>
          <cell r="F4118">
            <v>10000</v>
          </cell>
          <cell r="H4118">
            <v>6832</v>
          </cell>
          <cell r="I4118" t="str">
            <v>S150000</v>
          </cell>
        </row>
        <row r="4119">
          <cell r="B4119">
            <v>40003478562</v>
          </cell>
          <cell r="C4119" t="str">
            <v xml:space="preserve">000347856  </v>
          </cell>
          <cell r="D4119" t="str">
            <v xml:space="preserve"> ELIZABETES IELA 17  dzīvokļu īpašnieku koop. sabiedrība</v>
          </cell>
          <cell r="E4119" t="str">
            <v>S150000</v>
          </cell>
          <cell r="F4119">
            <v>10000</v>
          </cell>
          <cell r="H4119">
            <v>6832</v>
          </cell>
          <cell r="I4119" t="str">
            <v>S150000</v>
          </cell>
        </row>
        <row r="4120">
          <cell r="B4120">
            <v>40003403464</v>
          </cell>
          <cell r="C4120" t="str">
            <v xml:space="preserve">000340346  </v>
          </cell>
          <cell r="D4120" t="str">
            <v xml:space="preserve"> ELIZABETES NAMS 31A  biedrība</v>
          </cell>
          <cell r="E4120" t="str">
            <v>S150000</v>
          </cell>
          <cell r="F4120">
            <v>10000</v>
          </cell>
          <cell r="H4120">
            <v>6832</v>
          </cell>
          <cell r="I4120" t="str">
            <v>S150000</v>
          </cell>
        </row>
        <row r="4121">
          <cell r="B4121">
            <v>40008090426</v>
          </cell>
          <cell r="C4121" t="str">
            <v xml:space="preserve">000809042  </v>
          </cell>
          <cell r="D4121" t="str">
            <v xml:space="preserve"> ELJA 50  biedrība</v>
          </cell>
          <cell r="E4121" t="str">
            <v>S150000</v>
          </cell>
          <cell r="F4121">
            <v>10000</v>
          </cell>
          <cell r="H4121">
            <v>9499</v>
          </cell>
          <cell r="I4121" t="str">
            <v>S150000</v>
          </cell>
        </row>
        <row r="4122">
          <cell r="B4122">
            <v>50008090061</v>
          </cell>
          <cell r="C4122" t="str">
            <v xml:space="preserve">000809006  </v>
          </cell>
          <cell r="D4122" t="str">
            <v xml:space="preserve"> ELKOŅU 3  dzīvokļu īpašnieku apsaimniekošanas biedrība</v>
          </cell>
          <cell r="E4122" t="str">
            <v>S150000</v>
          </cell>
          <cell r="F4122">
            <v>170000</v>
          </cell>
          <cell r="H4122">
            <v>6832</v>
          </cell>
          <cell r="I4122" t="str">
            <v>S150000</v>
          </cell>
        </row>
        <row r="4123">
          <cell r="B4123">
            <v>40008121938</v>
          </cell>
          <cell r="C4123" t="str">
            <v xml:space="preserve">000812193  </v>
          </cell>
          <cell r="D4123" t="str">
            <v xml:space="preserve"> ELKOŅU 5/9  īpašnieku biedrība</v>
          </cell>
          <cell r="E4123" t="str">
            <v>S150000</v>
          </cell>
          <cell r="F4123">
            <v>170000</v>
          </cell>
          <cell r="H4123">
            <v>9499</v>
          </cell>
          <cell r="I4123" t="str">
            <v>S150000</v>
          </cell>
        </row>
        <row r="4124">
          <cell r="B4124">
            <v>40008098241</v>
          </cell>
          <cell r="C4124" t="str">
            <v xml:space="preserve">000809824  </v>
          </cell>
          <cell r="D4124" t="str">
            <v xml:space="preserve"> ELKŠŅI  sporta klubs, biedrība</v>
          </cell>
          <cell r="E4124" t="str">
            <v>S150000</v>
          </cell>
          <cell r="F4124">
            <v>740625</v>
          </cell>
          <cell r="H4124">
            <v>9312</v>
          </cell>
          <cell r="I4124" t="str">
            <v>S150000</v>
          </cell>
        </row>
        <row r="4125">
          <cell r="B4125">
            <v>40008049405</v>
          </cell>
          <cell r="C4125" t="str">
            <v xml:space="preserve">000804940  </v>
          </cell>
          <cell r="D4125" t="str">
            <v xml:space="preserve"> ELLITS  klubs, biedrība</v>
          </cell>
          <cell r="E4125" t="str">
            <v>S150000</v>
          </cell>
          <cell r="F4125">
            <v>804400</v>
          </cell>
          <cell r="H4125">
            <v>8551</v>
          </cell>
          <cell r="I4125" t="str">
            <v>S150000</v>
          </cell>
        </row>
        <row r="4126">
          <cell r="B4126">
            <v>40008112314</v>
          </cell>
          <cell r="C4126" t="str">
            <v xml:space="preserve">000811231  </v>
          </cell>
          <cell r="D4126" t="str">
            <v xml:space="preserve"> ELM MEDIA  nodibinājums</v>
          </cell>
          <cell r="E4126" t="str">
            <v>S150000</v>
          </cell>
          <cell r="F4126">
            <v>420290</v>
          </cell>
          <cell r="H4126">
            <v>9499</v>
          </cell>
          <cell r="I4126" t="str">
            <v>S150000</v>
          </cell>
        </row>
        <row r="4127">
          <cell r="B4127">
            <v>40008072401</v>
          </cell>
          <cell r="C4127" t="str">
            <v xml:space="preserve">000807240  </v>
          </cell>
          <cell r="D4127" t="str">
            <v xml:space="preserve"> ELPA  neredzīgo sporta klubs, biedrība</v>
          </cell>
          <cell r="E4127" t="str">
            <v>S150000</v>
          </cell>
          <cell r="F4127">
            <v>50000</v>
          </cell>
          <cell r="H4127">
            <v>9312</v>
          </cell>
          <cell r="I4127" t="str">
            <v>S150000</v>
          </cell>
        </row>
        <row r="4128">
          <cell r="B4128">
            <v>40008170844</v>
          </cell>
          <cell r="C4128" t="str">
            <v xml:space="preserve">000817084  </v>
          </cell>
          <cell r="D4128" t="str">
            <v xml:space="preserve"> EM3  biedrība</v>
          </cell>
          <cell r="E4128" t="str">
            <v>S150000</v>
          </cell>
          <cell r="F4128">
            <v>806956</v>
          </cell>
          <cell r="H4128">
            <v>9499</v>
          </cell>
          <cell r="I4128" t="str">
            <v>S150000</v>
          </cell>
        </row>
        <row r="4129">
          <cell r="B4129">
            <v>40008018439</v>
          </cell>
          <cell r="C4129" t="str">
            <v xml:space="preserve">000801843  </v>
          </cell>
          <cell r="D4129" t="str">
            <v xml:space="preserve"> EMBŪTE  mednieku klubs, biedrība</v>
          </cell>
          <cell r="E4129" t="str">
            <v>S150000</v>
          </cell>
          <cell r="F4129">
            <v>649354</v>
          </cell>
          <cell r="H4129">
            <v>9319</v>
          </cell>
          <cell r="I4129" t="str">
            <v>S150000</v>
          </cell>
        </row>
        <row r="4130">
          <cell r="B4130">
            <v>41203019745</v>
          </cell>
          <cell r="C4130" t="str">
            <v xml:space="preserve">120301974  </v>
          </cell>
          <cell r="D4130" t="str">
            <v xml:space="preserve"> EMBŪTES 51  dzīvokļu īpašnieku biedrība</v>
          </cell>
          <cell r="E4130" t="str">
            <v>S150000</v>
          </cell>
          <cell r="F4130">
            <v>270000</v>
          </cell>
          <cell r="H4130">
            <v>6832</v>
          </cell>
          <cell r="I4130" t="str">
            <v>S150000</v>
          </cell>
        </row>
        <row r="4131">
          <cell r="B4131">
            <v>40008162457</v>
          </cell>
          <cell r="C4131" t="str">
            <v xml:space="preserve">000816245  </v>
          </cell>
          <cell r="D4131" t="str">
            <v xml:space="preserve"> EMDR LATVIJA  biedrība</v>
          </cell>
          <cell r="E4131" t="str">
            <v>S150000</v>
          </cell>
          <cell r="F4131">
            <v>10000</v>
          </cell>
          <cell r="H4131">
            <v>9412</v>
          </cell>
          <cell r="I4131" t="str">
            <v>S150000</v>
          </cell>
        </row>
        <row r="4132">
          <cell r="B4132">
            <v>50008040821</v>
          </cell>
          <cell r="C4132" t="str">
            <v xml:space="preserve">000804082  </v>
          </cell>
          <cell r="D4132" t="str">
            <v xml:space="preserve"> EMERITUS  Valsts emeritēto zinātnieku biedrība</v>
          </cell>
          <cell r="E4132" t="str">
            <v>S150000</v>
          </cell>
          <cell r="F4132">
            <v>10000</v>
          </cell>
          <cell r="H4132">
            <v>9412</v>
          </cell>
          <cell r="I4132" t="str">
            <v>S150000</v>
          </cell>
        </row>
        <row r="4133">
          <cell r="B4133">
            <v>40008177823</v>
          </cell>
          <cell r="C4133" t="str">
            <v xml:space="preserve">000817782  </v>
          </cell>
          <cell r="D4133" t="str">
            <v xml:space="preserve"> EMĪLA DĀRZIŅA 4  biedrība</v>
          </cell>
          <cell r="E4133" t="str">
            <v>S150000</v>
          </cell>
          <cell r="F4133">
            <v>130000</v>
          </cell>
          <cell r="H4133">
            <v>6832</v>
          </cell>
          <cell r="I4133" t="str">
            <v>S150000</v>
          </cell>
        </row>
        <row r="4134">
          <cell r="B4134">
            <v>40008037444</v>
          </cell>
          <cell r="C4134" t="str">
            <v xml:space="preserve">000803744  </v>
          </cell>
          <cell r="D4134" t="str">
            <v xml:space="preserve"> EMMAUS SMILTENE  biedrība</v>
          </cell>
          <cell r="E4134" t="str">
            <v>S150000</v>
          </cell>
          <cell r="F4134">
            <v>940201</v>
          </cell>
          <cell r="H4134">
            <v>9499</v>
          </cell>
          <cell r="I4134" t="str">
            <v>S150000</v>
          </cell>
        </row>
        <row r="4135">
          <cell r="B4135">
            <v>40008078809</v>
          </cell>
          <cell r="C4135" t="str">
            <v xml:space="preserve">000807880  </v>
          </cell>
          <cell r="D4135" t="str">
            <v xml:space="preserve"> EMUNA  biedrība</v>
          </cell>
          <cell r="E4135" t="str">
            <v>S150000</v>
          </cell>
          <cell r="F4135">
            <v>10000</v>
          </cell>
          <cell r="H4135">
            <v>9499</v>
          </cell>
          <cell r="I4135" t="str">
            <v>S150000</v>
          </cell>
        </row>
        <row r="4136">
          <cell r="B4136">
            <v>40103227274</v>
          </cell>
          <cell r="C4136" t="str">
            <v xml:space="preserve">010322727  </v>
          </cell>
          <cell r="D4136" t="str">
            <v xml:space="preserve"> EN-11  dzīvokļu īpašnieku koop. sabiedrība</v>
          </cell>
          <cell r="E4136" t="str">
            <v>S150000</v>
          </cell>
          <cell r="F4136">
            <v>801211</v>
          </cell>
          <cell r="H4136">
            <v>6832</v>
          </cell>
          <cell r="I4136" t="str">
            <v>S150000</v>
          </cell>
        </row>
        <row r="4137">
          <cell r="B4137">
            <v>50008017191</v>
          </cell>
          <cell r="C4137" t="str">
            <v xml:space="preserve">000801719  </v>
          </cell>
          <cell r="D4137" t="str">
            <v xml:space="preserve"> ĒNAVA  mednieku kolektīvs, biedrība</v>
          </cell>
          <cell r="E4137" t="str">
            <v>S150000</v>
          </cell>
          <cell r="F4137">
            <v>170000</v>
          </cell>
          <cell r="H4137">
            <v>9319</v>
          </cell>
          <cell r="I4137" t="str">
            <v>S150000</v>
          </cell>
        </row>
        <row r="4138">
          <cell r="B4138">
            <v>40008149266</v>
          </cell>
          <cell r="C4138" t="str">
            <v xml:space="preserve">000814926  </v>
          </cell>
          <cell r="D4138" t="str">
            <v xml:space="preserve"> ENDRUPE  dzīvokļu īpašnieku biedrība</v>
          </cell>
          <cell r="E4138" t="str">
            <v>S150000</v>
          </cell>
          <cell r="F4138">
            <v>170000</v>
          </cell>
          <cell r="H4138">
            <v>6832</v>
          </cell>
          <cell r="I4138" t="str">
            <v>S150000</v>
          </cell>
        </row>
        <row r="4139">
          <cell r="B4139">
            <v>40008088953</v>
          </cell>
          <cell r="C4139" t="str">
            <v xml:space="preserve">000808895  </v>
          </cell>
          <cell r="D4139" t="str">
            <v xml:space="preserve"> ENDZELE  mednieku biedrība</v>
          </cell>
          <cell r="E4139" t="str">
            <v>S150000</v>
          </cell>
          <cell r="F4139">
            <v>961658</v>
          </cell>
          <cell r="H4139">
            <v>9319</v>
          </cell>
          <cell r="I4139" t="str">
            <v>S150000</v>
          </cell>
        </row>
        <row r="4140">
          <cell r="B4140">
            <v>40003185059</v>
          </cell>
          <cell r="C4140" t="str">
            <v xml:space="preserve">000318505  </v>
          </cell>
          <cell r="D4140" t="str">
            <v xml:space="preserve"> ENERĢĒTIĶIS 2  dārzkopības koop.sabiedrība</v>
          </cell>
          <cell r="E4140" t="str">
            <v>S150000</v>
          </cell>
          <cell r="F4140">
            <v>801231</v>
          </cell>
          <cell r="H4140">
            <v>9499</v>
          </cell>
          <cell r="I4140" t="str">
            <v>S150000</v>
          </cell>
        </row>
        <row r="4141">
          <cell r="B4141">
            <v>40103287593</v>
          </cell>
          <cell r="C4141" t="str">
            <v xml:space="preserve">010328759  </v>
          </cell>
          <cell r="D4141" t="str">
            <v xml:space="preserve"> ENERĢĒTIĶIS 3  dzīvokļu īpašnieku koop. sabiedrība</v>
          </cell>
          <cell r="E4141" t="str">
            <v>S150000</v>
          </cell>
          <cell r="F4141">
            <v>801211</v>
          </cell>
          <cell r="H4141">
            <v>6832</v>
          </cell>
          <cell r="I4141" t="str">
            <v>S150000</v>
          </cell>
        </row>
        <row r="4142">
          <cell r="B4142">
            <v>40003306012</v>
          </cell>
          <cell r="C4142" t="str">
            <v xml:space="preserve">000330601  </v>
          </cell>
          <cell r="D4142" t="str">
            <v xml:space="preserve"> ENERĢĒTIĶIS A  automašīnu garāžu īpašnieku biedrība</v>
          </cell>
          <cell r="E4142" t="str">
            <v>S150000</v>
          </cell>
          <cell r="F4142">
            <v>801211</v>
          </cell>
          <cell r="H4142">
            <v>5221</v>
          </cell>
          <cell r="I4142" t="str">
            <v>S150000</v>
          </cell>
        </row>
        <row r="4143">
          <cell r="B4143">
            <v>40103067078</v>
          </cell>
          <cell r="C4143" t="str">
            <v xml:space="preserve">010306707  </v>
          </cell>
          <cell r="D4143" t="str">
            <v xml:space="preserve"> ENERĢĒTIĶIS  dārzkopības koop.sabiedrība</v>
          </cell>
          <cell r="E4143" t="str">
            <v>S150000</v>
          </cell>
          <cell r="F4143">
            <v>801231</v>
          </cell>
          <cell r="H4143">
            <v>9499</v>
          </cell>
          <cell r="I4143" t="str">
            <v>S150000</v>
          </cell>
        </row>
        <row r="4144">
          <cell r="B4144">
            <v>40003101598</v>
          </cell>
          <cell r="C4144" t="str">
            <v xml:space="preserve">000310159  </v>
          </cell>
          <cell r="D4144" t="str">
            <v xml:space="preserve"> ENERĢĒTIĶIS  dzīvokļu īpašnieku koop.sabiedrība</v>
          </cell>
          <cell r="E4144" t="str">
            <v>S150000</v>
          </cell>
          <cell r="F4144">
            <v>10000</v>
          </cell>
          <cell r="H4144">
            <v>6832</v>
          </cell>
          <cell r="I4144" t="str">
            <v>S150000</v>
          </cell>
        </row>
        <row r="4145">
          <cell r="B4145">
            <v>40103054317</v>
          </cell>
          <cell r="C4145" t="str">
            <v xml:space="preserve">010305431  </v>
          </cell>
          <cell r="D4145" t="str">
            <v xml:space="preserve"> ENERĢĒTIĶIS  garāžu koop.sabiedrība</v>
          </cell>
          <cell r="E4145" t="str">
            <v>S150000</v>
          </cell>
          <cell r="F4145">
            <v>801211</v>
          </cell>
          <cell r="H4145">
            <v>5221</v>
          </cell>
          <cell r="I4145" t="str">
            <v>S150000</v>
          </cell>
        </row>
        <row r="4146">
          <cell r="B4146">
            <v>40008106144</v>
          </cell>
          <cell r="C4146" t="str">
            <v xml:space="preserve">000810614  </v>
          </cell>
          <cell r="D4146" t="str">
            <v xml:space="preserve"> ENERĢĒTIĶU NAMS 4  dzīvokļu īpašnieku biedrība</v>
          </cell>
          <cell r="E4146" t="str">
            <v>S150000</v>
          </cell>
          <cell r="F4146">
            <v>801211</v>
          </cell>
          <cell r="H4146">
            <v>6832</v>
          </cell>
          <cell r="I4146" t="str">
            <v>S150000</v>
          </cell>
        </row>
        <row r="4147">
          <cell r="B4147">
            <v>40008090089</v>
          </cell>
          <cell r="C4147" t="str">
            <v xml:space="preserve">000809008  </v>
          </cell>
          <cell r="D4147" t="str">
            <v xml:space="preserve"> ENERGIE  sporta klubs, biedrība</v>
          </cell>
          <cell r="E4147" t="str">
            <v>S150000</v>
          </cell>
          <cell r="F4147">
            <v>10000</v>
          </cell>
          <cell r="H4147">
            <v>9312</v>
          </cell>
          <cell r="I4147" t="str">
            <v>S150000</v>
          </cell>
        </row>
        <row r="4148">
          <cell r="B4148">
            <v>40008043807</v>
          </cell>
          <cell r="C4148" t="str">
            <v xml:space="preserve">000804380  </v>
          </cell>
          <cell r="D4148" t="str">
            <v xml:space="preserve"> ENERĢIJA  Latvijas arodbiedrība</v>
          </cell>
          <cell r="E4148" t="str">
            <v>S150000</v>
          </cell>
          <cell r="F4148">
            <v>10000</v>
          </cell>
          <cell r="H4148">
            <v>9420</v>
          </cell>
          <cell r="I4148" t="str">
            <v>S150000</v>
          </cell>
        </row>
        <row r="4149">
          <cell r="B4149">
            <v>40008014437</v>
          </cell>
          <cell r="C4149" t="str">
            <v xml:space="preserve">000801443  </v>
          </cell>
          <cell r="D4149" t="str">
            <v xml:space="preserve"> ENERĢIJA  mednieku biedrība</v>
          </cell>
          <cell r="E4149" t="str">
            <v>S150000</v>
          </cell>
          <cell r="F4149">
            <v>210000</v>
          </cell>
          <cell r="H4149">
            <v>9319</v>
          </cell>
          <cell r="I4149" t="str">
            <v>S150000</v>
          </cell>
        </row>
        <row r="4150">
          <cell r="B4150">
            <v>44103017995</v>
          </cell>
          <cell r="C4150" t="str">
            <v xml:space="preserve">410301799  </v>
          </cell>
          <cell r="D4150" t="str">
            <v xml:space="preserve"> ENERGOCELTNIEKU GARĀŽAS  automašīnu garāžu īpašnieku koop.sabiedrība</v>
          </cell>
          <cell r="E4150" t="str">
            <v>S150000</v>
          </cell>
          <cell r="F4150">
            <v>250000</v>
          </cell>
          <cell r="H4150">
            <v>5221</v>
          </cell>
          <cell r="I4150" t="str">
            <v>S150000</v>
          </cell>
        </row>
        <row r="4151">
          <cell r="B4151">
            <v>40008099088</v>
          </cell>
          <cell r="C4151" t="str">
            <v xml:space="preserve">000809908  </v>
          </cell>
          <cell r="D4151" t="str">
            <v xml:space="preserve"> ENERGY RACING TEAM  biedrība</v>
          </cell>
          <cell r="E4151" t="str">
            <v>S150000</v>
          </cell>
          <cell r="F4151">
            <v>130000</v>
          </cell>
          <cell r="H4151">
            <v>9499</v>
          </cell>
          <cell r="I4151" t="str">
            <v>S150000</v>
          </cell>
        </row>
        <row r="4152">
          <cell r="B4152">
            <v>40008169258</v>
          </cell>
          <cell r="C4152" t="str">
            <v xml:space="preserve">000816925  </v>
          </cell>
          <cell r="D4152" t="str">
            <v xml:space="preserve"> EŅĢEĻI AR MUMS  biedrība</v>
          </cell>
          <cell r="E4152" t="str">
            <v>S150000</v>
          </cell>
          <cell r="F4152">
            <v>210000</v>
          </cell>
          <cell r="H4152">
            <v>9499</v>
          </cell>
          <cell r="I4152" t="str">
            <v>S150000</v>
          </cell>
        </row>
        <row r="4153">
          <cell r="B4153">
            <v>40008011799</v>
          </cell>
          <cell r="C4153" t="str">
            <v xml:space="preserve">000801179  </v>
          </cell>
          <cell r="D4153" t="str">
            <v xml:space="preserve"> EŅĢELIS  klasiskās izglītības biedrība</v>
          </cell>
          <cell r="E4153" t="str">
            <v>S150000</v>
          </cell>
          <cell r="F4153">
            <v>10000</v>
          </cell>
          <cell r="H4153">
            <v>9499</v>
          </cell>
          <cell r="I4153" t="str">
            <v>S150000</v>
          </cell>
        </row>
        <row r="4154">
          <cell r="B4154">
            <v>40003569039</v>
          </cell>
          <cell r="C4154" t="str">
            <v xml:space="preserve">000356903  </v>
          </cell>
          <cell r="D4154" t="str">
            <v xml:space="preserve"> EŅĢEĻU NAMS  dzīvokļu īpašnieku kooperatīvā (kopdarbības) sabiedrība</v>
          </cell>
          <cell r="E4154" t="str">
            <v>S150000</v>
          </cell>
          <cell r="F4154">
            <v>10000</v>
          </cell>
          <cell r="H4154">
            <v>6832</v>
          </cell>
          <cell r="I4154" t="str">
            <v>S150000</v>
          </cell>
        </row>
        <row r="4155">
          <cell r="B4155">
            <v>40008155101</v>
          </cell>
          <cell r="C4155" t="str">
            <v xml:space="preserve">000815510  </v>
          </cell>
          <cell r="D4155" t="str">
            <v xml:space="preserve"> ENGURE 55  biedrība</v>
          </cell>
          <cell r="E4155" t="str">
            <v>S150000</v>
          </cell>
          <cell r="F4155">
            <v>905150</v>
          </cell>
          <cell r="H4155">
            <v>6832</v>
          </cell>
          <cell r="I4155" t="str">
            <v>S150000</v>
          </cell>
        </row>
        <row r="4156">
          <cell r="B4156">
            <v>40008106750</v>
          </cell>
          <cell r="C4156" t="str">
            <v xml:space="preserve">000810675  </v>
          </cell>
          <cell r="D4156" t="str">
            <v xml:space="preserve"> ENGURE  sporta klubs</v>
          </cell>
          <cell r="E4156" t="str">
            <v>S150000</v>
          </cell>
          <cell r="F4156">
            <v>905150</v>
          </cell>
          <cell r="H4156">
            <v>9312</v>
          </cell>
          <cell r="I4156" t="str">
            <v>S150000</v>
          </cell>
        </row>
        <row r="4157">
          <cell r="B4157">
            <v>40008036491</v>
          </cell>
          <cell r="C4157" t="str">
            <v xml:space="preserve">000803649  </v>
          </cell>
          <cell r="D4157" t="str">
            <v xml:space="preserve"> ENGURES EZERA DABAS PARKA FONDS </v>
          </cell>
          <cell r="E4157" t="str">
            <v>S150000</v>
          </cell>
          <cell r="F4157">
            <v>905150</v>
          </cell>
          <cell r="H4157">
            <v>9499</v>
          </cell>
          <cell r="I4157" t="str">
            <v>S150000</v>
          </cell>
        </row>
        <row r="4158">
          <cell r="B4158">
            <v>40008133176</v>
          </cell>
          <cell r="C4158" t="str">
            <v xml:space="preserve">000813317  </v>
          </cell>
          <cell r="D4158" t="str">
            <v xml:space="preserve"> ENGURES KORSĀRI  sporta klubs, biedrība</v>
          </cell>
          <cell r="E4158" t="str">
            <v>S150000</v>
          </cell>
          <cell r="F4158">
            <v>905150</v>
          </cell>
          <cell r="H4158">
            <v>9312</v>
          </cell>
          <cell r="I4158" t="str">
            <v>S150000</v>
          </cell>
        </row>
        <row r="4159">
          <cell r="B4159">
            <v>40003505771</v>
          </cell>
          <cell r="C4159" t="str">
            <v xml:space="preserve">000350577  </v>
          </cell>
          <cell r="D4159" t="str">
            <v xml:space="preserve"> ENKURS 3  garāžu īpašnieku koop. sabiedrība</v>
          </cell>
          <cell r="E4159" t="str">
            <v>S150000</v>
          </cell>
          <cell r="F4159">
            <v>10000</v>
          </cell>
          <cell r="H4159">
            <v>5221</v>
          </cell>
          <cell r="I4159" t="str">
            <v>S150000</v>
          </cell>
        </row>
        <row r="4160">
          <cell r="B4160">
            <v>40008001038</v>
          </cell>
          <cell r="C4160" t="str">
            <v xml:space="preserve">000800103  </v>
          </cell>
          <cell r="D4160" t="str">
            <v xml:space="preserve"> ENKURS  Latvijas kuģniecības pensionāru un invalīdu biedrība</v>
          </cell>
          <cell r="E4160" t="str">
            <v>S150000</v>
          </cell>
          <cell r="F4160">
            <v>10000</v>
          </cell>
          <cell r="H4160">
            <v>9499</v>
          </cell>
          <cell r="I4160" t="str">
            <v>S150000</v>
          </cell>
        </row>
        <row r="4161">
          <cell r="B4161">
            <v>41203007642</v>
          </cell>
          <cell r="C4161" t="str">
            <v xml:space="preserve">120300764  </v>
          </cell>
          <cell r="D4161" t="str">
            <v xml:space="preserve"> ENKURS  Talsu pilsētas garāžu īpašnieku koop.sabiedrība</v>
          </cell>
          <cell r="E4161" t="str">
            <v>S150000</v>
          </cell>
          <cell r="F4161">
            <v>880201</v>
          </cell>
          <cell r="H4161">
            <v>5221</v>
          </cell>
          <cell r="I4161" t="str">
            <v>S150000</v>
          </cell>
        </row>
        <row r="4162">
          <cell r="B4162">
            <v>43603023015</v>
          </cell>
          <cell r="C4162" t="str">
            <v xml:space="preserve">360302301  </v>
          </cell>
          <cell r="D4162" t="str">
            <v xml:space="preserve"> ENKURS-T  laivu garāžu īpašnieku koop. sabiedrība</v>
          </cell>
          <cell r="E4162" t="str">
            <v>S150000</v>
          </cell>
          <cell r="F4162">
            <v>90000</v>
          </cell>
          <cell r="H4162">
            <v>5222</v>
          </cell>
          <cell r="I4162" t="str">
            <v>S150000</v>
          </cell>
        </row>
        <row r="4163">
          <cell r="B4163">
            <v>40008178284</v>
          </cell>
          <cell r="C4163" t="str">
            <v xml:space="preserve">000817828  </v>
          </cell>
          <cell r="D4163" t="str">
            <v xml:space="preserve"> ENTUZIASTU FONDS </v>
          </cell>
          <cell r="E4163" t="str">
            <v>S150000</v>
          </cell>
          <cell r="F4163">
            <v>10000</v>
          </cell>
          <cell r="H4163">
            <v>9499</v>
          </cell>
          <cell r="I4163" t="str">
            <v>S150000</v>
          </cell>
        </row>
        <row r="4164">
          <cell r="B4164">
            <v>40008148294</v>
          </cell>
          <cell r="C4164" t="str">
            <v xml:space="preserve">000814829  </v>
          </cell>
          <cell r="D4164" t="str">
            <v xml:space="preserve"> ENVIRONMENTAL YOUTH UNION  biedrība</v>
          </cell>
          <cell r="E4164" t="str">
            <v>S150000</v>
          </cell>
          <cell r="F4164">
            <v>424778</v>
          </cell>
          <cell r="H4164">
            <v>9329</v>
          </cell>
          <cell r="I4164" t="str">
            <v>S150000</v>
          </cell>
        </row>
        <row r="4165">
          <cell r="B4165">
            <v>40008132556</v>
          </cell>
          <cell r="C4165" t="str">
            <v xml:space="preserve">000813255  </v>
          </cell>
          <cell r="D4165" t="str">
            <v xml:space="preserve"> EPICENTRS  biedrība</v>
          </cell>
          <cell r="E4165" t="str">
            <v>S150000</v>
          </cell>
          <cell r="F4165">
            <v>10000</v>
          </cell>
          <cell r="H4165">
            <v>9499</v>
          </cell>
          <cell r="I4165" t="str">
            <v>S150000</v>
          </cell>
        </row>
        <row r="4166">
          <cell r="B4166">
            <v>40003183147</v>
          </cell>
          <cell r="C4166" t="str">
            <v xml:space="preserve">000318314  </v>
          </cell>
          <cell r="D4166" t="str">
            <v xml:space="preserve"> ĒRA  automašīnu garāžu īpašnieku koop.sabiedrība</v>
          </cell>
          <cell r="E4166" t="str">
            <v>S150000</v>
          </cell>
          <cell r="F4166">
            <v>10000</v>
          </cell>
          <cell r="H4166">
            <v>5221</v>
          </cell>
          <cell r="I4166" t="str">
            <v>S150000</v>
          </cell>
        </row>
        <row r="4167">
          <cell r="B4167">
            <v>40008015555</v>
          </cell>
          <cell r="C4167" t="str">
            <v xml:space="preserve">000801555  </v>
          </cell>
          <cell r="D4167" t="str">
            <v xml:space="preserve"> ĒRBERĢE  mednieku klubs, biedrība</v>
          </cell>
          <cell r="E4167" t="str">
            <v>S150000</v>
          </cell>
          <cell r="F4167">
            <v>327166</v>
          </cell>
          <cell r="H4167">
            <v>9319</v>
          </cell>
          <cell r="I4167" t="str">
            <v>S150000</v>
          </cell>
        </row>
        <row r="4168">
          <cell r="B4168">
            <v>40008057597</v>
          </cell>
          <cell r="C4168" t="str">
            <v xml:space="preserve">000805759  </v>
          </cell>
          <cell r="D4168" t="str">
            <v xml:space="preserve"> ĒRBERĢIETES  biedrība</v>
          </cell>
          <cell r="E4168" t="str">
            <v>S150000</v>
          </cell>
          <cell r="F4168">
            <v>327166</v>
          </cell>
          <cell r="H4168">
            <v>9499</v>
          </cell>
          <cell r="I4168" t="str">
            <v>S150000</v>
          </cell>
        </row>
        <row r="4169">
          <cell r="B4169">
            <v>40008125677</v>
          </cell>
          <cell r="C4169" t="str">
            <v xml:space="preserve">000812567  </v>
          </cell>
          <cell r="D4169" t="str">
            <v xml:space="preserve"> ERCENI  jātnieku klubs, biedrība</v>
          </cell>
          <cell r="E4169" t="str">
            <v>S150000</v>
          </cell>
          <cell r="F4169">
            <v>805200</v>
          </cell>
          <cell r="H4169">
            <v>9319</v>
          </cell>
          <cell r="I4169" t="str">
            <v>S150000</v>
          </cell>
        </row>
        <row r="4170">
          <cell r="B4170">
            <v>40008006251</v>
          </cell>
          <cell r="C4170" t="str">
            <v xml:space="preserve">000800625  </v>
          </cell>
          <cell r="D4170" t="str">
            <v xml:space="preserve"> ERFOLG  Daugavpils vāciešu biedrība</v>
          </cell>
          <cell r="E4170" t="str">
            <v>S150000</v>
          </cell>
          <cell r="F4170">
            <v>50000</v>
          </cell>
          <cell r="H4170">
            <v>9499</v>
          </cell>
          <cell r="I4170" t="str">
            <v>S150000</v>
          </cell>
        </row>
        <row r="4171">
          <cell r="B4171">
            <v>50008068751</v>
          </cell>
          <cell r="C4171" t="str">
            <v xml:space="preserve">000806875  </v>
          </cell>
          <cell r="D4171" t="str">
            <v xml:space="preserve"> ĒRGĻA SPĀRNI  atklātais sabiedriskais fonds</v>
          </cell>
          <cell r="E4171" t="str">
            <v>S150000</v>
          </cell>
          <cell r="F4171">
            <v>806000</v>
          </cell>
          <cell r="H4171">
            <v>9499</v>
          </cell>
          <cell r="I4171" t="str">
            <v>S150000</v>
          </cell>
        </row>
        <row r="4172">
          <cell r="B4172">
            <v>40008167755</v>
          </cell>
          <cell r="C4172" t="str">
            <v xml:space="preserve">000816775  </v>
          </cell>
          <cell r="D4172" t="str">
            <v xml:space="preserve"> ĒRGĻU IELA 7  biedrība</v>
          </cell>
          <cell r="E4172" t="str">
            <v>S150000</v>
          </cell>
          <cell r="F4172">
            <v>700201</v>
          </cell>
          <cell r="H4172">
            <v>6832</v>
          </cell>
          <cell r="I4172" t="str">
            <v>S150000</v>
          </cell>
        </row>
        <row r="4173">
          <cell r="B4173">
            <v>40008160282</v>
          </cell>
          <cell r="C4173" t="str">
            <v xml:space="preserve">000816028  </v>
          </cell>
          <cell r="D4173" t="str">
            <v xml:space="preserve"> ĒRGĻU MŪŽIZGLĪTĪBAS BIEDRĪBA </v>
          </cell>
          <cell r="E4173" t="str">
            <v>S150000</v>
          </cell>
          <cell r="F4173">
            <v>705554</v>
          </cell>
          <cell r="H4173">
            <v>8560</v>
          </cell>
          <cell r="I4173" t="str">
            <v>S150000</v>
          </cell>
        </row>
        <row r="4174">
          <cell r="B4174">
            <v>40008162368</v>
          </cell>
          <cell r="C4174" t="str">
            <v xml:space="preserve">000816236  </v>
          </cell>
          <cell r="D4174" t="str">
            <v xml:space="preserve"> ĒRMAŅU MUIŽA  biedrība</v>
          </cell>
          <cell r="E4174" t="str">
            <v>S150000</v>
          </cell>
          <cell r="F4174">
            <v>360272</v>
          </cell>
          <cell r="H4174">
            <v>9003</v>
          </cell>
          <cell r="I4174" t="str">
            <v>S150000</v>
          </cell>
        </row>
        <row r="4175">
          <cell r="B4175">
            <v>40008178829</v>
          </cell>
          <cell r="C4175" t="str">
            <v xml:space="preserve">000817882  </v>
          </cell>
          <cell r="D4175" t="str">
            <v xml:space="preserve"> ERNESTA BIRZNIEKA-UPĪŠA IELA 16  biedrība</v>
          </cell>
          <cell r="E4175" t="str">
            <v>S150000</v>
          </cell>
          <cell r="F4175">
            <v>10000</v>
          </cell>
          <cell r="H4175">
            <v>6832</v>
          </cell>
          <cell r="I4175" t="str">
            <v>S150000</v>
          </cell>
        </row>
        <row r="4176">
          <cell r="B4176">
            <v>40008087110</v>
          </cell>
          <cell r="C4176" t="str">
            <v xml:space="preserve">000808711  </v>
          </cell>
          <cell r="D4176" t="str">
            <v xml:space="preserve"> ERNESTA POLES NAMS  biedrība</v>
          </cell>
          <cell r="E4176" t="str">
            <v>S150000</v>
          </cell>
          <cell r="F4176">
            <v>10000</v>
          </cell>
          <cell r="H4176">
            <v>9499</v>
          </cell>
          <cell r="I4176" t="str">
            <v>S150000</v>
          </cell>
        </row>
        <row r="4177">
          <cell r="B4177">
            <v>50008042201</v>
          </cell>
          <cell r="C4177" t="str">
            <v xml:space="preserve">000804220  </v>
          </cell>
          <cell r="D4177" t="str">
            <v xml:space="preserve"> ERNSTA GLIKA ALŪKSNES VALSTS ĢIMNĀZIJAS ATBALSTA BIEDRĪBA </v>
          </cell>
          <cell r="E4177" t="str">
            <v>S150000</v>
          </cell>
          <cell r="F4177">
            <v>360201</v>
          </cell>
          <cell r="H4177">
            <v>9499</v>
          </cell>
          <cell r="I4177" t="str">
            <v>S150000</v>
          </cell>
        </row>
        <row r="4178">
          <cell r="B4178">
            <v>40008168549</v>
          </cell>
          <cell r="C4178" t="str">
            <v xml:space="preserve">000816854  </v>
          </cell>
          <cell r="D4178" t="str">
            <v xml:space="preserve"> ERNSTA GLIKA MANTOJUMA BIEDRĪBA </v>
          </cell>
          <cell r="E4178" t="str">
            <v>S150000</v>
          </cell>
          <cell r="F4178">
            <v>360201</v>
          </cell>
          <cell r="H4178">
            <v>9499</v>
          </cell>
          <cell r="I4178" t="str">
            <v>S150000</v>
          </cell>
        </row>
        <row r="4179">
          <cell r="B4179">
            <v>40103101787</v>
          </cell>
          <cell r="C4179" t="str">
            <v xml:space="preserve">010310178  </v>
          </cell>
          <cell r="D4179" t="str">
            <v xml:space="preserve"> ĒRTUMS  dzīvokļu īpašnieku koop. sabiedrība</v>
          </cell>
          <cell r="E4179" t="str">
            <v>S150000</v>
          </cell>
          <cell r="F4179">
            <v>800870</v>
          </cell>
          <cell r="H4179">
            <v>6832</v>
          </cell>
          <cell r="I4179" t="str">
            <v>S150000</v>
          </cell>
        </row>
        <row r="4180">
          <cell r="B4180">
            <v>40008015288</v>
          </cell>
          <cell r="C4180" t="str">
            <v xml:space="preserve">000801528  </v>
          </cell>
          <cell r="D4180" t="str">
            <v xml:space="preserve"> ERUDĪTS  intelektuālo spēļu klubs, biedrība</v>
          </cell>
          <cell r="E4180" t="str">
            <v>S150000</v>
          </cell>
          <cell r="F4180">
            <v>50000</v>
          </cell>
          <cell r="H4180">
            <v>9499</v>
          </cell>
          <cell r="I4180" t="str">
            <v>S150000</v>
          </cell>
        </row>
        <row r="4181">
          <cell r="B4181">
            <v>40008109085</v>
          </cell>
          <cell r="C4181" t="str">
            <v xml:space="preserve">000810908  </v>
          </cell>
          <cell r="D4181" t="str">
            <v xml:space="preserve"> ES 1.  dzīvokļu īpašnieku biedrība</v>
          </cell>
          <cell r="E4181" t="str">
            <v>S150000</v>
          </cell>
          <cell r="F4181">
            <v>760201</v>
          </cell>
          <cell r="H4181">
            <v>6832</v>
          </cell>
          <cell r="I4181" t="str">
            <v>S150000</v>
          </cell>
        </row>
        <row r="4182">
          <cell r="B4182">
            <v>40008164458</v>
          </cell>
          <cell r="C4182" t="str">
            <v xml:space="preserve">000816445  </v>
          </cell>
          <cell r="D4182" t="str">
            <v xml:space="preserve"> ES DARU  Saldus fotoklubs, biedrība</v>
          </cell>
          <cell r="E4182" t="str">
            <v>S150000</v>
          </cell>
          <cell r="F4182">
            <v>840201</v>
          </cell>
          <cell r="H4182">
            <v>8560</v>
          </cell>
          <cell r="I4182" t="str">
            <v>S150000</v>
          </cell>
        </row>
        <row r="4183">
          <cell r="B4183">
            <v>40008042604</v>
          </cell>
          <cell r="C4183" t="str">
            <v xml:space="preserve">000804260  </v>
          </cell>
          <cell r="D4183" t="str">
            <v xml:space="preserve"> ES GRIBU DZĪVOT  biedrība</v>
          </cell>
          <cell r="E4183" t="str">
            <v>S150000</v>
          </cell>
          <cell r="F4183">
            <v>10000</v>
          </cell>
          <cell r="H4183">
            <v>9499</v>
          </cell>
          <cell r="I4183" t="str">
            <v>S150000</v>
          </cell>
        </row>
        <row r="4184">
          <cell r="B4184">
            <v>40008070576</v>
          </cell>
          <cell r="C4184" t="str">
            <v xml:space="preserve">000807057  </v>
          </cell>
          <cell r="D4184" t="str">
            <v xml:space="preserve"> ES LATGALEI  biedrība</v>
          </cell>
          <cell r="E4184" t="str">
            <v>S150000</v>
          </cell>
          <cell r="F4184">
            <v>801413</v>
          </cell>
          <cell r="H4184">
            <v>9499</v>
          </cell>
          <cell r="I4184" t="str">
            <v>S150000</v>
          </cell>
        </row>
        <row r="4185">
          <cell r="B4185">
            <v>40008185271</v>
          </cell>
          <cell r="C4185" t="str">
            <v xml:space="preserve">000818527  </v>
          </cell>
          <cell r="D4185" t="str">
            <v xml:space="preserve"> ES PAR FUTBOLU  biedrība</v>
          </cell>
          <cell r="E4185" t="str">
            <v>S150000</v>
          </cell>
          <cell r="F4185">
            <v>620201</v>
          </cell>
          <cell r="H4185">
            <v>9312</v>
          </cell>
          <cell r="I4185" t="str">
            <v>S150000</v>
          </cell>
        </row>
        <row r="4186">
          <cell r="B4186">
            <v>40008137159</v>
          </cell>
          <cell r="C4186" t="str">
            <v xml:space="preserve">000813715  </v>
          </cell>
          <cell r="D4186" t="str">
            <v xml:space="preserve"> ES UN MĒS  Saldus jauniešu dome</v>
          </cell>
          <cell r="E4186" t="str">
            <v>S150000</v>
          </cell>
          <cell r="F4186">
            <v>840201</v>
          </cell>
          <cell r="H4186">
            <v>9499</v>
          </cell>
          <cell r="I4186" t="str">
            <v>S150000</v>
          </cell>
        </row>
        <row r="4187">
          <cell r="B4187">
            <v>40008147937</v>
          </cell>
          <cell r="C4187" t="str">
            <v xml:space="preserve">000814793  </v>
          </cell>
          <cell r="D4187" t="str">
            <v xml:space="preserve"> ES UN TREŠO VALSTU IEDZĪVOTĀJU  uzņēmumu starptautiskais atbalsta fonds</v>
          </cell>
          <cell r="E4187" t="str">
            <v>S150000</v>
          </cell>
          <cell r="F4187">
            <v>50000</v>
          </cell>
          <cell r="H4187">
            <v>9499</v>
          </cell>
          <cell r="I4187" t="str">
            <v>S150000</v>
          </cell>
        </row>
        <row r="4188">
          <cell r="B4188">
            <v>40008139728</v>
          </cell>
          <cell r="C4188" t="str">
            <v xml:space="preserve">000813972  </v>
          </cell>
          <cell r="D4188" t="str">
            <v xml:space="preserve"> ES UN TU  biedrība</v>
          </cell>
          <cell r="E4188" t="str">
            <v>S150000</v>
          </cell>
          <cell r="F4188">
            <v>800870</v>
          </cell>
          <cell r="H4188">
            <v>9499</v>
          </cell>
          <cell r="I4188" t="str">
            <v>S150000</v>
          </cell>
        </row>
        <row r="4189">
          <cell r="B4189">
            <v>40008119736</v>
          </cell>
          <cell r="C4189" t="str">
            <v xml:space="preserve">000811973  </v>
          </cell>
          <cell r="D4189" t="str">
            <v xml:space="preserve"> ESAM KOPĀ  jauniešu grupa, biedrība</v>
          </cell>
          <cell r="E4189" t="str">
            <v>S150000</v>
          </cell>
          <cell r="F4189">
            <v>440274</v>
          </cell>
          <cell r="H4189">
            <v>9499</v>
          </cell>
          <cell r="I4189" t="str">
            <v>S150000</v>
          </cell>
        </row>
        <row r="4190">
          <cell r="B4190">
            <v>40008155718</v>
          </cell>
          <cell r="C4190" t="str">
            <v xml:space="preserve">000815571  </v>
          </cell>
          <cell r="D4190" t="str">
            <v xml:space="preserve"> ESI AKTĪVS!  biedrība</v>
          </cell>
          <cell r="E4190" t="str">
            <v>S150000</v>
          </cell>
          <cell r="F4190">
            <v>500284</v>
          </cell>
          <cell r="H4190">
            <v>8559</v>
          </cell>
          <cell r="I4190" t="str">
            <v>S150000</v>
          </cell>
        </row>
        <row r="4191">
          <cell r="B4191">
            <v>40008114052</v>
          </cell>
          <cell r="C4191" t="str">
            <v xml:space="preserve">000811405  </v>
          </cell>
          <cell r="D4191" t="str">
            <v xml:space="preserve"> ESI BRĪVS!  biedrība</v>
          </cell>
          <cell r="E4191" t="str">
            <v>S150000</v>
          </cell>
          <cell r="F4191">
            <v>10000</v>
          </cell>
          <cell r="H4191">
            <v>9499</v>
          </cell>
          <cell r="I4191" t="str">
            <v>S150000</v>
          </cell>
        </row>
        <row r="4192">
          <cell r="B4192">
            <v>40008161127</v>
          </cell>
          <cell r="C4192" t="str">
            <v xml:space="preserve">000816112  </v>
          </cell>
          <cell r="D4192" t="str">
            <v xml:space="preserve"> ESI LABS!  biedrība</v>
          </cell>
          <cell r="E4192" t="str">
            <v>S150000</v>
          </cell>
          <cell r="F4192">
            <v>10000</v>
          </cell>
          <cell r="H4192">
            <v>9499</v>
          </cell>
          <cell r="I4192" t="str">
            <v>S150000</v>
          </cell>
        </row>
        <row r="4193">
          <cell r="B4193">
            <v>40008174085</v>
          </cell>
          <cell r="C4193" t="str">
            <v xml:space="preserve">000817408  </v>
          </cell>
          <cell r="D4193" t="str">
            <v xml:space="preserve"> ESI VASALS  biedrība</v>
          </cell>
          <cell r="E4193" t="str">
            <v>S150000</v>
          </cell>
          <cell r="F4193">
            <v>780278</v>
          </cell>
          <cell r="H4193">
            <v>9499</v>
          </cell>
          <cell r="I4193" t="str">
            <v>S150000</v>
          </cell>
        </row>
        <row r="4194">
          <cell r="B4194">
            <v>40008111569</v>
          </cell>
          <cell r="C4194" t="str">
            <v xml:space="preserve">000811156  </v>
          </cell>
          <cell r="D4194" t="str">
            <v xml:space="preserve"> ESI VESELS  sabiedriskais fonds</v>
          </cell>
          <cell r="E4194" t="str">
            <v>S150000</v>
          </cell>
          <cell r="F4194">
            <v>170000</v>
          </cell>
          <cell r="H4194">
            <v>9499</v>
          </cell>
          <cell r="I4194" t="str">
            <v>S150000</v>
          </cell>
        </row>
        <row r="4195">
          <cell r="B4195">
            <v>40008116034</v>
          </cell>
          <cell r="C4195" t="str">
            <v xml:space="preserve">000811603  </v>
          </cell>
          <cell r="D4195" t="str">
            <v xml:space="preserve"> ESPA DAUGAVA  paukotāju sporta klubs</v>
          </cell>
          <cell r="E4195" t="str">
            <v>S150000</v>
          </cell>
          <cell r="F4195">
            <v>50000</v>
          </cell>
          <cell r="H4195">
            <v>9312</v>
          </cell>
          <cell r="I4195" t="str">
            <v>S150000</v>
          </cell>
        </row>
        <row r="4196">
          <cell r="B4196">
            <v>40008080150</v>
          </cell>
          <cell r="C4196" t="str">
            <v xml:space="preserve">000808015  </v>
          </cell>
          <cell r="D4196" t="str">
            <v xml:space="preserve"> ESPARSETE  biedrība</v>
          </cell>
          <cell r="E4196" t="str">
            <v>S150000</v>
          </cell>
          <cell r="F4196">
            <v>568786</v>
          </cell>
          <cell r="H4196">
            <v>9499</v>
          </cell>
          <cell r="I4196" t="str">
            <v>S150000</v>
          </cell>
        </row>
        <row r="4197">
          <cell r="B4197">
            <v>50008154841</v>
          </cell>
          <cell r="C4197" t="str">
            <v xml:space="preserve">000815484  </v>
          </cell>
          <cell r="D4197" t="str">
            <v xml:space="preserve"> ESTO  biedrība</v>
          </cell>
          <cell r="E4197" t="str">
            <v>S150000</v>
          </cell>
          <cell r="F4197">
            <v>780276</v>
          </cell>
          <cell r="H4197">
            <v>9499</v>
          </cell>
          <cell r="I4197" t="str">
            <v>S150000</v>
          </cell>
        </row>
        <row r="4198">
          <cell r="B4198">
            <v>40008092709</v>
          </cell>
          <cell r="C4198" t="str">
            <v xml:space="preserve">000809270  </v>
          </cell>
          <cell r="D4198" t="str">
            <v xml:space="preserve"> ETNIKOS  Ukrainas sociālās izpētes centrs, biedrība</v>
          </cell>
          <cell r="E4198" t="str">
            <v>S150000</v>
          </cell>
          <cell r="F4198">
            <v>10000</v>
          </cell>
          <cell r="H4198">
            <v>9499</v>
          </cell>
          <cell r="I4198" t="str">
            <v>S150000</v>
          </cell>
        </row>
        <row r="4199">
          <cell r="B4199">
            <v>40008172224</v>
          </cell>
          <cell r="C4199" t="str">
            <v xml:space="preserve">000817222  </v>
          </cell>
          <cell r="D4199" t="str">
            <v xml:space="preserve"> EUCOW FONDS </v>
          </cell>
          <cell r="E4199" t="str">
            <v>S150000</v>
          </cell>
          <cell r="F4199">
            <v>10000</v>
          </cell>
          <cell r="H4199">
            <v>9329</v>
          </cell>
          <cell r="I4199" t="str">
            <v>S150000</v>
          </cell>
        </row>
        <row r="4200">
          <cell r="B4200">
            <v>40008148523</v>
          </cell>
          <cell r="C4200" t="str">
            <v xml:space="preserve">000814852  </v>
          </cell>
          <cell r="D4200" t="str">
            <v xml:space="preserve"> EULINK  biedrība</v>
          </cell>
          <cell r="E4200" t="str">
            <v>S150000</v>
          </cell>
          <cell r="F4200">
            <v>50000</v>
          </cell>
          <cell r="H4200">
            <v>9499</v>
          </cell>
          <cell r="I4200" t="str">
            <v>S150000</v>
          </cell>
        </row>
        <row r="4201">
          <cell r="B4201">
            <v>40008113485</v>
          </cell>
          <cell r="C4201" t="str">
            <v xml:space="preserve">000811348  </v>
          </cell>
          <cell r="D4201" t="str">
            <v xml:space="preserve"> EURIKA  biedrība</v>
          </cell>
          <cell r="E4201" t="str">
            <v>S150000</v>
          </cell>
          <cell r="F4201">
            <v>10000</v>
          </cell>
          <cell r="H4201">
            <v>9499</v>
          </cell>
          <cell r="I4201" t="str">
            <v>S150000</v>
          </cell>
        </row>
        <row r="4202">
          <cell r="B4202">
            <v>40008126511</v>
          </cell>
          <cell r="C4202" t="str">
            <v xml:space="preserve">000812651  </v>
          </cell>
          <cell r="D4202" t="str">
            <v xml:space="preserve"> EURO PROMOTER  biedrība</v>
          </cell>
          <cell r="E4202" t="str">
            <v>S150000</v>
          </cell>
          <cell r="F4202">
            <v>130000</v>
          </cell>
          <cell r="H4202">
            <v>9499</v>
          </cell>
          <cell r="I4202" t="str">
            <v>S150000</v>
          </cell>
        </row>
        <row r="4203">
          <cell r="B4203">
            <v>50008064961</v>
          </cell>
          <cell r="C4203" t="str">
            <v xml:space="preserve">000806496  </v>
          </cell>
          <cell r="D4203" t="str">
            <v xml:space="preserve"> EUROPEAN COACH FEDERATION  biedrība</v>
          </cell>
          <cell r="E4203" t="str">
            <v>S150000</v>
          </cell>
          <cell r="F4203">
            <v>10000</v>
          </cell>
          <cell r="H4203">
            <v>9412</v>
          </cell>
          <cell r="I4203" t="str">
            <v>S150000</v>
          </cell>
        </row>
        <row r="4204">
          <cell r="B4204">
            <v>40008148877</v>
          </cell>
          <cell r="C4204" t="str">
            <v xml:space="preserve">000814887  </v>
          </cell>
          <cell r="D4204" t="str">
            <v xml:space="preserve"> EUROPEAN INVESTMENT FUND IT DEVELOPMENT  biedrība</v>
          </cell>
          <cell r="E4204" t="str">
            <v>S150000</v>
          </cell>
          <cell r="F4204">
            <v>50000</v>
          </cell>
          <cell r="H4204">
            <v>9499</v>
          </cell>
          <cell r="I4204" t="str">
            <v>S150000</v>
          </cell>
        </row>
        <row r="4205">
          <cell r="B4205">
            <v>40008141421</v>
          </cell>
          <cell r="C4205" t="str">
            <v xml:space="preserve">000814142  </v>
          </cell>
          <cell r="D4205" t="str">
            <v xml:space="preserve"> EUROPEAN JUNIOR ICE HOCKEY LEAGUE  biedrība</v>
          </cell>
          <cell r="E4205" t="str">
            <v>S150000</v>
          </cell>
          <cell r="F4205">
            <v>807600</v>
          </cell>
          <cell r="H4205">
            <v>9312</v>
          </cell>
          <cell r="I4205" t="str">
            <v>S150000</v>
          </cell>
        </row>
        <row r="4206">
          <cell r="B4206">
            <v>40008169972</v>
          </cell>
          <cell r="C4206" t="str">
            <v xml:space="preserve">000816997  </v>
          </cell>
          <cell r="D4206" t="str">
            <v xml:space="preserve"> EUROPEAN SUSTAINABLE DEVELOPMENT ASSOCIATION </v>
          </cell>
          <cell r="E4206" t="str">
            <v>S150000</v>
          </cell>
          <cell r="F4206">
            <v>10000</v>
          </cell>
          <cell r="H4206">
            <v>7219</v>
          </cell>
          <cell r="I4206" t="str">
            <v>S150000</v>
          </cell>
        </row>
        <row r="4207">
          <cell r="B4207">
            <v>40003045680</v>
          </cell>
          <cell r="C4207" t="str">
            <v xml:space="preserve">000304568  </v>
          </cell>
          <cell r="D4207" t="str">
            <v xml:space="preserve"> EVANĢĒLISKĀ ŽĒLSIRDĪBA  labdarības starptautiskā misija</v>
          </cell>
          <cell r="E4207" t="str">
            <v>S150000</v>
          </cell>
          <cell r="F4207">
            <v>130000</v>
          </cell>
          <cell r="H4207">
            <v>8810</v>
          </cell>
          <cell r="I4207" t="str">
            <v>S150000</v>
          </cell>
        </row>
        <row r="4208">
          <cell r="B4208">
            <v>40008088421</v>
          </cell>
          <cell r="C4208" t="str">
            <v xml:space="preserve">000808842  </v>
          </cell>
          <cell r="D4208" t="str">
            <v xml:space="preserve"> EVENTUS  bērnu un jauniešu starptautiskā biedrība</v>
          </cell>
          <cell r="E4208" t="str">
            <v>S150000</v>
          </cell>
          <cell r="F4208">
            <v>10000</v>
          </cell>
          <cell r="H4208">
            <v>9499</v>
          </cell>
          <cell r="I4208" t="str">
            <v>S150000</v>
          </cell>
        </row>
        <row r="4209">
          <cell r="B4209">
            <v>40008118389</v>
          </cell>
          <cell r="C4209" t="str">
            <v xml:space="preserve">000811838  </v>
          </cell>
          <cell r="D4209" t="str">
            <v xml:space="preserve"> EVHS  sporta klubs, biedrība</v>
          </cell>
          <cell r="E4209" t="str">
            <v>S150000</v>
          </cell>
          <cell r="F4209">
            <v>10000</v>
          </cell>
          <cell r="H4209">
            <v>9312</v>
          </cell>
          <cell r="I4209" t="str">
            <v>S150000</v>
          </cell>
        </row>
        <row r="4210">
          <cell r="B4210">
            <v>40008173145</v>
          </cell>
          <cell r="C4210" t="str">
            <v xml:space="preserve">000817314  </v>
          </cell>
          <cell r="D4210" t="str">
            <v xml:space="preserve"> EVO RACING TEAM  biedrība</v>
          </cell>
          <cell r="E4210" t="str">
            <v>S150000</v>
          </cell>
          <cell r="F4210">
            <v>546766</v>
          </cell>
          <cell r="H4210">
            <v>7312</v>
          </cell>
          <cell r="I4210" t="str">
            <v>S150000</v>
          </cell>
        </row>
        <row r="4211">
          <cell r="B4211">
            <v>40008152660</v>
          </cell>
          <cell r="C4211" t="str">
            <v xml:space="preserve">000815266  </v>
          </cell>
          <cell r="D4211" t="str">
            <v xml:space="preserve"> EX CHILL BASSE  biedrība</v>
          </cell>
          <cell r="E4211" t="str">
            <v>S150000</v>
          </cell>
          <cell r="F4211">
            <v>780272</v>
          </cell>
          <cell r="H4211">
            <v>9499</v>
          </cell>
          <cell r="I4211" t="str">
            <v>S150000</v>
          </cell>
        </row>
        <row r="4212">
          <cell r="B4212">
            <v>40008173253</v>
          </cell>
          <cell r="C4212" t="str">
            <v xml:space="preserve">000817325  </v>
          </cell>
          <cell r="D4212" t="str">
            <v xml:space="preserve"> EXCALIBUR-RĪGA  biedrība</v>
          </cell>
          <cell r="E4212" t="str">
            <v>S150000</v>
          </cell>
          <cell r="F4212">
            <v>10000</v>
          </cell>
          <cell r="H4212">
            <v>9499</v>
          </cell>
          <cell r="I4212" t="str">
            <v>S150000</v>
          </cell>
        </row>
        <row r="4213">
          <cell r="B4213">
            <v>40008083176</v>
          </cell>
          <cell r="C4213" t="str">
            <v xml:space="preserve">000808317  </v>
          </cell>
          <cell r="D4213" t="str">
            <v xml:space="preserve"> EXCELSUS  biedrība</v>
          </cell>
          <cell r="E4213" t="str">
            <v>S150000</v>
          </cell>
          <cell r="F4213">
            <v>210000</v>
          </cell>
          <cell r="H4213">
            <v>8532</v>
          </cell>
          <cell r="I4213" t="str">
            <v>S150000</v>
          </cell>
        </row>
        <row r="4214">
          <cell r="B4214">
            <v>40008147890</v>
          </cell>
          <cell r="C4214" t="str">
            <v xml:space="preserve">000814789  </v>
          </cell>
          <cell r="D4214" t="str">
            <v xml:space="preserve"> EXELIXI  biedrība</v>
          </cell>
          <cell r="E4214" t="str">
            <v>S150000</v>
          </cell>
          <cell r="F4214">
            <v>421262</v>
          </cell>
          <cell r="H4214">
            <v>9499</v>
          </cell>
          <cell r="I4214" t="str">
            <v>S150000</v>
          </cell>
        </row>
        <row r="4215">
          <cell r="B4215">
            <v>50008151101</v>
          </cell>
          <cell r="C4215" t="str">
            <v xml:space="preserve">000815110  </v>
          </cell>
          <cell r="D4215" t="str">
            <v xml:space="preserve"> EXODUS IN VENIA  nodibinājums</v>
          </cell>
          <cell r="E4215" t="str">
            <v>S150000</v>
          </cell>
          <cell r="F4215">
            <v>880201</v>
          </cell>
          <cell r="H4215">
            <v>8899</v>
          </cell>
          <cell r="I4215" t="str">
            <v>S150000</v>
          </cell>
        </row>
        <row r="4216">
          <cell r="B4216">
            <v>40008120970</v>
          </cell>
          <cell r="C4216" t="str">
            <v xml:space="preserve">000812097  </v>
          </cell>
          <cell r="D4216" t="str">
            <v xml:space="preserve"> EXPLORERS  biedrība</v>
          </cell>
          <cell r="E4216" t="str">
            <v>S150000</v>
          </cell>
          <cell r="F4216">
            <v>10000</v>
          </cell>
          <cell r="H4216">
            <v>9499</v>
          </cell>
          <cell r="I4216" t="str">
            <v>S150000</v>
          </cell>
        </row>
        <row r="4217">
          <cell r="B4217">
            <v>40008183393</v>
          </cell>
          <cell r="C4217" t="str">
            <v xml:space="preserve">000818339  </v>
          </cell>
          <cell r="D4217" t="str">
            <v xml:space="preserve"> EXS SPORTA KLUBS  biedrība</v>
          </cell>
          <cell r="E4217" t="str">
            <v>S150000</v>
          </cell>
          <cell r="F4217">
            <v>641009</v>
          </cell>
          <cell r="H4217">
            <v>8551</v>
          </cell>
          <cell r="I4217" t="str">
            <v>S150000</v>
          </cell>
        </row>
        <row r="4218">
          <cell r="B4218">
            <v>40008065950</v>
          </cell>
          <cell r="C4218" t="str">
            <v xml:space="preserve">000806595  </v>
          </cell>
          <cell r="D4218" t="str">
            <v xml:space="preserve"> EXTRA  deju studija, biedrība</v>
          </cell>
          <cell r="E4218" t="str">
            <v>S150000</v>
          </cell>
          <cell r="F4218">
            <v>170000</v>
          </cell>
          <cell r="H4218">
            <v>9312</v>
          </cell>
          <cell r="I4218" t="str">
            <v>S150000</v>
          </cell>
        </row>
        <row r="4219">
          <cell r="B4219">
            <v>40008135548</v>
          </cell>
          <cell r="C4219" t="str">
            <v xml:space="preserve">000813554  </v>
          </cell>
          <cell r="D4219" t="str">
            <v xml:space="preserve"> EXTREME 3GUN  šaušanas sporta klubs</v>
          </cell>
          <cell r="E4219" t="str">
            <v>S150000</v>
          </cell>
          <cell r="F4219">
            <v>90000</v>
          </cell>
          <cell r="H4219">
            <v>9312</v>
          </cell>
          <cell r="I4219" t="str">
            <v>S150000</v>
          </cell>
        </row>
        <row r="4220">
          <cell r="B4220">
            <v>40008104641</v>
          </cell>
          <cell r="C4220" t="str">
            <v xml:space="preserve">000810464  </v>
          </cell>
          <cell r="D4220" t="str">
            <v xml:space="preserve"> EXTREME DANCE SCHOOL  biedrība</v>
          </cell>
          <cell r="E4220" t="str">
            <v>S150000</v>
          </cell>
          <cell r="F4220">
            <v>10000</v>
          </cell>
          <cell r="H4220">
            <v>8552</v>
          </cell>
          <cell r="I4220" t="str">
            <v>S150000</v>
          </cell>
        </row>
        <row r="4221">
          <cell r="B4221">
            <v>40008105806</v>
          </cell>
          <cell r="C4221" t="str">
            <v xml:space="preserve">000810580  </v>
          </cell>
          <cell r="D4221" t="str">
            <v xml:space="preserve"> EZER  biedrība</v>
          </cell>
          <cell r="E4221" t="str">
            <v>S150000</v>
          </cell>
          <cell r="F4221">
            <v>90000</v>
          </cell>
          <cell r="H4221">
            <v>9499</v>
          </cell>
          <cell r="I4221" t="str">
            <v>S150000</v>
          </cell>
        </row>
        <row r="4222">
          <cell r="B4222">
            <v>40008183482</v>
          </cell>
          <cell r="C4222" t="str">
            <v xml:space="preserve">000818348  </v>
          </cell>
          <cell r="D4222" t="str">
            <v xml:space="preserve"> EZERA 2  dzīvokļu īpašnieku biedrība</v>
          </cell>
          <cell r="E4222" t="str">
            <v>S150000</v>
          </cell>
          <cell r="F4222">
            <v>420290</v>
          </cell>
          <cell r="H4222">
            <v>6832</v>
          </cell>
          <cell r="I4222" t="str">
            <v>S150000</v>
          </cell>
        </row>
        <row r="4223">
          <cell r="B4223">
            <v>40008016461</v>
          </cell>
          <cell r="C4223" t="str">
            <v xml:space="preserve">000801646  </v>
          </cell>
          <cell r="D4223" t="str">
            <v xml:space="preserve"> EZERI  mednieku klubs, biedrība</v>
          </cell>
          <cell r="E4223" t="str">
            <v>S150000</v>
          </cell>
          <cell r="F4223">
            <v>620280</v>
          </cell>
          <cell r="H4223">
            <v>9319</v>
          </cell>
          <cell r="I4223" t="str">
            <v>S150000</v>
          </cell>
        </row>
        <row r="4224">
          <cell r="B4224">
            <v>40008014634</v>
          </cell>
          <cell r="C4224" t="str">
            <v xml:space="preserve">000801463  </v>
          </cell>
          <cell r="D4224" t="str">
            <v xml:space="preserve"> EZERKALNI  medību klubs, biedrība</v>
          </cell>
          <cell r="E4224" t="str">
            <v>S150000</v>
          </cell>
          <cell r="F4224">
            <v>940201</v>
          </cell>
          <cell r="H4224">
            <v>9312</v>
          </cell>
          <cell r="I4224" t="str">
            <v>S150000</v>
          </cell>
        </row>
        <row r="4225">
          <cell r="B4225">
            <v>40008096236</v>
          </cell>
          <cell r="C4225" t="str">
            <v xml:space="preserve">000809623  </v>
          </cell>
          <cell r="D4225" t="str">
            <v xml:space="preserve"> EZERKRASTA SĀKUMSKOLAS ATBALSTU BIEDRĪBA  </v>
          </cell>
          <cell r="E4225" t="str">
            <v>S150000</v>
          </cell>
          <cell r="F4225">
            <v>170000</v>
          </cell>
          <cell r="H4225">
            <v>9499</v>
          </cell>
          <cell r="I4225" t="str">
            <v>S150000</v>
          </cell>
        </row>
        <row r="4226">
          <cell r="B4226">
            <v>40008146471</v>
          </cell>
          <cell r="C4226" t="str">
            <v xml:space="preserve">000814647  </v>
          </cell>
          <cell r="D4226" t="str">
            <v xml:space="preserve"> EZERKRASTS 2  biedrība</v>
          </cell>
          <cell r="E4226" t="str">
            <v>S150000</v>
          </cell>
          <cell r="F4226">
            <v>806000</v>
          </cell>
          <cell r="H4226">
            <v>6832</v>
          </cell>
          <cell r="I4226" t="str">
            <v>S150000</v>
          </cell>
        </row>
        <row r="4227">
          <cell r="B4227">
            <v>40008170469</v>
          </cell>
          <cell r="C4227" t="str">
            <v xml:space="preserve">000817046  </v>
          </cell>
          <cell r="D4227" t="str">
            <v xml:space="preserve"> EZERKRASTS 7  biedrība</v>
          </cell>
          <cell r="E4227" t="str">
            <v>S150000</v>
          </cell>
          <cell r="F4227">
            <v>170000</v>
          </cell>
          <cell r="H4227">
            <v>6832</v>
          </cell>
          <cell r="I4227" t="str">
            <v>S150000</v>
          </cell>
        </row>
        <row r="4228">
          <cell r="B4228">
            <v>40008158305</v>
          </cell>
          <cell r="C4228" t="str">
            <v xml:space="preserve">000815830  </v>
          </cell>
          <cell r="D4228" t="str">
            <v xml:space="preserve"> EZERKRASTS AZ  biedrība</v>
          </cell>
          <cell r="E4228" t="str">
            <v>S150000</v>
          </cell>
          <cell r="F4228">
            <v>967148</v>
          </cell>
          <cell r="H4228">
            <v>9312</v>
          </cell>
          <cell r="I4228" t="str">
            <v>S150000</v>
          </cell>
        </row>
        <row r="4229">
          <cell r="B4229">
            <v>40008025869</v>
          </cell>
          <cell r="C4229" t="str">
            <v xml:space="preserve">000802586  </v>
          </cell>
          <cell r="D4229" t="str">
            <v xml:space="preserve"> EZERKRASTS  Liepājas neredzīgo sporta klubs, biedrība</v>
          </cell>
          <cell r="E4229" t="str">
            <v>S150000</v>
          </cell>
          <cell r="F4229">
            <v>170000</v>
          </cell>
          <cell r="H4229">
            <v>9312</v>
          </cell>
          <cell r="I4229" t="str">
            <v>S150000</v>
          </cell>
        </row>
        <row r="4230">
          <cell r="B4230">
            <v>40008088347</v>
          </cell>
          <cell r="C4230" t="str">
            <v xml:space="preserve">000808834  </v>
          </cell>
          <cell r="D4230" t="str">
            <v xml:space="preserve"> EZERLĀSE  mednieku biedrība</v>
          </cell>
          <cell r="E4230" t="str">
            <v>S150000</v>
          </cell>
          <cell r="F4230">
            <v>360242</v>
          </cell>
          <cell r="H4230">
            <v>9319</v>
          </cell>
          <cell r="I4230" t="str">
            <v>S150000</v>
          </cell>
        </row>
        <row r="4231">
          <cell r="B4231">
            <v>40003643721</v>
          </cell>
          <cell r="C4231" t="str">
            <v xml:space="preserve">000364372  </v>
          </cell>
          <cell r="D4231" t="str">
            <v xml:space="preserve"> EZERLĪCIS  nekustamo īpašumu īpašnieku koop.sabiedrība</v>
          </cell>
          <cell r="E4231" t="str">
            <v>S150000</v>
          </cell>
          <cell r="F4231">
            <v>10000</v>
          </cell>
          <cell r="H4231">
            <v>6832</v>
          </cell>
          <cell r="I4231" t="str">
            <v>S150000</v>
          </cell>
        </row>
        <row r="4232">
          <cell r="B4232">
            <v>40008049867</v>
          </cell>
          <cell r="C4232" t="str">
            <v xml:space="preserve">000804986  </v>
          </cell>
          <cell r="D4232" t="str">
            <v xml:space="preserve"> EZERMALA 1  dārzkopības biedrība</v>
          </cell>
          <cell r="E4232" t="str">
            <v>S150000</v>
          </cell>
          <cell r="F4232">
            <v>380201</v>
          </cell>
          <cell r="H4232">
            <v>9499</v>
          </cell>
          <cell r="I4232" t="str">
            <v>S150000</v>
          </cell>
        </row>
        <row r="4233">
          <cell r="B4233">
            <v>40008048753</v>
          </cell>
          <cell r="C4233" t="str">
            <v xml:space="preserve">000804875  </v>
          </cell>
          <cell r="D4233" t="str">
            <v xml:space="preserve"> EZERMALA 2  Balvu pilsētas dārzi, biedrība</v>
          </cell>
          <cell r="E4233" t="str">
            <v>S150000</v>
          </cell>
          <cell r="F4233">
            <v>380201</v>
          </cell>
          <cell r="H4233">
            <v>9499</v>
          </cell>
          <cell r="I4233" t="str">
            <v>S150000</v>
          </cell>
        </row>
        <row r="4234">
          <cell r="B4234">
            <v>40003369766</v>
          </cell>
          <cell r="C4234" t="str">
            <v xml:space="preserve">000336976  </v>
          </cell>
          <cell r="D4234" t="str">
            <v xml:space="preserve"> EZERMALA S  dārzkopības koop.sabiedrība</v>
          </cell>
          <cell r="E4234" t="str">
            <v>S150000</v>
          </cell>
          <cell r="F4234">
            <v>10000</v>
          </cell>
          <cell r="H4234">
            <v>9499</v>
          </cell>
          <cell r="I4234" t="str">
            <v>S150000</v>
          </cell>
        </row>
        <row r="4235">
          <cell r="B4235">
            <v>40008108268</v>
          </cell>
          <cell r="C4235" t="str">
            <v xml:space="preserve">000810826  </v>
          </cell>
          <cell r="D4235" t="str">
            <v xml:space="preserve"> EZERMALAS IELA 13  biedrība</v>
          </cell>
          <cell r="E4235" t="str">
            <v>S150000</v>
          </cell>
          <cell r="F4235">
            <v>10000</v>
          </cell>
          <cell r="H4235">
            <v>6832</v>
          </cell>
          <cell r="I4235" t="str">
            <v>S150000</v>
          </cell>
        </row>
        <row r="4236">
          <cell r="B4236">
            <v>45903001388</v>
          </cell>
          <cell r="C4236" t="str">
            <v xml:space="preserve">590300138  </v>
          </cell>
          <cell r="D4236" t="str">
            <v xml:space="preserve"> EZERNIEKI-2  lauksaimniecības koop. sabiedrība</v>
          </cell>
          <cell r="E4236" t="str">
            <v>S150000</v>
          </cell>
          <cell r="F4236">
            <v>601056</v>
          </cell>
          <cell r="H4236">
            <v>161</v>
          </cell>
          <cell r="I4236" t="str">
            <v>S150000</v>
          </cell>
        </row>
        <row r="4237">
          <cell r="B4237">
            <v>50003464831</v>
          </cell>
          <cell r="C4237" t="str">
            <v xml:space="preserve">000346483  </v>
          </cell>
          <cell r="D4237" t="str">
            <v xml:space="preserve"> EZERPRIEDES  dzīvokļu īpašnieku koop. sabiedrība</v>
          </cell>
          <cell r="E4237" t="str">
            <v>S150000</v>
          </cell>
          <cell r="F4237">
            <v>806000</v>
          </cell>
          <cell r="H4237">
            <v>6832</v>
          </cell>
          <cell r="I4237" t="str">
            <v>S150000</v>
          </cell>
        </row>
        <row r="4238">
          <cell r="B4238">
            <v>42103005945</v>
          </cell>
          <cell r="C4238" t="str">
            <v xml:space="preserve">210300594  </v>
          </cell>
          <cell r="D4238" t="str">
            <v xml:space="preserve"> EZERS  dzīvokļu īpašnieku koop.sabiedrība</v>
          </cell>
          <cell r="E4238" t="str">
            <v>S150000</v>
          </cell>
          <cell r="F4238">
            <v>170000</v>
          </cell>
          <cell r="H4238">
            <v>6832</v>
          </cell>
          <cell r="I4238" t="str">
            <v>S150000</v>
          </cell>
        </row>
        <row r="4239">
          <cell r="B4239">
            <v>42103004761</v>
          </cell>
          <cell r="C4239" t="str">
            <v xml:space="preserve">210300476  </v>
          </cell>
          <cell r="D4239" t="str">
            <v xml:space="preserve"> EZERS  garāžu īpašnieku koop. biedrība</v>
          </cell>
          <cell r="E4239" t="str">
            <v>S150000</v>
          </cell>
          <cell r="F4239">
            <v>170000</v>
          </cell>
          <cell r="H4239">
            <v>5221</v>
          </cell>
          <cell r="I4239" t="str">
            <v>S150000</v>
          </cell>
        </row>
        <row r="4240">
          <cell r="B4240">
            <v>40008103580</v>
          </cell>
          <cell r="C4240" t="str">
            <v xml:space="preserve">000810358  </v>
          </cell>
          <cell r="D4240" t="str">
            <v xml:space="preserve"> EZERSKATS  biedrība</v>
          </cell>
          <cell r="E4240" t="str">
            <v>S150000</v>
          </cell>
          <cell r="F4240">
            <v>170000</v>
          </cell>
          <cell r="H4240">
            <v>9499</v>
          </cell>
          <cell r="I4240" t="str">
            <v>S150000</v>
          </cell>
        </row>
        <row r="4241">
          <cell r="B4241">
            <v>40008058427</v>
          </cell>
          <cell r="C4241" t="str">
            <v xml:space="preserve">000805842  </v>
          </cell>
          <cell r="D4241" t="str">
            <v xml:space="preserve"> EZERU ZEME  eiroreģions, biedrība</v>
          </cell>
          <cell r="E4241" t="str">
            <v>S150000</v>
          </cell>
          <cell r="F4241">
            <v>600201</v>
          </cell>
          <cell r="H4241">
            <v>9499</v>
          </cell>
          <cell r="I4241" t="str">
            <v>S150000</v>
          </cell>
        </row>
        <row r="4242">
          <cell r="B4242">
            <v>40008077324</v>
          </cell>
          <cell r="C4242" t="str">
            <v xml:space="preserve">000807732  </v>
          </cell>
          <cell r="D4242" t="str">
            <v xml:space="preserve"> EZERZEME  reģiona tūrisma asociācija, biedrība</v>
          </cell>
          <cell r="E4242" t="str">
            <v>S150000</v>
          </cell>
          <cell r="F4242">
            <v>780278</v>
          </cell>
          <cell r="H4242">
            <v>7990</v>
          </cell>
          <cell r="I4242" t="str">
            <v>S150000</v>
          </cell>
        </row>
        <row r="4243">
          <cell r="B4243">
            <v>40008134167</v>
          </cell>
          <cell r="C4243" t="str">
            <v xml:space="preserve">000813416  </v>
          </cell>
          <cell r="D4243" t="str">
            <v xml:space="preserve"> EZERZEME  sieviešu volejbola klubs</v>
          </cell>
          <cell r="E4243" t="str">
            <v>S150000</v>
          </cell>
          <cell r="F4243">
            <v>50000</v>
          </cell>
          <cell r="H4243">
            <v>9312</v>
          </cell>
          <cell r="I4243" t="str">
            <v>S150000</v>
          </cell>
        </row>
        <row r="4244">
          <cell r="B4244">
            <v>40008025924</v>
          </cell>
          <cell r="C4244" t="str">
            <v xml:space="preserve">000802592  </v>
          </cell>
          <cell r="D4244" t="str">
            <v xml:space="preserve"> EZERZEME  volejbola klubs, biedrība</v>
          </cell>
          <cell r="E4244" t="str">
            <v>S150000</v>
          </cell>
          <cell r="F4244">
            <v>50000</v>
          </cell>
          <cell r="H4244">
            <v>9312</v>
          </cell>
          <cell r="I4244" t="str">
            <v>S150000</v>
          </cell>
        </row>
        <row r="4245">
          <cell r="B4245">
            <v>40008166622</v>
          </cell>
          <cell r="C4245" t="str">
            <v xml:space="preserve">000816662  </v>
          </cell>
          <cell r="D4245" t="str">
            <v xml:space="preserve"> EZERZEME-F  tautas fotostudija, biedrība</v>
          </cell>
          <cell r="E4245" t="str">
            <v>S150000</v>
          </cell>
          <cell r="F4245">
            <v>50000</v>
          </cell>
          <cell r="H4245">
            <v>9499</v>
          </cell>
          <cell r="I4245" t="str">
            <v>S150000</v>
          </cell>
        </row>
        <row r="4246">
          <cell r="B4246">
            <v>45903001640</v>
          </cell>
          <cell r="C4246" t="str">
            <v xml:space="preserve">590300164  </v>
          </cell>
          <cell r="D4246" t="str">
            <v xml:space="preserve"> EŽEZERS-3  lauksaimniecības tehnikas kopīgas lietošanas un apkopes koop.sab.</v>
          </cell>
          <cell r="E4246" t="str">
            <v>S150000</v>
          </cell>
          <cell r="F4246">
            <v>601044</v>
          </cell>
          <cell r="H4246">
            <v>161</v>
          </cell>
          <cell r="I4246" t="str">
            <v>S150000</v>
          </cell>
        </row>
        <row r="4247">
          <cell r="B4247">
            <v>40008010308</v>
          </cell>
          <cell r="C4247" t="str">
            <v xml:space="preserve">000801030  </v>
          </cell>
          <cell r="D4247" t="str">
            <v xml:space="preserve"> EŽI  LMT regbija klubs, biedrība</v>
          </cell>
          <cell r="E4247" t="str">
            <v>S150000</v>
          </cell>
          <cell r="F4247">
            <v>10000</v>
          </cell>
          <cell r="H4247">
            <v>9312</v>
          </cell>
          <cell r="I4247" t="str">
            <v>S150000</v>
          </cell>
        </row>
        <row r="4248">
          <cell r="B4248">
            <v>40003324450</v>
          </cell>
          <cell r="C4248" t="str">
            <v xml:space="preserve">000332445  </v>
          </cell>
          <cell r="D4248" t="str">
            <v xml:space="preserve"> F.CANDERA AVIĀCIJAS TEHNIKAS MUZEJS  biedrība</v>
          </cell>
          <cell r="E4248" t="str">
            <v>S150000</v>
          </cell>
          <cell r="F4248">
            <v>807600</v>
          </cell>
          <cell r="H4248">
            <v>9102</v>
          </cell>
          <cell r="I4248" t="str">
            <v>S150000</v>
          </cell>
        </row>
        <row r="4249">
          <cell r="B4249">
            <v>40008031653</v>
          </cell>
          <cell r="C4249" t="str">
            <v xml:space="preserve">000803165  </v>
          </cell>
          <cell r="D4249" t="str">
            <v xml:space="preserve"> F.F.F.  sporta klubs, biedrība</v>
          </cell>
          <cell r="E4249" t="str">
            <v>S150000</v>
          </cell>
          <cell r="F4249">
            <v>641009</v>
          </cell>
          <cell r="H4249">
            <v>9312</v>
          </cell>
          <cell r="I4249" t="str">
            <v>S150000</v>
          </cell>
        </row>
        <row r="4250">
          <cell r="B4250">
            <v>40008079490</v>
          </cell>
          <cell r="C4250" t="str">
            <v xml:space="preserve">000807949  </v>
          </cell>
          <cell r="D4250" t="str">
            <v xml:space="preserve"> F.K.DOBELE  biedrība</v>
          </cell>
          <cell r="E4250" t="str">
            <v>S150000</v>
          </cell>
          <cell r="F4250">
            <v>460201</v>
          </cell>
          <cell r="H4250">
            <v>8551</v>
          </cell>
          <cell r="I4250" t="str">
            <v>S150000</v>
          </cell>
        </row>
        <row r="4251">
          <cell r="B4251">
            <v>40003810756</v>
          </cell>
          <cell r="C4251" t="str">
            <v xml:space="preserve">000381075  </v>
          </cell>
          <cell r="D4251" t="str">
            <v xml:space="preserve"> FABRIKAS GARĀŽAS  automašīnu garāžu īpašnieku koop.sabiedrība</v>
          </cell>
          <cell r="E4251" t="str">
            <v>S150000</v>
          </cell>
          <cell r="F4251">
            <v>130000</v>
          </cell>
          <cell r="H4251">
            <v>5221</v>
          </cell>
          <cell r="I4251" t="str">
            <v>S150000</v>
          </cell>
        </row>
        <row r="4252">
          <cell r="B4252">
            <v>40008104815</v>
          </cell>
          <cell r="C4252" t="str">
            <v xml:space="preserve">000810481  </v>
          </cell>
          <cell r="D4252" t="str">
            <v xml:space="preserve"> FAIR FIGHTING  biedrība</v>
          </cell>
          <cell r="E4252" t="str">
            <v>S150000</v>
          </cell>
          <cell r="F4252">
            <v>10000</v>
          </cell>
          <cell r="H4252">
            <v>9499</v>
          </cell>
          <cell r="I4252" t="str">
            <v>S150000</v>
          </cell>
        </row>
        <row r="4253">
          <cell r="B4253">
            <v>40008129397</v>
          </cell>
          <cell r="C4253" t="str">
            <v xml:space="preserve">000812939  </v>
          </cell>
          <cell r="D4253" t="str">
            <v xml:space="preserve"> FANTAZY DANCE GROUP  biedrība</v>
          </cell>
          <cell r="E4253" t="str">
            <v>S150000</v>
          </cell>
          <cell r="F4253">
            <v>50000</v>
          </cell>
          <cell r="H4253">
            <v>9499</v>
          </cell>
          <cell r="I4253" t="str">
            <v>S150000</v>
          </cell>
        </row>
        <row r="4254">
          <cell r="B4254">
            <v>40008136492</v>
          </cell>
          <cell r="C4254" t="str">
            <v xml:space="preserve">000813649  </v>
          </cell>
          <cell r="D4254" t="str">
            <v xml:space="preserve"> FARIO  biedrība</v>
          </cell>
          <cell r="E4254" t="str">
            <v>S150000</v>
          </cell>
          <cell r="F4254">
            <v>10000</v>
          </cell>
          <cell r="H4254">
            <v>9499</v>
          </cell>
          <cell r="I4254" t="str">
            <v>S150000</v>
          </cell>
        </row>
        <row r="4255">
          <cell r="B4255">
            <v>50008124211</v>
          </cell>
          <cell r="C4255" t="str">
            <v xml:space="preserve">000812421  </v>
          </cell>
          <cell r="D4255" t="str">
            <v xml:space="preserve"> FARIONA FUTBOLA KLUBS  biedrība</v>
          </cell>
          <cell r="E4255" t="str">
            <v>S150000</v>
          </cell>
          <cell r="F4255">
            <v>10000</v>
          </cell>
          <cell r="H4255">
            <v>9312</v>
          </cell>
          <cell r="I4255" t="str">
            <v>S150000</v>
          </cell>
        </row>
        <row r="4256">
          <cell r="B4256">
            <v>40008146185</v>
          </cell>
          <cell r="C4256" t="str">
            <v xml:space="preserve">000814618  </v>
          </cell>
          <cell r="D4256" t="str">
            <v xml:space="preserve"> FARMĀCIJAS UN VESELĪBAS VEICINĀŠANAS BIEDRĪBA  biedrība</v>
          </cell>
          <cell r="E4256" t="str">
            <v>S150000</v>
          </cell>
          <cell r="F4256">
            <v>10000</v>
          </cell>
          <cell r="H4256">
            <v>9412</v>
          </cell>
          <cell r="I4256" t="str">
            <v>S150000</v>
          </cell>
        </row>
        <row r="4257">
          <cell r="B4257">
            <v>40008060313</v>
          </cell>
          <cell r="C4257" t="str">
            <v xml:space="preserve">000806031  </v>
          </cell>
          <cell r="D4257" t="str">
            <v xml:space="preserve"> FAST LINE RACING  biedrība</v>
          </cell>
          <cell r="E4257" t="str">
            <v>S150000</v>
          </cell>
          <cell r="F4257">
            <v>10000</v>
          </cell>
          <cell r="H4257">
            <v>9499</v>
          </cell>
          <cell r="I4257" t="str">
            <v>S150000</v>
          </cell>
        </row>
        <row r="4258">
          <cell r="B4258">
            <v>40008016620</v>
          </cell>
          <cell r="C4258" t="str">
            <v xml:space="preserve">000801662  </v>
          </cell>
          <cell r="D4258" t="str">
            <v xml:space="preserve"> FAUNA  mednieku kolektīvs, biedrība</v>
          </cell>
          <cell r="E4258" t="str">
            <v>S150000</v>
          </cell>
          <cell r="F4258">
            <v>50000</v>
          </cell>
          <cell r="H4258">
            <v>9319</v>
          </cell>
          <cell r="I4258" t="str">
            <v>S150000</v>
          </cell>
        </row>
        <row r="4259">
          <cell r="B4259">
            <v>40008030501</v>
          </cell>
          <cell r="C4259" t="str">
            <v xml:space="preserve">000803050  </v>
          </cell>
          <cell r="D4259" t="str">
            <v xml:space="preserve"> FAUNS  mednieku klubs, biedrība</v>
          </cell>
          <cell r="E4259" t="str">
            <v>S150000</v>
          </cell>
          <cell r="F4259">
            <v>806000</v>
          </cell>
          <cell r="H4259">
            <v>9319</v>
          </cell>
          <cell r="I4259" t="str">
            <v>S150000</v>
          </cell>
        </row>
        <row r="4260">
          <cell r="B4260">
            <v>42403008334</v>
          </cell>
          <cell r="C4260" t="str">
            <v xml:space="preserve">240300833  </v>
          </cell>
          <cell r="D4260" t="str">
            <v xml:space="preserve"> FAVORITS L  garāžu koop.sabiedrība</v>
          </cell>
          <cell r="E4260" t="str">
            <v>S150000</v>
          </cell>
          <cell r="F4260">
            <v>680201</v>
          </cell>
          <cell r="H4260">
            <v>5221</v>
          </cell>
          <cell r="I4260" t="str">
            <v>S150000</v>
          </cell>
        </row>
        <row r="4261">
          <cell r="B4261">
            <v>50008072051</v>
          </cell>
          <cell r="C4261" t="str">
            <v xml:space="preserve">000807205  </v>
          </cell>
          <cell r="D4261" t="str">
            <v xml:space="preserve"> FAVORĪTS PLUS  kinoloģiskais klubs, biedrība</v>
          </cell>
          <cell r="E4261" t="str">
            <v>S150000</v>
          </cell>
          <cell r="F4261">
            <v>10000</v>
          </cell>
          <cell r="H4261">
            <v>9499</v>
          </cell>
          <cell r="I4261" t="str">
            <v>S150000</v>
          </cell>
        </row>
        <row r="4262">
          <cell r="B4262">
            <v>40008028329</v>
          </cell>
          <cell r="C4262" t="str">
            <v xml:space="preserve">000802832  </v>
          </cell>
          <cell r="D4262" t="str">
            <v xml:space="preserve"> FAVORĪTS  sporta klubs, biedrība</v>
          </cell>
          <cell r="E4262" t="str">
            <v>S150000</v>
          </cell>
          <cell r="F4262">
            <v>270000</v>
          </cell>
          <cell r="H4262">
            <v>9312</v>
          </cell>
          <cell r="I4262" t="str">
            <v>S150000</v>
          </cell>
        </row>
        <row r="4263">
          <cell r="B4263">
            <v>40008091313</v>
          </cell>
          <cell r="C4263" t="str">
            <v xml:space="preserve">000809131  </v>
          </cell>
          <cell r="D4263" t="str">
            <v xml:space="preserve"> FB GULBENE 2005  biedrība</v>
          </cell>
          <cell r="E4263" t="str">
            <v>S150000</v>
          </cell>
          <cell r="F4263">
            <v>500201</v>
          </cell>
          <cell r="H4263">
            <v>9499</v>
          </cell>
          <cell r="I4263" t="str">
            <v>S150000</v>
          </cell>
        </row>
        <row r="4264">
          <cell r="B4264">
            <v>40008164725</v>
          </cell>
          <cell r="C4264" t="str">
            <v xml:space="preserve">000816472  </v>
          </cell>
          <cell r="D4264" t="str">
            <v xml:space="preserve"> FC RAITA  biedrība</v>
          </cell>
          <cell r="E4264" t="str">
            <v>S150000</v>
          </cell>
          <cell r="F4264">
            <v>10000</v>
          </cell>
          <cell r="H4264">
            <v>9499</v>
          </cell>
          <cell r="I4264" t="str">
            <v>S150000</v>
          </cell>
        </row>
        <row r="4265">
          <cell r="B4265">
            <v>40008082414</v>
          </cell>
          <cell r="C4265" t="str">
            <v xml:space="preserve">000808241  </v>
          </cell>
          <cell r="D4265" t="str">
            <v xml:space="preserve"> FED  biedrība</v>
          </cell>
          <cell r="E4265" t="str">
            <v>S150000</v>
          </cell>
          <cell r="F4265">
            <v>10000</v>
          </cell>
          <cell r="H4265">
            <v>9499</v>
          </cell>
          <cell r="I4265" t="str">
            <v>S150000</v>
          </cell>
        </row>
        <row r="4266">
          <cell r="B4266">
            <v>40008016546</v>
          </cell>
          <cell r="C4266" t="str">
            <v xml:space="preserve">000801654  </v>
          </cell>
          <cell r="D4266" t="str">
            <v xml:space="preserve"> FEIMANIEŠI  mednieku biedrība</v>
          </cell>
          <cell r="E4266" t="str">
            <v>S150000</v>
          </cell>
          <cell r="F4266">
            <v>780252</v>
          </cell>
          <cell r="H4266">
            <v>9319</v>
          </cell>
          <cell r="I4266" t="str">
            <v>S150000</v>
          </cell>
        </row>
        <row r="4267">
          <cell r="B4267">
            <v>40008068976</v>
          </cell>
          <cell r="C4267" t="str">
            <v xml:space="preserve">000806897  </v>
          </cell>
          <cell r="D4267" t="str">
            <v xml:space="preserve"> FEJS LATVIJA  biedrība</v>
          </cell>
          <cell r="E4267" t="str">
            <v>S150000</v>
          </cell>
          <cell r="F4267">
            <v>741413</v>
          </cell>
          <cell r="H4267">
            <v>9499</v>
          </cell>
          <cell r="I4267" t="str">
            <v>S150000</v>
          </cell>
        </row>
        <row r="4268">
          <cell r="B4268">
            <v>40008125130</v>
          </cell>
          <cell r="C4268" t="str">
            <v xml:space="preserve">000812513  </v>
          </cell>
          <cell r="D4268" t="str">
            <v xml:space="preserve"> FELICE CANE  biedrība</v>
          </cell>
          <cell r="E4268" t="str">
            <v>S150000</v>
          </cell>
          <cell r="F4268">
            <v>941860</v>
          </cell>
          <cell r="H4268">
            <v>9499</v>
          </cell>
          <cell r="I4268" t="str">
            <v>S150000</v>
          </cell>
        </row>
        <row r="4269">
          <cell r="B4269">
            <v>40008152158</v>
          </cell>
          <cell r="C4269" t="str">
            <v xml:space="preserve">000815215  </v>
          </cell>
          <cell r="D4269" t="str">
            <v xml:space="preserve"> FELIDA  dzīvnieku aizsardzības biedrība</v>
          </cell>
          <cell r="E4269" t="str">
            <v>S150000</v>
          </cell>
          <cell r="F4269">
            <v>320201</v>
          </cell>
          <cell r="H4269">
            <v>9499</v>
          </cell>
          <cell r="I4269" t="str">
            <v>S150000</v>
          </cell>
        </row>
        <row r="4270">
          <cell r="B4270">
            <v>50008103741</v>
          </cell>
          <cell r="C4270" t="str">
            <v xml:space="preserve">000810374  </v>
          </cell>
          <cell r="D4270" t="str">
            <v xml:space="preserve"> FELIMURS  Latvijas Felinoloģijas asociācija</v>
          </cell>
          <cell r="E4270" t="str">
            <v>S150000</v>
          </cell>
          <cell r="F4270">
            <v>10000</v>
          </cell>
          <cell r="H4270">
            <v>9499</v>
          </cell>
          <cell r="I4270" t="str">
            <v>S150000</v>
          </cell>
        </row>
        <row r="4271">
          <cell r="B4271">
            <v>40008108982</v>
          </cell>
          <cell r="C4271" t="str">
            <v xml:space="preserve">000810898  </v>
          </cell>
          <cell r="D4271" t="str">
            <v xml:space="preserve"> FEMINA PLUS  sieviešu biedrība</v>
          </cell>
          <cell r="E4271" t="str">
            <v>S150000</v>
          </cell>
          <cell r="F4271">
            <v>10000</v>
          </cell>
          <cell r="H4271">
            <v>9499</v>
          </cell>
          <cell r="I4271" t="str">
            <v>S150000</v>
          </cell>
        </row>
        <row r="4272">
          <cell r="B4272">
            <v>50008089221</v>
          </cell>
          <cell r="C4272" t="str">
            <v xml:space="preserve">000808922  </v>
          </cell>
          <cell r="D4272" t="str">
            <v xml:space="preserve"> FENIKSS SI  biedrība</v>
          </cell>
          <cell r="E4272" t="str">
            <v>S150000</v>
          </cell>
          <cell r="F4272">
            <v>900201</v>
          </cell>
          <cell r="H4272">
            <v>9499</v>
          </cell>
          <cell r="I4272" t="str">
            <v>S150000</v>
          </cell>
        </row>
        <row r="4273">
          <cell r="B4273">
            <v>40008131917</v>
          </cell>
          <cell r="C4273" t="str">
            <v xml:space="preserve">000813191  </v>
          </cell>
          <cell r="D4273" t="str">
            <v xml:space="preserve"> FENIKSS  jātnieku sporta klubs, biedrība</v>
          </cell>
          <cell r="E4273" t="str">
            <v>S150000</v>
          </cell>
          <cell r="F4273">
            <v>661415</v>
          </cell>
          <cell r="H4273">
            <v>9319</v>
          </cell>
          <cell r="I4273" t="str">
            <v>S150000</v>
          </cell>
        </row>
        <row r="4274">
          <cell r="B4274">
            <v>40008088296</v>
          </cell>
          <cell r="C4274" t="str">
            <v xml:space="preserve">000808829  </v>
          </cell>
          <cell r="D4274" t="str">
            <v xml:space="preserve"> FIABCI BALTIJA  biedrība</v>
          </cell>
          <cell r="E4274" t="str">
            <v>S150000</v>
          </cell>
          <cell r="F4274">
            <v>10000</v>
          </cell>
          <cell r="H4274">
            <v>9499</v>
          </cell>
          <cell r="I4274" t="str">
            <v>S150000</v>
          </cell>
        </row>
        <row r="4275">
          <cell r="B4275">
            <v>40008167774</v>
          </cell>
          <cell r="C4275" t="str">
            <v xml:space="preserve">000816777  </v>
          </cell>
          <cell r="D4275" t="str">
            <v xml:space="preserve"> FIFIGI  izgudrojumu un dizaina biedrība</v>
          </cell>
          <cell r="E4275" t="str">
            <v>S150000</v>
          </cell>
          <cell r="F4275">
            <v>10000</v>
          </cell>
          <cell r="H4275">
            <v>7311</v>
          </cell>
          <cell r="I4275" t="str">
            <v>S150000</v>
          </cell>
        </row>
        <row r="4276">
          <cell r="B4276">
            <v>40008126776</v>
          </cell>
          <cell r="C4276" t="str">
            <v xml:space="preserve">000812677  </v>
          </cell>
          <cell r="D4276" t="str">
            <v xml:space="preserve"> FIGHTER ELVIS PROMOTION  biedrība</v>
          </cell>
          <cell r="E4276" t="str">
            <v>S150000</v>
          </cell>
          <cell r="F4276">
            <v>130000</v>
          </cell>
          <cell r="H4276">
            <v>9499</v>
          </cell>
          <cell r="I4276" t="str">
            <v>S150000</v>
          </cell>
        </row>
        <row r="4277">
          <cell r="B4277">
            <v>40008128599</v>
          </cell>
          <cell r="C4277" t="str">
            <v xml:space="preserve">000812859  </v>
          </cell>
          <cell r="D4277" t="str">
            <v xml:space="preserve"> FILMU STUDIJA GRANTS  nodibinājums</v>
          </cell>
          <cell r="E4277" t="str">
            <v>S150000</v>
          </cell>
          <cell r="F4277">
            <v>10000</v>
          </cell>
          <cell r="H4277">
            <v>5911</v>
          </cell>
          <cell r="I4277" t="str">
            <v>S150000</v>
          </cell>
        </row>
        <row r="4278">
          <cell r="B4278">
            <v>40008163522</v>
          </cell>
          <cell r="C4278" t="str">
            <v xml:space="preserve">000816352  </v>
          </cell>
          <cell r="D4278" t="str">
            <v xml:space="preserve"> FILMU STUDIJA SIDEWALK  biedrība</v>
          </cell>
          <cell r="E4278" t="str">
            <v>S150000</v>
          </cell>
          <cell r="F4278">
            <v>880201</v>
          </cell>
          <cell r="H4278">
            <v>8559</v>
          </cell>
          <cell r="I4278" t="str">
            <v>S150000</v>
          </cell>
        </row>
        <row r="4279">
          <cell r="B4279">
            <v>40008036627</v>
          </cell>
          <cell r="C4279" t="str">
            <v xml:space="preserve">000803662  </v>
          </cell>
          <cell r="D4279" t="str">
            <v xml:space="preserve"> FILOSOFISKĀS IZGLĪTĪBAS CENTRS  biedrība</v>
          </cell>
          <cell r="E4279" t="str">
            <v>S150000</v>
          </cell>
          <cell r="F4279">
            <v>10000</v>
          </cell>
          <cell r="H4279">
            <v>8532</v>
          </cell>
          <cell r="I4279" t="str">
            <v>S150000</v>
          </cell>
        </row>
        <row r="4280">
          <cell r="B4280">
            <v>40008074474</v>
          </cell>
          <cell r="C4280" t="str">
            <v xml:space="preserve">000807447  </v>
          </cell>
          <cell r="D4280" t="str">
            <v xml:space="preserve"> FILOZOFIJAS ATBALSTA FONDS LATVIJĀ </v>
          </cell>
          <cell r="E4280" t="str">
            <v>S150000</v>
          </cell>
          <cell r="F4280">
            <v>10000</v>
          </cell>
          <cell r="H4280">
            <v>7220</v>
          </cell>
          <cell r="I4280" t="str">
            <v>S150000</v>
          </cell>
        </row>
        <row r="4281">
          <cell r="B4281">
            <v>40008050264</v>
          </cell>
          <cell r="C4281" t="str">
            <v xml:space="preserve">000805026  </v>
          </cell>
          <cell r="D4281" t="str">
            <v xml:space="preserve"> FITNESA FEDERĀCIJA  biedrība</v>
          </cell>
          <cell r="E4281" t="str">
            <v>S150000</v>
          </cell>
          <cell r="F4281">
            <v>50000</v>
          </cell>
          <cell r="H4281">
            <v>9312</v>
          </cell>
          <cell r="I4281" t="str">
            <v>S150000</v>
          </cell>
        </row>
        <row r="4282">
          <cell r="B4282">
            <v>40008152088</v>
          </cell>
          <cell r="C4282" t="str">
            <v xml:space="preserve">000815208  </v>
          </cell>
          <cell r="D4282" t="str">
            <v xml:space="preserve"> FITNESA KLUBS "VESELĪBA UN SPORTS" </v>
          </cell>
          <cell r="E4282" t="str">
            <v>S150000</v>
          </cell>
          <cell r="F4282">
            <v>400201</v>
          </cell>
          <cell r="H4282">
            <v>9312</v>
          </cell>
          <cell r="I4282" t="str">
            <v>S150000</v>
          </cell>
        </row>
        <row r="4283">
          <cell r="B4283">
            <v>40008103190</v>
          </cell>
          <cell r="C4283" t="str">
            <v xml:space="preserve">000810319  </v>
          </cell>
          <cell r="D4283" t="str">
            <v xml:space="preserve"> FITOMEN  biedrība</v>
          </cell>
          <cell r="E4283" t="str">
            <v>S150000</v>
          </cell>
          <cell r="F4283">
            <v>270000</v>
          </cell>
          <cell r="H4283">
            <v>9499</v>
          </cell>
          <cell r="I4283" t="str">
            <v>S150000</v>
          </cell>
        </row>
        <row r="4284">
          <cell r="B4284">
            <v>40008158216</v>
          </cell>
          <cell r="C4284" t="str">
            <v xml:space="preserve">000815821  </v>
          </cell>
          <cell r="D4284" t="str">
            <v xml:space="preserve"> FK BANDAVA  biedrība</v>
          </cell>
          <cell r="E4284" t="str">
            <v>S150000</v>
          </cell>
          <cell r="F4284">
            <v>641615</v>
          </cell>
          <cell r="H4284">
            <v>8551</v>
          </cell>
          <cell r="I4284" t="str">
            <v>S150000</v>
          </cell>
        </row>
        <row r="4285">
          <cell r="B4285">
            <v>40008095546</v>
          </cell>
          <cell r="C4285" t="str">
            <v xml:space="preserve">000809554  </v>
          </cell>
          <cell r="D4285" t="str">
            <v xml:space="preserve"> FK DINAMO RĪGA  biedrība</v>
          </cell>
          <cell r="E4285" t="str">
            <v>S150000</v>
          </cell>
          <cell r="F4285">
            <v>10000</v>
          </cell>
          <cell r="H4285">
            <v>8551</v>
          </cell>
          <cell r="I4285" t="str">
            <v>S150000</v>
          </cell>
        </row>
        <row r="4286">
          <cell r="B4286">
            <v>40008155883</v>
          </cell>
          <cell r="C4286" t="str">
            <v xml:space="preserve">000815588  </v>
          </cell>
          <cell r="D4286" t="str">
            <v xml:space="preserve"> FK RIGASELMASH  biedrība</v>
          </cell>
          <cell r="E4286" t="str">
            <v>S150000</v>
          </cell>
          <cell r="F4286">
            <v>10000</v>
          </cell>
          <cell r="H4286">
            <v>9311</v>
          </cell>
          <cell r="I4286" t="str">
            <v>S150000</v>
          </cell>
        </row>
        <row r="4287">
          <cell r="B4287">
            <v>40008025500</v>
          </cell>
          <cell r="C4287" t="str">
            <v xml:space="preserve">000802550  </v>
          </cell>
          <cell r="D4287" t="str">
            <v xml:space="preserve"> FLAMINKO  futbola klubs, biedrība</v>
          </cell>
          <cell r="E4287" t="str">
            <v>S150000</v>
          </cell>
          <cell r="F4287">
            <v>10000</v>
          </cell>
          <cell r="H4287">
            <v>9312</v>
          </cell>
          <cell r="I4287" t="str">
            <v>S150000</v>
          </cell>
        </row>
        <row r="4288">
          <cell r="B4288">
            <v>52103016601</v>
          </cell>
          <cell r="C4288" t="str">
            <v xml:space="preserve">210301660  </v>
          </cell>
          <cell r="D4288" t="str">
            <v xml:space="preserve"> FLORA L  dārzkopības koop.sabiedrība</v>
          </cell>
          <cell r="E4288" t="str">
            <v>S150000</v>
          </cell>
          <cell r="F4288">
            <v>170000</v>
          </cell>
          <cell r="H4288">
            <v>9499</v>
          </cell>
          <cell r="I4288" t="str">
            <v>S150000</v>
          </cell>
        </row>
        <row r="4289">
          <cell r="B4289">
            <v>40008166266</v>
          </cell>
          <cell r="C4289" t="str">
            <v xml:space="preserve">000816626  </v>
          </cell>
          <cell r="D4289" t="str">
            <v xml:space="preserve"> FLORA UN FAUNA  biedrība</v>
          </cell>
          <cell r="E4289" t="str">
            <v>S150000</v>
          </cell>
          <cell r="F4289">
            <v>780242</v>
          </cell>
          <cell r="H4289">
            <v>9499</v>
          </cell>
          <cell r="I4289" t="str">
            <v>S150000</v>
          </cell>
        </row>
        <row r="4290">
          <cell r="B4290">
            <v>40008158076</v>
          </cell>
          <cell r="C4290" t="str">
            <v xml:space="preserve">000815807  </v>
          </cell>
          <cell r="D4290" t="str">
            <v xml:space="preserve"> FLORBOLA ATTĪSTĪBAS AĢENTŪRA </v>
          </cell>
          <cell r="E4290" t="str">
            <v>S150000</v>
          </cell>
          <cell r="F4290">
            <v>10000</v>
          </cell>
          <cell r="H4290">
            <v>9499</v>
          </cell>
          <cell r="I4290" t="str">
            <v>S150000</v>
          </cell>
        </row>
        <row r="4291">
          <cell r="B4291">
            <v>40008163895</v>
          </cell>
          <cell r="C4291" t="str">
            <v xml:space="preserve">000816389  </v>
          </cell>
          <cell r="D4291" t="str">
            <v xml:space="preserve"> FLORBOLA CENTRS </v>
          </cell>
          <cell r="E4291" t="str">
            <v>S150000</v>
          </cell>
          <cell r="F4291">
            <v>960264</v>
          </cell>
          <cell r="H4291">
            <v>8551</v>
          </cell>
          <cell r="I4291" t="str">
            <v>S150000</v>
          </cell>
        </row>
        <row r="4292">
          <cell r="B4292">
            <v>40008178551</v>
          </cell>
          <cell r="C4292" t="str">
            <v xml:space="preserve">000817855  </v>
          </cell>
          <cell r="D4292" t="str">
            <v xml:space="preserve"> FLORBOLA KLUBS IMANTAS SNAIPERI  biedrība</v>
          </cell>
          <cell r="E4292" t="str">
            <v>S150000</v>
          </cell>
          <cell r="F4292">
            <v>10000</v>
          </cell>
          <cell r="H4292">
            <v>9499</v>
          </cell>
          <cell r="I4292" t="str">
            <v>S150000</v>
          </cell>
        </row>
        <row r="4293">
          <cell r="B4293">
            <v>40008063381</v>
          </cell>
          <cell r="C4293" t="str">
            <v xml:space="preserve">000806338  </v>
          </cell>
          <cell r="D4293" t="str">
            <v xml:space="preserve"> FLORBOLA KLUBS IRLAVA  biedrība</v>
          </cell>
          <cell r="E4293" t="str">
            <v>S150000</v>
          </cell>
          <cell r="F4293">
            <v>900201</v>
          </cell>
          <cell r="H4293">
            <v>9312</v>
          </cell>
          <cell r="I4293" t="str">
            <v>S150000</v>
          </cell>
        </row>
        <row r="4294">
          <cell r="B4294">
            <v>40008070383</v>
          </cell>
          <cell r="C4294" t="str">
            <v xml:space="preserve">000807038  </v>
          </cell>
          <cell r="D4294" t="str">
            <v xml:space="preserve"> FLORBOLA KLUBS RĪGAS LAUVAS  biedrība</v>
          </cell>
          <cell r="E4294" t="str">
            <v>S150000</v>
          </cell>
          <cell r="F4294">
            <v>10000</v>
          </cell>
          <cell r="H4294">
            <v>8551</v>
          </cell>
          <cell r="I4294" t="str">
            <v>S150000</v>
          </cell>
        </row>
        <row r="4295">
          <cell r="B4295">
            <v>40008160511</v>
          </cell>
          <cell r="C4295" t="str">
            <v xml:space="preserve">000816051  </v>
          </cell>
          <cell r="D4295" t="str">
            <v xml:space="preserve"> FLORBOLA SKOLA  biedrība</v>
          </cell>
          <cell r="E4295" t="str">
            <v>S150000</v>
          </cell>
          <cell r="F4295">
            <v>960288</v>
          </cell>
          <cell r="H4295">
            <v>9312</v>
          </cell>
          <cell r="I4295" t="str">
            <v>S150000</v>
          </cell>
        </row>
        <row r="4296">
          <cell r="B4296">
            <v>40008124366</v>
          </cell>
          <cell r="C4296" t="str">
            <v xml:space="preserve">000812436  </v>
          </cell>
          <cell r="D4296" t="str">
            <v xml:space="preserve"> FLORBOLAM  biedrība</v>
          </cell>
          <cell r="E4296" t="str">
            <v>S150000</v>
          </cell>
          <cell r="F4296">
            <v>10000</v>
          </cell>
          <cell r="H4296">
            <v>9499</v>
          </cell>
          <cell r="I4296" t="str">
            <v>S150000</v>
          </cell>
        </row>
        <row r="4297">
          <cell r="B4297">
            <v>50008120031</v>
          </cell>
          <cell r="C4297" t="str">
            <v xml:space="preserve">000812003  </v>
          </cell>
          <cell r="D4297" t="str">
            <v xml:space="preserve"> FLORBOLAZIŅAS.LV  biedrība</v>
          </cell>
          <cell r="E4297" t="str">
            <v>S150000</v>
          </cell>
          <cell r="F4297">
            <v>10000</v>
          </cell>
          <cell r="H4297">
            <v>9499</v>
          </cell>
          <cell r="I4297" t="str">
            <v>S150000</v>
          </cell>
        </row>
        <row r="4298">
          <cell r="B4298">
            <v>50008055441</v>
          </cell>
          <cell r="C4298" t="str">
            <v xml:space="preserve">000805544  </v>
          </cell>
          <cell r="D4298" t="str">
            <v xml:space="preserve"> FLORETE  Jekaterinas Salkovas paukošanas klubs, biedrība</v>
          </cell>
          <cell r="E4298" t="str">
            <v>S150000</v>
          </cell>
          <cell r="F4298">
            <v>10000</v>
          </cell>
          <cell r="H4298">
            <v>9312</v>
          </cell>
          <cell r="I4298" t="str">
            <v>S150000</v>
          </cell>
        </row>
        <row r="4299">
          <cell r="B4299">
            <v>45903000787</v>
          </cell>
          <cell r="C4299" t="str">
            <v xml:space="preserve">590300078  </v>
          </cell>
          <cell r="D4299" t="str">
            <v xml:space="preserve"> FLORUPĪTE  koop.sabiedrība</v>
          </cell>
          <cell r="E4299" t="str">
            <v>S150000</v>
          </cell>
          <cell r="F4299">
            <v>600201</v>
          </cell>
          <cell r="H4299">
            <v>6832</v>
          </cell>
          <cell r="I4299" t="str">
            <v>S150000</v>
          </cell>
        </row>
        <row r="4300">
          <cell r="B4300">
            <v>50008114181</v>
          </cell>
          <cell r="C4300" t="str">
            <v xml:space="preserve">000811418  </v>
          </cell>
          <cell r="D4300" t="str">
            <v xml:space="preserve"> FOHOW  biedrība</v>
          </cell>
          <cell r="E4300" t="str">
            <v>S150000</v>
          </cell>
          <cell r="F4300">
            <v>10000</v>
          </cell>
          <cell r="H4300">
            <v>9499</v>
          </cell>
          <cell r="I4300" t="str">
            <v>S150000</v>
          </cell>
        </row>
        <row r="4301">
          <cell r="B4301">
            <v>50008112091</v>
          </cell>
          <cell r="C4301" t="str">
            <v xml:space="preserve">000811209  </v>
          </cell>
          <cell r="D4301" t="str">
            <v xml:space="preserve"> FOKUSĀ ĢIMENE  biedrība</v>
          </cell>
          <cell r="E4301" t="str">
            <v>S150000</v>
          </cell>
          <cell r="F4301">
            <v>90000</v>
          </cell>
          <cell r="H4301">
            <v>9499</v>
          </cell>
          <cell r="I4301" t="str">
            <v>S150000</v>
          </cell>
        </row>
        <row r="4302">
          <cell r="B4302">
            <v>40008142732</v>
          </cell>
          <cell r="C4302" t="str">
            <v xml:space="preserve">000814273  </v>
          </cell>
          <cell r="D4302" t="str">
            <v xml:space="preserve"> FOND MVA  nodibinājums</v>
          </cell>
          <cell r="E4302" t="str">
            <v>S150000</v>
          </cell>
          <cell r="F4302">
            <v>10000</v>
          </cell>
          <cell r="H4302">
            <v>8299</v>
          </cell>
          <cell r="I4302" t="str">
            <v>S150000</v>
          </cell>
        </row>
        <row r="4303">
          <cell r="B4303">
            <v>50008142221</v>
          </cell>
          <cell r="C4303" t="str">
            <v xml:space="preserve">000814222  </v>
          </cell>
          <cell r="D4303" t="str">
            <v xml:space="preserve"> FONDS AGAPE </v>
          </cell>
          <cell r="E4303" t="str">
            <v>S150000</v>
          </cell>
          <cell r="F4303">
            <v>170000</v>
          </cell>
          <cell r="H4303">
            <v>9499</v>
          </cell>
          <cell r="I4303" t="str">
            <v>S150000</v>
          </cell>
        </row>
        <row r="4304">
          <cell r="B4304">
            <v>40008186012</v>
          </cell>
          <cell r="C4304" t="str">
            <v xml:space="preserve">000818601  </v>
          </cell>
          <cell r="D4304" t="str">
            <v xml:space="preserve"> FONDS ASNI </v>
          </cell>
          <cell r="E4304" t="str">
            <v>S150000</v>
          </cell>
          <cell r="F4304">
            <v>10000</v>
          </cell>
          <cell r="H4304">
            <v>8560</v>
          </cell>
          <cell r="I4304" t="str">
            <v>S150000</v>
          </cell>
        </row>
        <row r="4305">
          <cell r="B4305">
            <v>40008111624</v>
          </cell>
          <cell r="C4305" t="str">
            <v xml:space="preserve">000811162  </v>
          </cell>
          <cell r="D4305" t="str">
            <v xml:space="preserve"> FONDS CERĪBA ĢIMENEI  </v>
          </cell>
          <cell r="E4305" t="str">
            <v>S150000</v>
          </cell>
          <cell r="F4305">
            <v>740201</v>
          </cell>
          <cell r="H4305">
            <v>9499</v>
          </cell>
          <cell r="I4305" t="str">
            <v>S150000</v>
          </cell>
        </row>
        <row r="4306">
          <cell r="B4306">
            <v>40008180541</v>
          </cell>
          <cell r="C4306" t="str">
            <v xml:space="preserve">000818054  </v>
          </cell>
          <cell r="D4306" t="str">
            <v xml:space="preserve"> FONDS CERĪBA </v>
          </cell>
          <cell r="E4306" t="str">
            <v>S150000</v>
          </cell>
          <cell r="F4306">
            <v>10000</v>
          </cell>
          <cell r="H4306">
            <v>8899</v>
          </cell>
          <cell r="I4306" t="str">
            <v>S150000</v>
          </cell>
        </row>
        <row r="4307">
          <cell r="B4307">
            <v>40008177819</v>
          </cell>
          <cell r="C4307" t="str">
            <v xml:space="preserve">000817781  </v>
          </cell>
          <cell r="D4307" t="str">
            <v xml:space="preserve"> FONDS DIAPOZITĪVU LATVIJA  nodibinājums</v>
          </cell>
          <cell r="E4307" t="str">
            <v>S150000</v>
          </cell>
          <cell r="F4307">
            <v>740201</v>
          </cell>
          <cell r="H4307">
            <v>9499</v>
          </cell>
          <cell r="I4307" t="str">
            <v>S150000</v>
          </cell>
        </row>
        <row r="4308">
          <cell r="B4308">
            <v>40003415779</v>
          </cell>
          <cell r="C4308" t="str">
            <v xml:space="preserve">000341577  </v>
          </cell>
          <cell r="D4308" t="str">
            <v xml:space="preserve"> FONDS KOPĀ </v>
          </cell>
          <cell r="E4308" t="str">
            <v>S150000</v>
          </cell>
          <cell r="F4308">
            <v>10000</v>
          </cell>
          <cell r="H4308">
            <v>8810</v>
          </cell>
          <cell r="I4308" t="str">
            <v>S150000</v>
          </cell>
        </row>
        <row r="4309">
          <cell r="B4309">
            <v>40008142484</v>
          </cell>
          <cell r="C4309" t="str">
            <v xml:space="preserve">000814248  </v>
          </cell>
          <cell r="D4309" t="str">
            <v xml:space="preserve"> FONDS LATGALES DZINTARS </v>
          </cell>
          <cell r="E4309" t="str">
            <v>S150000</v>
          </cell>
          <cell r="F4309">
            <v>50000</v>
          </cell>
          <cell r="H4309">
            <v>9499</v>
          </cell>
          <cell r="I4309" t="str">
            <v>S150000</v>
          </cell>
        </row>
        <row r="4310">
          <cell r="B4310">
            <v>40008177151</v>
          </cell>
          <cell r="C4310" t="str">
            <v xml:space="preserve">000817715  </v>
          </cell>
          <cell r="D4310" t="str">
            <v xml:space="preserve"> FONDS LATVIJAS LAUKSAIMNIECĪBAS ATTĪSTĪBAI </v>
          </cell>
          <cell r="E4310" t="str">
            <v>S150000</v>
          </cell>
          <cell r="F4310">
            <v>10000</v>
          </cell>
          <cell r="H4310">
            <v>9499</v>
          </cell>
          <cell r="I4310" t="str">
            <v>S150000</v>
          </cell>
        </row>
        <row r="4311">
          <cell r="B4311">
            <v>40008123712</v>
          </cell>
          <cell r="C4311" t="str">
            <v xml:space="preserve">000812371  </v>
          </cell>
          <cell r="D4311" t="str">
            <v xml:space="preserve"> FONDS MARIJA </v>
          </cell>
          <cell r="E4311" t="str">
            <v>S150000</v>
          </cell>
          <cell r="F4311">
            <v>10000</v>
          </cell>
          <cell r="H4311">
            <v>9499</v>
          </cell>
          <cell r="I4311" t="str">
            <v>S150000</v>
          </cell>
        </row>
        <row r="4312">
          <cell r="B4312">
            <v>40008165345</v>
          </cell>
          <cell r="C4312" t="str">
            <v xml:space="preserve">000816534  </v>
          </cell>
          <cell r="D4312" t="str">
            <v xml:space="preserve"> FONDS METAMIND  nodibinājums</v>
          </cell>
          <cell r="E4312" t="str">
            <v>S150000</v>
          </cell>
          <cell r="F4312">
            <v>10000</v>
          </cell>
          <cell r="H4312">
            <v>9499</v>
          </cell>
          <cell r="I4312" t="str">
            <v>S150000</v>
          </cell>
        </row>
        <row r="4313">
          <cell r="B4313">
            <v>40008182913</v>
          </cell>
          <cell r="C4313" t="str">
            <v xml:space="preserve">000818291  </v>
          </cell>
          <cell r="D4313" t="str">
            <v xml:space="preserve"> FONDS MŪSU NĀKOTNEI </v>
          </cell>
          <cell r="E4313" t="str">
            <v>S150000</v>
          </cell>
          <cell r="F4313">
            <v>801615</v>
          </cell>
          <cell r="H4313">
            <v>9499</v>
          </cell>
          <cell r="I4313" t="str">
            <v>S150000</v>
          </cell>
        </row>
        <row r="4314">
          <cell r="B4314">
            <v>40008115700</v>
          </cell>
          <cell r="C4314" t="str">
            <v xml:space="preserve">000811570  </v>
          </cell>
          <cell r="D4314" t="str">
            <v xml:space="preserve"> FONDS PIRTS MUZEJAM </v>
          </cell>
          <cell r="E4314" t="str">
            <v>S150000</v>
          </cell>
          <cell r="F4314">
            <v>809200</v>
          </cell>
          <cell r="H4314">
            <v>9499</v>
          </cell>
          <cell r="I4314" t="str">
            <v>S150000</v>
          </cell>
        </row>
        <row r="4315">
          <cell r="B4315">
            <v>40008149529</v>
          </cell>
          <cell r="C4315" t="str">
            <v xml:space="preserve">000814952  </v>
          </cell>
          <cell r="D4315" t="str">
            <v xml:space="preserve"> FONDS SABIEDRĪBAI </v>
          </cell>
          <cell r="E4315" t="str">
            <v>S150000</v>
          </cell>
          <cell r="F4315">
            <v>10000</v>
          </cell>
          <cell r="H4315">
            <v>9499</v>
          </cell>
          <cell r="I4315" t="str">
            <v>S150000</v>
          </cell>
        </row>
        <row r="4316">
          <cell r="B4316">
            <v>40008125554</v>
          </cell>
          <cell r="C4316" t="str">
            <v xml:space="preserve">000812555  </v>
          </cell>
          <cell r="D4316" t="str">
            <v xml:space="preserve"> FONDS VALMIERAS SĀKUMSKOLAS ATTĪSTĪBAI  nodibinājums</v>
          </cell>
          <cell r="E4316" t="str">
            <v>S150000</v>
          </cell>
          <cell r="F4316">
            <v>250000</v>
          </cell>
          <cell r="H4316">
            <v>9499</v>
          </cell>
          <cell r="I4316" t="str">
            <v>S150000</v>
          </cell>
        </row>
        <row r="4317">
          <cell r="B4317">
            <v>50008116981</v>
          </cell>
          <cell r="C4317" t="str">
            <v xml:space="preserve">000811698  </v>
          </cell>
          <cell r="D4317" t="str">
            <v xml:space="preserve"> FONDS VIENS OTRAM </v>
          </cell>
          <cell r="E4317" t="str">
            <v>S150000</v>
          </cell>
          <cell r="F4317">
            <v>10000</v>
          </cell>
          <cell r="H4317">
            <v>9499</v>
          </cell>
          <cell r="I4317" t="str">
            <v>S150000</v>
          </cell>
        </row>
        <row r="4318">
          <cell r="B4318">
            <v>40008087197</v>
          </cell>
          <cell r="C4318" t="str">
            <v xml:space="preserve">000808719  </v>
          </cell>
          <cell r="D4318" t="str">
            <v xml:space="preserve"> FONDS ŽUBĪTE  </v>
          </cell>
          <cell r="E4318" t="str">
            <v>S150000</v>
          </cell>
          <cell r="F4318">
            <v>700268</v>
          </cell>
          <cell r="H4318">
            <v>9499</v>
          </cell>
          <cell r="I4318" t="str">
            <v>S150000</v>
          </cell>
        </row>
        <row r="4319">
          <cell r="B4319">
            <v>40008097532</v>
          </cell>
          <cell r="C4319" t="str">
            <v xml:space="preserve">000809753  </v>
          </cell>
          <cell r="D4319" t="str">
            <v xml:space="preserve"> FONDS-IESPĒJA </v>
          </cell>
          <cell r="E4319" t="str">
            <v>S150000</v>
          </cell>
          <cell r="F4319">
            <v>10000</v>
          </cell>
          <cell r="H4319">
            <v>9499</v>
          </cell>
          <cell r="I4319" t="str">
            <v>S150000</v>
          </cell>
        </row>
        <row r="4320">
          <cell r="B4320">
            <v>40008056040</v>
          </cell>
          <cell r="C4320" t="str">
            <v xml:space="preserve">000805604  </v>
          </cell>
          <cell r="D4320" t="str">
            <v xml:space="preserve"> FONDS-SKOLAI PIE EZERIŅA </v>
          </cell>
          <cell r="E4320" t="str">
            <v>S150000</v>
          </cell>
          <cell r="F4320">
            <v>250000</v>
          </cell>
          <cell r="H4320">
            <v>9499</v>
          </cell>
          <cell r="I4320" t="str">
            <v>S150000</v>
          </cell>
        </row>
        <row r="4321">
          <cell r="B4321">
            <v>40008107154</v>
          </cell>
          <cell r="C4321" t="str">
            <v xml:space="preserve">000810715  </v>
          </cell>
          <cell r="D4321" t="str">
            <v xml:space="preserve"> FONDU APGUVĒJU PADOME  biedrība</v>
          </cell>
          <cell r="E4321" t="str">
            <v>S150000</v>
          </cell>
          <cell r="F4321">
            <v>10000</v>
          </cell>
          <cell r="H4321">
            <v>9499</v>
          </cell>
          <cell r="I4321" t="str">
            <v>S150000</v>
          </cell>
        </row>
        <row r="4322">
          <cell r="B4322">
            <v>40008084754</v>
          </cell>
          <cell r="C4322" t="str">
            <v xml:space="preserve">000808475  </v>
          </cell>
          <cell r="D4322" t="str">
            <v xml:space="preserve"> FOOTBALL TOURNAMENTS ASSOCIATION  biedrība</v>
          </cell>
          <cell r="E4322" t="str">
            <v>S150000</v>
          </cell>
          <cell r="F4322">
            <v>50000</v>
          </cell>
          <cell r="H4322">
            <v>9319</v>
          </cell>
          <cell r="I4322" t="str">
            <v>S150000</v>
          </cell>
        </row>
        <row r="4323">
          <cell r="B4323">
            <v>40008111380</v>
          </cell>
          <cell r="C4323" t="str">
            <v xml:space="preserve">000811138  </v>
          </cell>
          <cell r="D4323" t="str">
            <v xml:space="preserve"> FOREĻU PARKS  biedrība</v>
          </cell>
          <cell r="E4323" t="str">
            <v>S150000</v>
          </cell>
          <cell r="F4323">
            <v>840272</v>
          </cell>
          <cell r="H4323">
            <v>9499</v>
          </cell>
          <cell r="I4323" t="str">
            <v>S150000</v>
          </cell>
        </row>
        <row r="4324">
          <cell r="B4324">
            <v>40008093992</v>
          </cell>
          <cell r="C4324" t="str">
            <v xml:space="preserve">000809399  </v>
          </cell>
          <cell r="D4324" t="str">
            <v xml:space="preserve"> FOREX. LV  biedrība</v>
          </cell>
          <cell r="E4324" t="str">
            <v>S150000</v>
          </cell>
          <cell r="F4324">
            <v>10000</v>
          </cell>
          <cell r="H4324">
            <v>9499</v>
          </cell>
          <cell r="I4324" t="str">
            <v>S150000</v>
          </cell>
        </row>
        <row r="4325">
          <cell r="B4325">
            <v>41503014499</v>
          </cell>
          <cell r="C4325" t="str">
            <v xml:space="preserve">150301449  </v>
          </cell>
          <cell r="D4325" t="str">
            <v xml:space="preserve"> FORŠTADTE  dzīvokļu īpašnieku koop.sabiedrība</v>
          </cell>
          <cell r="E4325" t="str">
            <v>S150000</v>
          </cell>
          <cell r="F4325">
            <v>50000</v>
          </cell>
          <cell r="H4325">
            <v>6832</v>
          </cell>
          <cell r="I4325" t="str">
            <v>S150000</v>
          </cell>
        </row>
        <row r="4326">
          <cell r="B4326">
            <v>40008170327</v>
          </cell>
          <cell r="C4326" t="str">
            <v xml:space="preserve">000817032  </v>
          </cell>
          <cell r="D4326" t="str">
            <v xml:space="preserve"> FORTE IECAVA WPC  sporta klubs, biedrība</v>
          </cell>
          <cell r="E4326" t="str">
            <v>S150000</v>
          </cell>
          <cell r="F4326">
            <v>406400</v>
          </cell>
          <cell r="H4326">
            <v>9312</v>
          </cell>
          <cell r="I4326" t="str">
            <v>S150000</v>
          </cell>
        </row>
        <row r="4327">
          <cell r="B4327">
            <v>40008037618</v>
          </cell>
          <cell r="C4327" t="str">
            <v xml:space="preserve">000803761  </v>
          </cell>
          <cell r="D4327" t="str">
            <v xml:space="preserve"> FORTŪNA P  mednieku klubs, biedrība</v>
          </cell>
          <cell r="E4327" t="str">
            <v>S150000</v>
          </cell>
          <cell r="F4327">
            <v>766370</v>
          </cell>
          <cell r="H4327">
            <v>9319</v>
          </cell>
          <cell r="I4327" t="str">
            <v>S150000</v>
          </cell>
        </row>
        <row r="4328">
          <cell r="B4328">
            <v>40008119134</v>
          </cell>
          <cell r="C4328" t="str">
            <v xml:space="preserve">000811913  </v>
          </cell>
          <cell r="D4328" t="str">
            <v xml:space="preserve"> FOTO FORMA  nodibinājums</v>
          </cell>
          <cell r="E4328" t="str">
            <v>S150000</v>
          </cell>
          <cell r="F4328">
            <v>10000</v>
          </cell>
          <cell r="H4328">
            <v>9499</v>
          </cell>
          <cell r="I4328" t="str">
            <v>S150000</v>
          </cell>
        </row>
        <row r="4329">
          <cell r="B4329">
            <v>40008146768</v>
          </cell>
          <cell r="C4329" t="str">
            <v xml:space="preserve">000814676  </v>
          </cell>
          <cell r="D4329" t="str">
            <v xml:space="preserve"> FOTO KLUBS "ZIBSNIS"  biedrība</v>
          </cell>
          <cell r="E4329" t="str">
            <v>S150000</v>
          </cell>
          <cell r="F4329">
            <v>600201</v>
          </cell>
          <cell r="H4329">
            <v>7420</v>
          </cell>
          <cell r="I4329" t="str">
            <v>S150000</v>
          </cell>
        </row>
        <row r="4330">
          <cell r="B4330">
            <v>40008135603</v>
          </cell>
          <cell r="C4330" t="str">
            <v xml:space="preserve">000813560  </v>
          </cell>
          <cell r="D4330" t="str">
            <v xml:space="preserve"> FOTO KLUBS OGRE  biedrība</v>
          </cell>
          <cell r="E4330" t="str">
            <v>S150000</v>
          </cell>
          <cell r="F4330">
            <v>740201</v>
          </cell>
          <cell r="H4330">
            <v>7420</v>
          </cell>
          <cell r="I4330" t="str">
            <v>S150000</v>
          </cell>
        </row>
        <row r="4331">
          <cell r="B4331">
            <v>40008115202</v>
          </cell>
          <cell r="C4331" t="str">
            <v xml:space="preserve">000811520  </v>
          </cell>
          <cell r="D4331" t="str">
            <v xml:space="preserve"> FOTO.LV  biedrība</v>
          </cell>
          <cell r="E4331" t="str">
            <v>S150000</v>
          </cell>
          <cell r="F4331">
            <v>10000</v>
          </cell>
          <cell r="H4331">
            <v>9499</v>
          </cell>
          <cell r="I4331" t="str">
            <v>S150000</v>
          </cell>
        </row>
        <row r="4332">
          <cell r="B4332">
            <v>40008175771</v>
          </cell>
          <cell r="C4332" t="str">
            <v xml:space="preserve">000817577  </v>
          </cell>
          <cell r="D4332" t="str">
            <v xml:space="preserve"> FOTORALLIJS  biedrība</v>
          </cell>
          <cell r="E4332" t="str">
            <v>S150000</v>
          </cell>
          <cell r="F4332">
            <v>10000</v>
          </cell>
          <cell r="H4332">
            <v>9329</v>
          </cell>
          <cell r="I4332" t="str">
            <v>S150000</v>
          </cell>
        </row>
        <row r="4333">
          <cell r="B4333">
            <v>40008146912</v>
          </cell>
          <cell r="C4333" t="str">
            <v xml:space="preserve">000814691  </v>
          </cell>
          <cell r="D4333" t="str">
            <v xml:space="preserve"> FR.BRĪVZEMNIEKA 33  dzīvokļu īpašnieku biedrība</v>
          </cell>
          <cell r="E4333" t="str">
            <v>S150000</v>
          </cell>
          <cell r="F4333">
            <v>170000</v>
          </cell>
          <cell r="H4333">
            <v>6832</v>
          </cell>
          <cell r="I4333" t="str">
            <v>S150000</v>
          </cell>
        </row>
        <row r="4334">
          <cell r="B4334">
            <v>50008046951</v>
          </cell>
          <cell r="C4334" t="str">
            <v xml:space="preserve">000804695  </v>
          </cell>
          <cell r="D4334" t="str">
            <v xml:space="preserve"> FRANCIJAS TIRDZNIECĪBAS UN RŪPNIECĪBAS KAMERA LATVIJĀ  biedrība</v>
          </cell>
          <cell r="E4334" t="str">
            <v>S150000</v>
          </cell>
          <cell r="F4334">
            <v>10000</v>
          </cell>
          <cell r="H4334">
            <v>9499</v>
          </cell>
          <cell r="I4334" t="str">
            <v>S150000</v>
          </cell>
        </row>
        <row r="4335">
          <cell r="B4335">
            <v>50008041831</v>
          </cell>
          <cell r="C4335" t="str">
            <v xml:space="preserve">000804183  </v>
          </cell>
          <cell r="D4335" t="str">
            <v xml:space="preserve"> FRATERNITAS IMANTICAS FILISTRU BIEDRĪBA  biedrība</v>
          </cell>
          <cell r="E4335" t="str">
            <v>S150000</v>
          </cell>
          <cell r="F4335">
            <v>90000</v>
          </cell>
          <cell r="H4335">
            <v>9499</v>
          </cell>
          <cell r="I4335" t="str">
            <v>S150000</v>
          </cell>
        </row>
        <row r="4336">
          <cell r="B4336">
            <v>40008004250</v>
          </cell>
          <cell r="C4336" t="str">
            <v xml:space="preserve">000800425  </v>
          </cell>
          <cell r="D4336" t="str">
            <v xml:space="preserve"> FRATERNITAS LATAVIENSIS  studentu korp. filistru palīdzības biedrība, sab.org.</v>
          </cell>
          <cell r="E4336" t="str">
            <v>S150000</v>
          </cell>
          <cell r="F4336">
            <v>10000</v>
          </cell>
          <cell r="H4336">
            <v>9499</v>
          </cell>
          <cell r="I4336" t="str">
            <v>S150000</v>
          </cell>
        </row>
        <row r="4337">
          <cell r="B4337">
            <v>40008004496</v>
          </cell>
          <cell r="C4337" t="str">
            <v xml:space="preserve">000800449  </v>
          </cell>
          <cell r="D4337" t="str">
            <v xml:space="preserve"> FRATERNITAS LETTICA  studentu korporācijas filistru biedrība</v>
          </cell>
          <cell r="E4337" t="str">
            <v>S150000</v>
          </cell>
          <cell r="F4337">
            <v>10000</v>
          </cell>
          <cell r="H4337">
            <v>9499</v>
          </cell>
          <cell r="I4337" t="str">
            <v>S150000</v>
          </cell>
        </row>
        <row r="4338">
          <cell r="B4338">
            <v>40008001860</v>
          </cell>
          <cell r="C4338" t="str">
            <v xml:space="preserve">000800186  </v>
          </cell>
          <cell r="D4338" t="str">
            <v xml:space="preserve"> FRATERNITAS LIVONICA FILISTRU BIEDRĪBA  </v>
          </cell>
          <cell r="E4338" t="str">
            <v>S150000</v>
          </cell>
          <cell r="F4338">
            <v>10000</v>
          </cell>
          <cell r="H4338">
            <v>9499</v>
          </cell>
          <cell r="I4338" t="str">
            <v>S150000</v>
          </cell>
        </row>
        <row r="4339">
          <cell r="B4339">
            <v>40008004392</v>
          </cell>
          <cell r="C4339" t="str">
            <v xml:space="preserve">000800439  </v>
          </cell>
          <cell r="D4339" t="str">
            <v xml:space="preserve"> FRATERNITAS METROPOLITANA  studentu korporācija un filistru biedrība</v>
          </cell>
          <cell r="E4339" t="str">
            <v>S150000</v>
          </cell>
          <cell r="F4339">
            <v>10000</v>
          </cell>
          <cell r="H4339">
            <v>9499</v>
          </cell>
          <cell r="I4339" t="str">
            <v>S150000</v>
          </cell>
        </row>
        <row r="4340">
          <cell r="B4340">
            <v>50008118111</v>
          </cell>
          <cell r="C4340" t="str">
            <v xml:space="preserve">000811811  </v>
          </cell>
          <cell r="D4340" t="str">
            <v xml:space="preserve"> FRATERNITAS RUSTICANA  studentu biedrība</v>
          </cell>
          <cell r="E4340" t="str">
            <v>S150000</v>
          </cell>
          <cell r="F4340">
            <v>10000</v>
          </cell>
          <cell r="H4340">
            <v>9499</v>
          </cell>
          <cell r="I4340" t="str">
            <v>S150000</v>
          </cell>
        </row>
        <row r="4341">
          <cell r="B4341">
            <v>40008110722</v>
          </cell>
          <cell r="C4341" t="str">
            <v xml:space="preserve">000811072  </v>
          </cell>
          <cell r="D4341" t="str">
            <v xml:space="preserve"> FRESHSTEP PRODUCTIONS LATVIA  nodibinājums</v>
          </cell>
          <cell r="E4341" t="str">
            <v>S150000</v>
          </cell>
          <cell r="F4341">
            <v>10000</v>
          </cell>
          <cell r="H4341">
            <v>9499</v>
          </cell>
          <cell r="I4341" t="str">
            <v>S150000</v>
          </cell>
        </row>
        <row r="4342">
          <cell r="B4342">
            <v>44103031274</v>
          </cell>
          <cell r="C4342" t="str">
            <v xml:space="preserve">410303127  </v>
          </cell>
          <cell r="D4342" t="str">
            <v xml:space="preserve"> FRĒZIJA-2004  dzīvokļu īpašnieku koop.sabiedrība</v>
          </cell>
          <cell r="E4342" t="str">
            <v>S150000</v>
          </cell>
          <cell r="F4342">
            <v>500201</v>
          </cell>
          <cell r="H4342">
            <v>6832</v>
          </cell>
          <cell r="I4342" t="str">
            <v>S150000</v>
          </cell>
        </row>
        <row r="4343">
          <cell r="B4343">
            <v>40008136011</v>
          </cell>
          <cell r="C4343" t="str">
            <v xml:space="preserve">000813601  </v>
          </cell>
          <cell r="D4343" t="str">
            <v xml:space="preserve"> FRISBIJA KLUBS ULTIMATE DECISION  biedrība</v>
          </cell>
          <cell r="E4343" t="str">
            <v>S150000</v>
          </cell>
          <cell r="F4343">
            <v>10000</v>
          </cell>
          <cell r="H4343">
            <v>9312</v>
          </cell>
          <cell r="I4343" t="str">
            <v>S150000</v>
          </cell>
        </row>
        <row r="4344">
          <cell r="B4344">
            <v>40008084862</v>
          </cell>
          <cell r="C4344" t="str">
            <v xml:space="preserve">000808486  </v>
          </cell>
          <cell r="D4344" t="str">
            <v xml:space="preserve"> FRONDA  biedrība</v>
          </cell>
          <cell r="E4344" t="str">
            <v>S150000</v>
          </cell>
          <cell r="F4344">
            <v>10000</v>
          </cell>
          <cell r="H4344">
            <v>9499</v>
          </cell>
          <cell r="I4344" t="str">
            <v>S150000</v>
          </cell>
        </row>
        <row r="4345">
          <cell r="B4345">
            <v>40008073430</v>
          </cell>
          <cell r="C4345" t="str">
            <v xml:space="preserve">000807343  </v>
          </cell>
          <cell r="D4345" t="str">
            <v xml:space="preserve"> FUDZI  sporta klubs, biedrība</v>
          </cell>
          <cell r="E4345" t="str">
            <v>S150000</v>
          </cell>
          <cell r="F4345">
            <v>10000</v>
          </cell>
          <cell r="H4345">
            <v>9312</v>
          </cell>
          <cell r="I4345" t="str">
            <v>S150000</v>
          </cell>
        </row>
        <row r="4346">
          <cell r="B4346">
            <v>40008145419</v>
          </cell>
          <cell r="C4346" t="str">
            <v xml:space="preserve">000814541  </v>
          </cell>
          <cell r="D4346" t="str">
            <v xml:space="preserve"> FUTBOLA KLUBS "RAF"  biedrība</v>
          </cell>
          <cell r="E4346" t="str">
            <v>S150000</v>
          </cell>
          <cell r="F4346">
            <v>546766</v>
          </cell>
          <cell r="H4346">
            <v>9312</v>
          </cell>
          <cell r="I4346" t="str">
            <v>S150000</v>
          </cell>
        </row>
        <row r="4347">
          <cell r="B4347">
            <v>40008085302</v>
          </cell>
          <cell r="C4347" t="str">
            <v xml:space="preserve">000808530  </v>
          </cell>
          <cell r="D4347" t="str">
            <v xml:space="preserve"> FUTBOLA KLUBS 33  biedrība</v>
          </cell>
          <cell r="E4347" t="str">
            <v>S150000</v>
          </cell>
          <cell r="F4347">
            <v>740201</v>
          </cell>
          <cell r="H4347">
            <v>9312</v>
          </cell>
          <cell r="I4347" t="str">
            <v>S150000</v>
          </cell>
        </row>
        <row r="4348">
          <cell r="B4348">
            <v>40008092179</v>
          </cell>
          <cell r="C4348" t="str">
            <v xml:space="preserve">000809217  </v>
          </cell>
          <cell r="D4348" t="str">
            <v xml:space="preserve"> FUTBOLA KLUBS IECAVA  biedrība</v>
          </cell>
          <cell r="E4348" t="str">
            <v>S150000</v>
          </cell>
          <cell r="F4348">
            <v>406400</v>
          </cell>
          <cell r="H4348">
            <v>9312</v>
          </cell>
          <cell r="I4348" t="str">
            <v>S150000</v>
          </cell>
        </row>
        <row r="4349">
          <cell r="B4349">
            <v>40008089380</v>
          </cell>
          <cell r="C4349" t="str">
            <v xml:space="preserve">000808938  </v>
          </cell>
          <cell r="D4349" t="str">
            <v xml:space="preserve"> FUTBOLA KLUBS JELGAVA  biedrība</v>
          </cell>
          <cell r="E4349" t="str">
            <v>S150000</v>
          </cell>
          <cell r="F4349">
            <v>90000</v>
          </cell>
          <cell r="H4349">
            <v>9312</v>
          </cell>
          <cell r="I4349" t="str">
            <v>S150000</v>
          </cell>
        </row>
        <row r="4350">
          <cell r="B4350">
            <v>40008123623</v>
          </cell>
          <cell r="C4350" t="str">
            <v xml:space="preserve">000812362  </v>
          </cell>
          <cell r="D4350" t="str">
            <v xml:space="preserve"> FUTBOLA KLUBS KAUGURI-PBLC  biedrība</v>
          </cell>
          <cell r="E4350" t="str">
            <v>S150000</v>
          </cell>
          <cell r="F4350">
            <v>130000</v>
          </cell>
          <cell r="H4350">
            <v>9312</v>
          </cell>
          <cell r="I4350" t="str">
            <v>S150000</v>
          </cell>
        </row>
        <row r="4351">
          <cell r="B4351">
            <v>40008091968</v>
          </cell>
          <cell r="C4351" t="str">
            <v xml:space="preserve">000809196  </v>
          </cell>
          <cell r="D4351" t="str">
            <v xml:space="preserve"> FUTBOLA KLUBS PRIEKUĻI  biedrība</v>
          </cell>
          <cell r="E4351" t="str">
            <v>S150000</v>
          </cell>
          <cell r="F4351">
            <v>427372</v>
          </cell>
          <cell r="H4351">
            <v>9312</v>
          </cell>
          <cell r="I4351" t="str">
            <v>S150000</v>
          </cell>
        </row>
        <row r="4352">
          <cell r="B4352">
            <v>40008055933</v>
          </cell>
          <cell r="C4352" t="str">
            <v xml:space="preserve">000805593  </v>
          </cell>
          <cell r="D4352" t="str">
            <v xml:space="preserve"> FUTBOLA KLUBS SMILTENE  biedrība</v>
          </cell>
          <cell r="E4352" t="str">
            <v>S150000</v>
          </cell>
          <cell r="F4352">
            <v>941615</v>
          </cell>
          <cell r="H4352">
            <v>9312</v>
          </cell>
          <cell r="I4352" t="str">
            <v>S150000</v>
          </cell>
        </row>
        <row r="4353">
          <cell r="B4353">
            <v>40008111041</v>
          </cell>
          <cell r="C4353" t="str">
            <v xml:space="preserve">000811104  </v>
          </cell>
          <cell r="D4353" t="str">
            <v xml:space="preserve"> FUTBOLA KLUBS SPARTAKS  biedrība</v>
          </cell>
          <cell r="E4353" t="str">
            <v>S150000</v>
          </cell>
          <cell r="F4353">
            <v>130000</v>
          </cell>
          <cell r="H4353">
            <v>9312</v>
          </cell>
          <cell r="I4353" t="str">
            <v>S150000</v>
          </cell>
        </row>
        <row r="4354">
          <cell r="B4354">
            <v>40008148788</v>
          </cell>
          <cell r="C4354" t="str">
            <v xml:space="preserve">000814878  </v>
          </cell>
          <cell r="D4354" t="str">
            <v xml:space="preserve"> FUTBOLA KLUBS UVS STARS  biedrība</v>
          </cell>
          <cell r="E4354" t="str">
            <v>S150000</v>
          </cell>
          <cell r="F4354">
            <v>900201</v>
          </cell>
          <cell r="H4354">
            <v>9312</v>
          </cell>
          <cell r="I4354" t="str">
            <v>S150000</v>
          </cell>
        </row>
        <row r="4355">
          <cell r="B4355">
            <v>40008111643</v>
          </cell>
          <cell r="C4355" t="str">
            <v xml:space="preserve">000811164  </v>
          </cell>
          <cell r="D4355" t="str">
            <v xml:space="preserve"> FUTBOLA VETERĀNU KLUBS  </v>
          </cell>
          <cell r="E4355" t="str">
            <v>S150000</v>
          </cell>
          <cell r="F4355">
            <v>801009</v>
          </cell>
          <cell r="H4355">
            <v>9312</v>
          </cell>
          <cell r="I4355" t="str">
            <v>S150000</v>
          </cell>
        </row>
        <row r="4356">
          <cell r="B4356">
            <v>40008159353</v>
          </cell>
          <cell r="C4356" t="str">
            <v xml:space="preserve">000815935  </v>
          </cell>
          <cell r="D4356" t="str">
            <v xml:space="preserve"> FUTBOLS 04  biedrība</v>
          </cell>
          <cell r="E4356" t="str">
            <v>S150000</v>
          </cell>
          <cell r="F4356">
            <v>170000</v>
          </cell>
          <cell r="H4356">
            <v>9312</v>
          </cell>
          <cell r="I4356" t="str">
            <v>S150000</v>
          </cell>
        </row>
        <row r="4357">
          <cell r="B4357">
            <v>40008151504</v>
          </cell>
          <cell r="C4357" t="str">
            <v xml:space="preserve">000815150  </v>
          </cell>
          <cell r="D4357" t="str">
            <v xml:space="preserve"> FUTBOLS 98  biedrība</v>
          </cell>
          <cell r="E4357" t="str">
            <v>S150000</v>
          </cell>
          <cell r="F4357">
            <v>170000</v>
          </cell>
          <cell r="H4357">
            <v>9312</v>
          </cell>
          <cell r="I4357" t="str">
            <v>S150000</v>
          </cell>
        </row>
        <row r="4358">
          <cell r="B4358">
            <v>40008162546</v>
          </cell>
          <cell r="C4358" t="str">
            <v xml:space="preserve">000816254  </v>
          </cell>
          <cell r="D4358" t="str">
            <v xml:space="preserve"> Ģ. BALOŽA 2  biedrība</v>
          </cell>
          <cell r="E4358" t="str">
            <v>S150000</v>
          </cell>
          <cell r="F4358">
            <v>170000</v>
          </cell>
          <cell r="H4358">
            <v>6832</v>
          </cell>
          <cell r="I4358" t="str">
            <v>S150000</v>
          </cell>
        </row>
        <row r="4359">
          <cell r="B4359">
            <v>50008118291</v>
          </cell>
          <cell r="C4359" t="str">
            <v xml:space="preserve">000811829  </v>
          </cell>
          <cell r="D4359" t="str">
            <v xml:space="preserve"> G4S LATVIA DARBINIEKU ARODBIEDRĪBA </v>
          </cell>
          <cell r="E4359" t="str">
            <v>S150000</v>
          </cell>
          <cell r="F4359">
            <v>10000</v>
          </cell>
          <cell r="H4359">
            <v>9420</v>
          </cell>
          <cell r="I4359" t="str">
            <v>S150000</v>
          </cell>
        </row>
        <row r="4360">
          <cell r="B4360">
            <v>40008149694</v>
          </cell>
          <cell r="C4360" t="str">
            <v xml:space="preserve">000814969  </v>
          </cell>
          <cell r="D4360" t="str">
            <v xml:space="preserve"> GĀDĪGĀS ROKAS  biedrība</v>
          </cell>
          <cell r="E4360" t="str">
            <v>S150000</v>
          </cell>
          <cell r="F4360">
            <v>941817</v>
          </cell>
          <cell r="H4360">
            <v>8899</v>
          </cell>
          <cell r="I4360" t="str">
            <v>S150000</v>
          </cell>
        </row>
        <row r="4361">
          <cell r="B4361">
            <v>40008186050</v>
          </cell>
          <cell r="C4361" t="str">
            <v xml:space="preserve">000818605  </v>
          </cell>
          <cell r="D4361" t="str">
            <v xml:space="preserve"> GADSIMTU GRIEŽOS  biedrība</v>
          </cell>
          <cell r="E4361" t="str">
            <v>S150000</v>
          </cell>
          <cell r="F4361">
            <v>960264</v>
          </cell>
          <cell r="H4361">
            <v>9499</v>
          </cell>
          <cell r="I4361" t="str">
            <v>S150000</v>
          </cell>
        </row>
        <row r="4362">
          <cell r="B4362">
            <v>40008122276</v>
          </cell>
          <cell r="C4362" t="str">
            <v xml:space="preserve">000812227  </v>
          </cell>
          <cell r="D4362" t="str">
            <v xml:space="preserve"> GAIGALA  dzīvokļu īpašnieku biedrība</v>
          </cell>
          <cell r="E4362" t="str">
            <v>S150000</v>
          </cell>
          <cell r="F4362">
            <v>10000</v>
          </cell>
          <cell r="H4362">
            <v>6832</v>
          </cell>
          <cell r="I4362" t="str">
            <v>S150000</v>
          </cell>
        </row>
        <row r="4363">
          <cell r="B4363">
            <v>40008034382</v>
          </cell>
          <cell r="C4363" t="str">
            <v xml:space="preserve">000803438  </v>
          </cell>
          <cell r="D4363" t="str">
            <v xml:space="preserve"> GAIĶU MEDNIEKU KLUBS  biedrība</v>
          </cell>
          <cell r="E4363" t="str">
            <v>S150000</v>
          </cell>
          <cell r="F4363">
            <v>840652</v>
          </cell>
          <cell r="H4363">
            <v>9319</v>
          </cell>
          <cell r="I4363" t="str">
            <v>S150000</v>
          </cell>
        </row>
        <row r="4364">
          <cell r="B4364">
            <v>40008099410</v>
          </cell>
          <cell r="C4364" t="str">
            <v xml:space="preserve">000809941  </v>
          </cell>
          <cell r="D4364" t="str">
            <v xml:space="preserve"> GAIĻPIESĪŠI  biedrība</v>
          </cell>
          <cell r="E4364" t="str">
            <v>S150000</v>
          </cell>
          <cell r="F4364">
            <v>641060</v>
          </cell>
          <cell r="H4364">
            <v>9499</v>
          </cell>
          <cell r="I4364" t="str">
            <v>S150000</v>
          </cell>
        </row>
        <row r="4365">
          <cell r="B4365">
            <v>40008069596</v>
          </cell>
          <cell r="C4365" t="str">
            <v xml:space="preserve">000806959  </v>
          </cell>
          <cell r="D4365" t="str">
            <v xml:space="preserve"> GAIN LATVIJA  biedrība</v>
          </cell>
          <cell r="E4365" t="str">
            <v>S150000</v>
          </cell>
          <cell r="F4365">
            <v>10000</v>
          </cell>
          <cell r="H4365">
            <v>9499</v>
          </cell>
          <cell r="I4365" t="str">
            <v>S150000</v>
          </cell>
        </row>
        <row r="4366">
          <cell r="B4366">
            <v>42403020623</v>
          </cell>
          <cell r="C4366" t="str">
            <v xml:space="preserve">240302062  </v>
          </cell>
          <cell r="D4366" t="str">
            <v xml:space="preserve"> GAIŠAIS CEĻŠ  dārzkopības koop. sabiedrība</v>
          </cell>
          <cell r="E4366" t="str">
            <v>S150000</v>
          </cell>
          <cell r="F4366">
            <v>780278</v>
          </cell>
          <cell r="H4366">
            <v>9499</v>
          </cell>
          <cell r="I4366" t="str">
            <v>S150000</v>
          </cell>
        </row>
        <row r="4367">
          <cell r="B4367">
            <v>40008135213</v>
          </cell>
          <cell r="C4367" t="str">
            <v xml:space="preserve">000813521  </v>
          </cell>
          <cell r="D4367" t="str">
            <v xml:space="preserve"> GAIŠIE SPĀRNI  biedrība</v>
          </cell>
          <cell r="E4367" t="str">
            <v>S150000</v>
          </cell>
          <cell r="F4367">
            <v>10000</v>
          </cell>
          <cell r="H4367">
            <v>9499</v>
          </cell>
          <cell r="I4367" t="str">
            <v>S150000</v>
          </cell>
        </row>
        <row r="4368">
          <cell r="B4368">
            <v>54103014331</v>
          </cell>
          <cell r="C4368" t="str">
            <v xml:space="preserve">410301433  </v>
          </cell>
          <cell r="D4368" t="str">
            <v xml:space="preserve"> GAISMA 1  automašīnu garāžu koop.sabiedrība</v>
          </cell>
          <cell r="E4368" t="str">
            <v>S150000</v>
          </cell>
          <cell r="F4368">
            <v>500201</v>
          </cell>
          <cell r="H4368">
            <v>5221</v>
          </cell>
          <cell r="I4368" t="str">
            <v>S150000</v>
          </cell>
        </row>
        <row r="4369">
          <cell r="B4369">
            <v>50008104291</v>
          </cell>
          <cell r="C4369" t="str">
            <v xml:space="preserve">000810429  </v>
          </cell>
          <cell r="D4369" t="str">
            <v xml:space="preserve"> GAISMA PASAULĒ  biedrība</v>
          </cell>
          <cell r="E4369" t="str">
            <v>S150000</v>
          </cell>
          <cell r="F4369">
            <v>10000</v>
          </cell>
          <cell r="H4369">
            <v>9499</v>
          </cell>
          <cell r="I4369" t="str">
            <v>S150000</v>
          </cell>
        </row>
        <row r="4370">
          <cell r="B4370">
            <v>40008182970</v>
          </cell>
          <cell r="C4370" t="str">
            <v xml:space="preserve">000818297  </v>
          </cell>
          <cell r="D4370" t="str">
            <v xml:space="preserve"> GAISMA TEV  biedrība</v>
          </cell>
          <cell r="E4370" t="str">
            <v>S150000</v>
          </cell>
          <cell r="F4370">
            <v>210000</v>
          </cell>
          <cell r="H4370">
            <v>9329</v>
          </cell>
          <cell r="I4370" t="str">
            <v>S150000</v>
          </cell>
        </row>
        <row r="4371">
          <cell r="B4371">
            <v>40003189826</v>
          </cell>
          <cell r="C4371" t="str">
            <v xml:space="preserve">000318982  </v>
          </cell>
          <cell r="D4371" t="str">
            <v xml:space="preserve"> GAISMA  dārzkopības koop.sabiedrība</v>
          </cell>
          <cell r="E4371" t="str">
            <v>S150000</v>
          </cell>
          <cell r="F4371">
            <v>801433</v>
          </cell>
          <cell r="H4371">
            <v>9499</v>
          </cell>
          <cell r="I4371" t="str">
            <v>S150000</v>
          </cell>
        </row>
        <row r="4372">
          <cell r="B4372">
            <v>40008146626</v>
          </cell>
          <cell r="C4372" t="str">
            <v xml:space="preserve">000814662  </v>
          </cell>
          <cell r="D4372" t="str">
            <v xml:space="preserve"> GAISMA  ekumēnisks izdevums, nodibinājums</v>
          </cell>
          <cell r="E4372" t="str">
            <v>S150000</v>
          </cell>
          <cell r="F4372">
            <v>270000</v>
          </cell>
          <cell r="H4372">
            <v>5813</v>
          </cell>
          <cell r="I4372" t="str">
            <v>S150000</v>
          </cell>
        </row>
        <row r="4373">
          <cell r="B4373">
            <v>40008016457</v>
          </cell>
          <cell r="C4373" t="str">
            <v xml:space="preserve">000801645  </v>
          </cell>
          <cell r="D4373" t="str">
            <v xml:space="preserve"> GAISMA  mednieku klubs, biedrība</v>
          </cell>
          <cell r="E4373" t="str">
            <v>S150000</v>
          </cell>
          <cell r="F4373">
            <v>400201</v>
          </cell>
          <cell r="H4373">
            <v>9319</v>
          </cell>
          <cell r="I4373" t="str">
            <v>S150000</v>
          </cell>
        </row>
        <row r="4374">
          <cell r="B4374">
            <v>40008152389</v>
          </cell>
          <cell r="C4374" t="str">
            <v xml:space="preserve">000815238  </v>
          </cell>
          <cell r="D4374" t="str">
            <v xml:space="preserve"> GAISMAS 6  dzīvokļu īpašnieku biedrība</v>
          </cell>
          <cell r="E4374" t="str">
            <v>S150000</v>
          </cell>
          <cell r="F4374">
            <v>800870</v>
          </cell>
          <cell r="H4374">
            <v>6832</v>
          </cell>
          <cell r="I4374" t="str">
            <v>S150000</v>
          </cell>
        </row>
        <row r="4375">
          <cell r="B4375">
            <v>41203019798</v>
          </cell>
          <cell r="C4375" t="str">
            <v xml:space="preserve">120301979  </v>
          </cell>
          <cell r="D4375" t="str">
            <v xml:space="preserve"> GAISMAS IELA 1  bezpeļņas dzīvokļu īpašnieku koop.sabiedrība</v>
          </cell>
          <cell r="E4375" t="str">
            <v>S150000</v>
          </cell>
          <cell r="F4375">
            <v>620201</v>
          </cell>
          <cell r="H4375">
            <v>6832</v>
          </cell>
          <cell r="I4375" t="str">
            <v>S150000</v>
          </cell>
        </row>
        <row r="4376">
          <cell r="B4376">
            <v>40008145480</v>
          </cell>
          <cell r="C4376" t="str">
            <v xml:space="preserve">000814548  </v>
          </cell>
          <cell r="D4376" t="str">
            <v xml:space="preserve"> GAISMAS IELAS 2A DZĪVOKĻU ĪPAŠNIEKU BIEDRĪBA </v>
          </cell>
          <cell r="E4376" t="str">
            <v>S150000</v>
          </cell>
          <cell r="F4376">
            <v>800870</v>
          </cell>
          <cell r="H4376">
            <v>6832</v>
          </cell>
          <cell r="I4376" t="str">
            <v>S150000</v>
          </cell>
        </row>
        <row r="4377">
          <cell r="B4377">
            <v>40008111588</v>
          </cell>
          <cell r="C4377" t="str">
            <v xml:space="preserve">000811158  </v>
          </cell>
          <cell r="D4377" t="str">
            <v xml:space="preserve"> GAISMAS PUSĒ  biedrība</v>
          </cell>
          <cell r="E4377" t="str">
            <v>S150000</v>
          </cell>
          <cell r="F4377">
            <v>840294</v>
          </cell>
          <cell r="H4377">
            <v>9499</v>
          </cell>
          <cell r="I4377" t="str">
            <v>S150000</v>
          </cell>
        </row>
        <row r="4378">
          <cell r="B4378">
            <v>40008068336</v>
          </cell>
          <cell r="C4378" t="str">
            <v xml:space="preserve">000806833  </v>
          </cell>
          <cell r="D4378" t="str">
            <v xml:space="preserve"> GAISMAS SKOLA  biedrība</v>
          </cell>
          <cell r="E4378" t="str">
            <v>S150000</v>
          </cell>
          <cell r="F4378">
            <v>10000</v>
          </cell>
          <cell r="H4378">
            <v>8559</v>
          </cell>
          <cell r="I4378" t="str">
            <v>S150000</v>
          </cell>
        </row>
        <row r="4379">
          <cell r="B4379">
            <v>40008031672</v>
          </cell>
          <cell r="C4379" t="str">
            <v xml:space="preserve">000803167  </v>
          </cell>
          <cell r="D4379" t="str">
            <v xml:space="preserve"> GAISMAS STARS  atbalsta grupa personām ar garīgās veselības traucējumiem un to piederīgajiem</v>
          </cell>
          <cell r="E4379" t="str">
            <v>S150000</v>
          </cell>
          <cell r="F4379">
            <v>10000</v>
          </cell>
          <cell r="H4379">
            <v>8720</v>
          </cell>
          <cell r="I4379" t="str">
            <v>S150000</v>
          </cell>
        </row>
        <row r="4380">
          <cell r="B4380">
            <v>40008129965</v>
          </cell>
          <cell r="C4380" t="str">
            <v xml:space="preserve">000812996  </v>
          </cell>
          <cell r="D4380" t="str">
            <v xml:space="preserve"> GAISMAS STARS  biedrība</v>
          </cell>
          <cell r="E4380" t="str">
            <v>S150000</v>
          </cell>
          <cell r="F4380">
            <v>360201</v>
          </cell>
          <cell r="H4380">
            <v>9499</v>
          </cell>
          <cell r="I4380" t="str">
            <v>S150000</v>
          </cell>
        </row>
        <row r="4381">
          <cell r="B4381">
            <v>40008133091</v>
          </cell>
          <cell r="C4381" t="str">
            <v xml:space="preserve">000813309  </v>
          </cell>
          <cell r="D4381" t="str">
            <v xml:space="preserve"> GAISMAS STARS  labdarības biedrība</v>
          </cell>
          <cell r="E4381" t="str">
            <v>S150000</v>
          </cell>
          <cell r="F4381">
            <v>381615</v>
          </cell>
          <cell r="H4381">
            <v>9499</v>
          </cell>
          <cell r="I4381" t="str">
            <v>S150000</v>
          </cell>
        </row>
        <row r="4382">
          <cell r="B4382">
            <v>40008143333</v>
          </cell>
          <cell r="C4382" t="str">
            <v xml:space="preserve">000814333  </v>
          </cell>
          <cell r="D4382" t="str">
            <v xml:space="preserve"> GAISMAS TALANTI  biedrība</v>
          </cell>
          <cell r="E4382" t="str">
            <v>S150000</v>
          </cell>
          <cell r="F4382">
            <v>10000</v>
          </cell>
          <cell r="H4382">
            <v>9001</v>
          </cell>
          <cell r="I4382" t="str">
            <v>S150000</v>
          </cell>
        </row>
        <row r="4383">
          <cell r="B4383">
            <v>40008122986</v>
          </cell>
          <cell r="C4383" t="str">
            <v xml:space="preserve">000812298  </v>
          </cell>
          <cell r="D4383" t="str">
            <v xml:space="preserve"> GAISMAS TELTS  biedrība</v>
          </cell>
          <cell r="E4383" t="str">
            <v>S150000</v>
          </cell>
          <cell r="F4383">
            <v>840652</v>
          </cell>
          <cell r="H4383">
            <v>9499</v>
          </cell>
          <cell r="I4383" t="str">
            <v>S150000</v>
          </cell>
        </row>
        <row r="4384">
          <cell r="B4384">
            <v>50008172601</v>
          </cell>
          <cell r="C4384" t="str">
            <v xml:space="preserve">000817260  </v>
          </cell>
          <cell r="D4384" t="str">
            <v xml:space="preserve"> GAISMIŅA ATTĪSTĪBAI UN NĀKOTNEI  biedrība</v>
          </cell>
          <cell r="E4384" t="str">
            <v>S150000</v>
          </cell>
          <cell r="F4384">
            <v>741009</v>
          </cell>
          <cell r="H4384">
            <v>9499</v>
          </cell>
          <cell r="I4384" t="str">
            <v>S150000</v>
          </cell>
        </row>
        <row r="4385">
          <cell r="B4385">
            <v>40008178585</v>
          </cell>
          <cell r="C4385" t="str">
            <v xml:space="preserve">000817858  </v>
          </cell>
          <cell r="D4385" t="str">
            <v xml:space="preserve"> GAĻAS LIELLOPU AUDZĒTĀJU BIEDRĪBA </v>
          </cell>
          <cell r="E4385" t="str">
            <v>S150000</v>
          </cell>
          <cell r="F4385">
            <v>800870</v>
          </cell>
          <cell r="H4385">
            <v>9412</v>
          </cell>
          <cell r="I4385" t="str">
            <v>S150000</v>
          </cell>
        </row>
        <row r="4386">
          <cell r="B4386">
            <v>40008112386</v>
          </cell>
          <cell r="C4386" t="str">
            <v xml:space="preserve">000811238  </v>
          </cell>
          <cell r="D4386" t="str">
            <v xml:space="preserve"> GALĒNU KULTŪRVĒSTURES BIEDRĪBA  </v>
          </cell>
          <cell r="E4386" t="str">
            <v>S150000</v>
          </cell>
          <cell r="F4386">
            <v>766348</v>
          </cell>
          <cell r="H4386">
            <v>9499</v>
          </cell>
          <cell r="I4386" t="str">
            <v>S150000</v>
          </cell>
        </row>
        <row r="4387">
          <cell r="B4387">
            <v>40008100796</v>
          </cell>
          <cell r="C4387" t="str">
            <v xml:space="preserve">000810079  </v>
          </cell>
          <cell r="D4387" t="str">
            <v xml:space="preserve"> GALGAUSKAS MEDNIEKU BIEDRĪBA  </v>
          </cell>
          <cell r="E4387" t="str">
            <v>S150000</v>
          </cell>
          <cell r="F4387">
            <v>500256</v>
          </cell>
          <cell r="H4387">
            <v>9319</v>
          </cell>
          <cell r="I4387" t="str">
            <v>S150000</v>
          </cell>
        </row>
        <row r="4388">
          <cell r="B4388">
            <v>40008136897</v>
          </cell>
          <cell r="C4388" t="str">
            <v xml:space="preserve">000813689  </v>
          </cell>
          <cell r="D4388" t="str">
            <v xml:space="preserve"> GALILEJA  biedrība</v>
          </cell>
          <cell r="E4388" t="str">
            <v>S150000</v>
          </cell>
          <cell r="F4388">
            <v>10000</v>
          </cell>
          <cell r="H4388">
            <v>9499</v>
          </cell>
          <cell r="I4388" t="str">
            <v>S150000</v>
          </cell>
        </row>
        <row r="4389">
          <cell r="B4389">
            <v>40008147509</v>
          </cell>
          <cell r="C4389" t="str">
            <v xml:space="preserve">000814750  </v>
          </cell>
          <cell r="D4389" t="str">
            <v xml:space="preserve"> GALINAS SELECKAS STUDIJTEĀTRIS "VOLSHEBSTVO"  biedrība</v>
          </cell>
          <cell r="E4389" t="str">
            <v>S150000</v>
          </cell>
          <cell r="F4389">
            <v>10000</v>
          </cell>
          <cell r="H4389">
            <v>9499</v>
          </cell>
          <cell r="I4389" t="str">
            <v>S150000</v>
          </cell>
        </row>
        <row r="4390">
          <cell r="B4390">
            <v>40008141402</v>
          </cell>
          <cell r="C4390" t="str">
            <v xml:space="preserve">000814140  </v>
          </cell>
          <cell r="D4390" t="str">
            <v xml:space="preserve"> GALMS  kultūras vēstures biedrība</v>
          </cell>
          <cell r="E4390" t="str">
            <v>S150000</v>
          </cell>
          <cell r="F4390">
            <v>400201</v>
          </cell>
          <cell r="H4390">
            <v>9329</v>
          </cell>
          <cell r="I4390" t="str">
            <v>S150000</v>
          </cell>
        </row>
        <row r="4391">
          <cell r="B4391">
            <v>40008049072</v>
          </cell>
          <cell r="C4391" t="str">
            <v xml:space="preserve">000804907  </v>
          </cell>
          <cell r="D4391" t="str">
            <v xml:space="preserve"> GAMBIJA  mednieku klubs, biedrība</v>
          </cell>
          <cell r="E4391" t="str">
            <v>S150000</v>
          </cell>
          <cell r="F4391">
            <v>561835</v>
          </cell>
          <cell r="H4391">
            <v>9319</v>
          </cell>
          <cell r="I4391" t="str">
            <v>S150000</v>
          </cell>
        </row>
        <row r="4392">
          <cell r="B4392">
            <v>40008151839</v>
          </cell>
          <cell r="C4392" t="str">
            <v xml:space="preserve">000815183  </v>
          </cell>
          <cell r="D4392" t="str">
            <v xml:space="preserve"> GAMBIT  sporta klubs</v>
          </cell>
          <cell r="E4392" t="str">
            <v>S150000</v>
          </cell>
          <cell r="F4392">
            <v>320201</v>
          </cell>
          <cell r="H4392">
            <v>9312</v>
          </cell>
          <cell r="I4392" t="str">
            <v>S150000</v>
          </cell>
        </row>
        <row r="4393">
          <cell r="B4393">
            <v>42103015746</v>
          </cell>
          <cell r="C4393" t="str">
            <v xml:space="preserve">210301574  </v>
          </cell>
          <cell r="D4393" t="str">
            <v xml:space="preserve"> GANGUTSKIJS  dārzkopības koop.sabiedrība</v>
          </cell>
          <cell r="E4393" t="str">
            <v>S150000</v>
          </cell>
          <cell r="F4393">
            <v>170000</v>
          </cell>
          <cell r="H4393">
            <v>9499</v>
          </cell>
          <cell r="I4393" t="str">
            <v>S150000</v>
          </cell>
        </row>
        <row r="4394">
          <cell r="B4394">
            <v>40008151650</v>
          </cell>
          <cell r="C4394" t="str">
            <v xml:space="preserve">000815165  </v>
          </cell>
          <cell r="D4394" t="str">
            <v xml:space="preserve"> GANĪBU 77/79  dzīvokļu īpašnieku biedrība</v>
          </cell>
          <cell r="E4394" t="str">
            <v>S150000</v>
          </cell>
          <cell r="F4394">
            <v>170000</v>
          </cell>
          <cell r="H4394">
            <v>6832</v>
          </cell>
          <cell r="I4394" t="str">
            <v>S150000</v>
          </cell>
        </row>
        <row r="4395">
          <cell r="B4395">
            <v>40008142395</v>
          </cell>
          <cell r="C4395" t="str">
            <v xml:space="preserve">000814239  </v>
          </cell>
          <cell r="D4395" t="str">
            <v xml:space="preserve"> GANĪBU DAMBIS 8A  biedrība</v>
          </cell>
          <cell r="E4395" t="str">
            <v>S150000</v>
          </cell>
          <cell r="F4395">
            <v>10000</v>
          </cell>
          <cell r="H4395">
            <v>6832</v>
          </cell>
          <cell r="I4395" t="str">
            <v>S150000</v>
          </cell>
        </row>
        <row r="4396">
          <cell r="B4396">
            <v>44103028984</v>
          </cell>
          <cell r="C4396" t="str">
            <v xml:space="preserve">410302898  </v>
          </cell>
          <cell r="D4396" t="str">
            <v xml:space="preserve"> GARĀ 11  dzīvokļu īpašnieku koop.sabiedrība</v>
          </cell>
          <cell r="E4396" t="str">
            <v>S150000</v>
          </cell>
          <cell r="F4396">
            <v>250000</v>
          </cell>
          <cell r="H4396">
            <v>6832</v>
          </cell>
          <cell r="I4396" t="str">
            <v>S150000</v>
          </cell>
        </row>
        <row r="4397">
          <cell r="B4397">
            <v>40008185623</v>
          </cell>
          <cell r="C4397" t="str">
            <v xml:space="preserve">000818562  </v>
          </cell>
          <cell r="D4397" t="str">
            <v xml:space="preserve"> GARA SPĒKS  aizturēto un ieslodzīto palīdzības fonds</v>
          </cell>
          <cell r="E4397" t="str">
            <v>S150000</v>
          </cell>
          <cell r="F4397">
            <v>50000</v>
          </cell>
          <cell r="H4397">
            <v>9609</v>
          </cell>
          <cell r="I4397" t="str">
            <v>S150000</v>
          </cell>
        </row>
        <row r="4398">
          <cell r="B4398">
            <v>40008098773</v>
          </cell>
          <cell r="C4398" t="str">
            <v xml:space="preserve">000809877  </v>
          </cell>
          <cell r="D4398" t="str">
            <v xml:space="preserve"> GARĀŽA  garāžu īpašnieku biedrība</v>
          </cell>
          <cell r="E4398" t="str">
            <v>S150000</v>
          </cell>
          <cell r="F4398">
            <v>170000</v>
          </cell>
          <cell r="H4398">
            <v>5221</v>
          </cell>
          <cell r="I4398" t="str">
            <v>S150000</v>
          </cell>
        </row>
        <row r="4399">
          <cell r="B4399">
            <v>40008180024</v>
          </cell>
          <cell r="C4399" t="str">
            <v xml:space="preserve">000818002  </v>
          </cell>
          <cell r="D4399" t="str">
            <v xml:space="preserve"> GARĪDZNIEKU MĀJA  biedrība</v>
          </cell>
          <cell r="E4399" t="str">
            <v>S150000</v>
          </cell>
          <cell r="F4399">
            <v>780284</v>
          </cell>
          <cell r="H4399">
            <v>9499</v>
          </cell>
          <cell r="I4399" t="str">
            <v>S150000</v>
          </cell>
        </row>
        <row r="4400">
          <cell r="B4400">
            <v>40008161502</v>
          </cell>
          <cell r="C4400" t="str">
            <v xml:space="preserve">000816150  </v>
          </cell>
          <cell r="D4400" t="str">
            <v xml:space="preserve"> GARKALNE  Futbola skola, biedrība</v>
          </cell>
          <cell r="E4400" t="str">
            <v>S150000</v>
          </cell>
          <cell r="F4400">
            <v>806000</v>
          </cell>
          <cell r="H4400">
            <v>8551</v>
          </cell>
          <cell r="I4400" t="str">
            <v>S150000</v>
          </cell>
        </row>
        <row r="4401">
          <cell r="B4401">
            <v>40008163344</v>
          </cell>
          <cell r="C4401" t="str">
            <v xml:space="preserve">000816334  </v>
          </cell>
          <cell r="D4401" t="str">
            <v xml:space="preserve"> GARKALNES NAMS 29  dzīvokļu īpašnieku biedrība</v>
          </cell>
          <cell r="E4401" t="str">
            <v>S150000</v>
          </cell>
          <cell r="F4401">
            <v>806000</v>
          </cell>
          <cell r="H4401">
            <v>6832</v>
          </cell>
          <cell r="I4401" t="str">
            <v>S150000</v>
          </cell>
        </row>
        <row r="4402">
          <cell r="B4402">
            <v>40008177791</v>
          </cell>
          <cell r="C4402" t="str">
            <v xml:space="preserve">000817779  </v>
          </cell>
          <cell r="D4402" t="str">
            <v xml:space="preserve"> GARKALNES TENISA SKOLA  sporta klubs, biedrība</v>
          </cell>
          <cell r="E4402" t="str">
            <v>S150000</v>
          </cell>
          <cell r="F4402">
            <v>806000</v>
          </cell>
          <cell r="H4402">
            <v>9311</v>
          </cell>
          <cell r="I4402" t="str">
            <v>S150000</v>
          </cell>
        </row>
        <row r="4403">
          <cell r="B4403">
            <v>40008158589</v>
          </cell>
          <cell r="C4403" t="str">
            <v xml:space="preserve">000815858  </v>
          </cell>
          <cell r="D4403" t="str">
            <v xml:space="preserve"> GAROZES 14  biedrība</v>
          </cell>
          <cell r="E4403" t="str">
            <v>S150000</v>
          </cell>
          <cell r="F4403">
            <v>10000</v>
          </cell>
          <cell r="H4403">
            <v>6832</v>
          </cell>
          <cell r="I4403" t="str">
            <v>S150000</v>
          </cell>
        </row>
        <row r="4404">
          <cell r="B4404">
            <v>40008117006</v>
          </cell>
          <cell r="C4404" t="str">
            <v xml:space="preserve">000811700  </v>
          </cell>
          <cell r="D4404" t="str">
            <v xml:space="preserve"> GAROZES-16  biedrība</v>
          </cell>
          <cell r="E4404" t="str">
            <v>S150000</v>
          </cell>
          <cell r="F4404">
            <v>10000</v>
          </cell>
          <cell r="H4404">
            <v>6832</v>
          </cell>
          <cell r="I4404" t="str">
            <v>S150000</v>
          </cell>
        </row>
        <row r="4405">
          <cell r="B4405">
            <v>40008015201</v>
          </cell>
          <cell r="C4405" t="str">
            <v xml:space="preserve">000801520  </v>
          </cell>
          <cell r="D4405" t="str">
            <v xml:space="preserve"> GĀRŠAS  mednieku klubs, biedrība</v>
          </cell>
          <cell r="E4405" t="str">
            <v>S150000</v>
          </cell>
          <cell r="F4405">
            <v>740280</v>
          </cell>
          <cell r="H4405">
            <v>9319</v>
          </cell>
          <cell r="I4405" t="str">
            <v>S150000</v>
          </cell>
        </row>
        <row r="4406">
          <cell r="B4406">
            <v>40008152800</v>
          </cell>
          <cell r="C4406" t="str">
            <v xml:space="preserve">000815280  </v>
          </cell>
          <cell r="D4406" t="str">
            <v xml:space="preserve"> GĀRSENES VILKS  biedrība</v>
          </cell>
          <cell r="E4406" t="str">
            <v>S150000</v>
          </cell>
          <cell r="F4406">
            <v>560862</v>
          </cell>
          <cell r="H4406">
            <v>9499</v>
          </cell>
          <cell r="I4406" t="str">
            <v>S150000</v>
          </cell>
        </row>
        <row r="4407">
          <cell r="B4407">
            <v>40008038191</v>
          </cell>
          <cell r="C4407" t="str">
            <v xml:space="preserve">000803819  </v>
          </cell>
          <cell r="D4407" t="str">
            <v xml:space="preserve"> GASTROENTEROLOĢIJAS ATBALSTA BIEDRĪBA  </v>
          </cell>
          <cell r="E4407" t="str">
            <v>S150000</v>
          </cell>
          <cell r="F4407">
            <v>809600</v>
          </cell>
          <cell r="H4407">
            <v>9499</v>
          </cell>
          <cell r="I4407" t="str">
            <v>S150000</v>
          </cell>
        </row>
        <row r="4408">
          <cell r="B4408">
            <v>44103044300</v>
          </cell>
          <cell r="C4408" t="str">
            <v xml:space="preserve">410304430  </v>
          </cell>
          <cell r="D4408" t="str">
            <v xml:space="preserve"> GATUGA  lauksaimniecības pakalpojumu koop. sabiedrība</v>
          </cell>
          <cell r="E4408" t="str">
            <v>S150000</v>
          </cell>
          <cell r="F4408">
            <v>424778</v>
          </cell>
          <cell r="H4408">
            <v>161</v>
          </cell>
          <cell r="I4408" t="str">
            <v>S150000</v>
          </cell>
        </row>
        <row r="4409">
          <cell r="B4409">
            <v>40008014850</v>
          </cell>
          <cell r="C4409" t="str">
            <v xml:space="preserve">000801485  </v>
          </cell>
          <cell r="D4409" t="str">
            <v xml:space="preserve"> GAUDEAMUS  biedrība</v>
          </cell>
          <cell r="E4409" t="str">
            <v>S150000</v>
          </cell>
          <cell r="F4409">
            <v>10000</v>
          </cell>
          <cell r="H4409">
            <v>9499</v>
          </cell>
          <cell r="I4409" t="str">
            <v>S150000</v>
          </cell>
        </row>
        <row r="4410">
          <cell r="B4410">
            <v>40008138987</v>
          </cell>
          <cell r="C4410" t="str">
            <v xml:space="preserve">000813898  </v>
          </cell>
          <cell r="D4410" t="str">
            <v xml:space="preserve"> GAUJA 33  biedrība</v>
          </cell>
          <cell r="E4410" t="str">
            <v>S150000</v>
          </cell>
          <cell r="F4410">
            <v>10000</v>
          </cell>
          <cell r="H4410">
            <v>6832</v>
          </cell>
          <cell r="I4410" t="str">
            <v>S150000</v>
          </cell>
        </row>
        <row r="4411">
          <cell r="B4411">
            <v>44103019680</v>
          </cell>
          <cell r="C4411" t="str">
            <v xml:space="preserve">410301968  </v>
          </cell>
          <cell r="D4411" t="str">
            <v xml:space="preserve"> GAUJA V  garāžu īpašnieku koop. sabiedrība</v>
          </cell>
          <cell r="E4411" t="str">
            <v>S150000</v>
          </cell>
          <cell r="F4411">
            <v>967190</v>
          </cell>
          <cell r="H4411">
            <v>5221</v>
          </cell>
          <cell r="I4411" t="str">
            <v>S150000</v>
          </cell>
        </row>
        <row r="4412">
          <cell r="B4412">
            <v>44103001566</v>
          </cell>
          <cell r="C4412" t="str">
            <v xml:space="preserve">410300156  </v>
          </cell>
          <cell r="D4412" t="str">
            <v xml:space="preserve"> GAUJA  dārzkopības koop.sabiedrība</v>
          </cell>
          <cell r="E4412" t="str">
            <v>S150000</v>
          </cell>
          <cell r="F4412">
            <v>964762</v>
          </cell>
          <cell r="H4412">
            <v>9499</v>
          </cell>
          <cell r="I4412" t="str">
            <v>S150000</v>
          </cell>
        </row>
        <row r="4413">
          <cell r="B4413">
            <v>40008078688</v>
          </cell>
          <cell r="C4413" t="str">
            <v xml:space="preserve">000807868  </v>
          </cell>
          <cell r="D4413" t="str">
            <v xml:space="preserve"> GAUJA  futbola skola, biedrība</v>
          </cell>
          <cell r="E4413" t="str">
            <v>S150000</v>
          </cell>
          <cell r="F4413">
            <v>250000</v>
          </cell>
          <cell r="H4413">
            <v>9312</v>
          </cell>
          <cell r="I4413" t="str">
            <v>S150000</v>
          </cell>
        </row>
        <row r="4414">
          <cell r="B4414">
            <v>40003134442</v>
          </cell>
          <cell r="C4414" t="str">
            <v xml:space="preserve">000313444  </v>
          </cell>
          <cell r="D4414" t="str">
            <v xml:space="preserve"> GAUJA-AUTO  garāžu īpašnieku koop.sabiedrība</v>
          </cell>
          <cell r="E4414" t="str">
            <v>S150000</v>
          </cell>
          <cell r="F4414">
            <v>10000</v>
          </cell>
          <cell r="H4414">
            <v>5221</v>
          </cell>
          <cell r="I4414" t="str">
            <v>S150000</v>
          </cell>
        </row>
        <row r="4415">
          <cell r="B4415">
            <v>40008178369</v>
          </cell>
          <cell r="C4415" t="str">
            <v xml:space="preserve">000817836  </v>
          </cell>
          <cell r="D4415" t="str">
            <v xml:space="preserve"> GAUJAS 34  biedrība</v>
          </cell>
          <cell r="E4415" t="str">
            <v>S150000</v>
          </cell>
          <cell r="F4415">
            <v>10000</v>
          </cell>
          <cell r="H4415">
            <v>6832</v>
          </cell>
          <cell r="I4415" t="str">
            <v>S150000</v>
          </cell>
        </row>
        <row r="4416">
          <cell r="B4416">
            <v>40008165398</v>
          </cell>
          <cell r="C4416" t="str">
            <v xml:space="preserve">000816539  </v>
          </cell>
          <cell r="D4416" t="str">
            <v xml:space="preserve"> GAUJAS KRĀČI  biedrība</v>
          </cell>
          <cell r="E4416" t="str">
            <v>S150000</v>
          </cell>
          <cell r="F4416">
            <v>967190</v>
          </cell>
          <cell r="H4416">
            <v>5520</v>
          </cell>
          <cell r="I4416" t="str">
            <v>S150000</v>
          </cell>
        </row>
        <row r="4417">
          <cell r="B4417">
            <v>40008019114</v>
          </cell>
          <cell r="C4417" t="str">
            <v xml:space="preserve">000801911  </v>
          </cell>
          <cell r="D4417" t="str">
            <v xml:space="preserve"> GAUJAS NACIONĀLĀ PARKA FONDS </v>
          </cell>
          <cell r="E4417" t="str">
            <v>S150000</v>
          </cell>
          <cell r="F4417">
            <v>801615</v>
          </cell>
          <cell r="H4417">
            <v>9499</v>
          </cell>
          <cell r="I4417" t="str">
            <v>S150000</v>
          </cell>
        </row>
        <row r="4418">
          <cell r="B4418">
            <v>50008156151</v>
          </cell>
          <cell r="C4418" t="str">
            <v xml:space="preserve">000815615  </v>
          </cell>
          <cell r="D4418" t="str">
            <v xml:space="preserve"> GAUJAS NAMS 29  biedrība</v>
          </cell>
          <cell r="E4418" t="str">
            <v>S150000</v>
          </cell>
          <cell r="F4418">
            <v>10000</v>
          </cell>
          <cell r="H4418">
            <v>6832</v>
          </cell>
          <cell r="I4418" t="str">
            <v>S150000</v>
          </cell>
        </row>
        <row r="4419">
          <cell r="B4419">
            <v>40008181015</v>
          </cell>
          <cell r="C4419" t="str">
            <v xml:space="preserve">000818101  </v>
          </cell>
          <cell r="D4419" t="str">
            <v xml:space="preserve"> GAUJAS NAMS 5  biedrība</v>
          </cell>
          <cell r="E4419" t="str">
            <v>S150000</v>
          </cell>
          <cell r="F4419">
            <v>429386</v>
          </cell>
          <cell r="H4419">
            <v>6832</v>
          </cell>
          <cell r="I4419" t="str">
            <v>S150000</v>
          </cell>
        </row>
        <row r="4420">
          <cell r="B4420">
            <v>40008143121</v>
          </cell>
          <cell r="C4420" t="str">
            <v xml:space="preserve">000814312  </v>
          </cell>
          <cell r="D4420" t="str">
            <v xml:space="preserve"> GAUJAS PARTNERĪBA  biedrība</v>
          </cell>
          <cell r="E4420" t="str">
            <v>S150000</v>
          </cell>
          <cell r="F4420">
            <v>804400</v>
          </cell>
          <cell r="H4420">
            <v>9499</v>
          </cell>
          <cell r="I4420" t="str">
            <v>S150000</v>
          </cell>
        </row>
        <row r="4421">
          <cell r="B4421">
            <v>40008101626</v>
          </cell>
          <cell r="C4421" t="str">
            <v xml:space="preserve">000810162  </v>
          </cell>
          <cell r="D4421" t="str">
            <v xml:space="preserve"> GAUJAS PLOSTNIEKI  biedrība</v>
          </cell>
          <cell r="E4421" t="str">
            <v>S150000</v>
          </cell>
          <cell r="F4421">
            <v>941817</v>
          </cell>
          <cell r="H4421">
            <v>9499</v>
          </cell>
          <cell r="I4421" t="str">
            <v>S150000</v>
          </cell>
        </row>
        <row r="4422">
          <cell r="B4422">
            <v>40008051645</v>
          </cell>
          <cell r="C4422" t="str">
            <v xml:space="preserve">000805164  </v>
          </cell>
          <cell r="D4422" t="str">
            <v xml:space="preserve"> GAUJAS PRIEDES  atpūtas centrs, biedrība</v>
          </cell>
          <cell r="E4422" t="str">
            <v>S150000</v>
          </cell>
          <cell r="F4422">
            <v>10000</v>
          </cell>
          <cell r="H4422">
            <v>9321</v>
          </cell>
          <cell r="I4422" t="str">
            <v>S150000</v>
          </cell>
        </row>
        <row r="4423">
          <cell r="B4423">
            <v>40008165059</v>
          </cell>
          <cell r="C4423" t="str">
            <v xml:space="preserve">000816505  </v>
          </cell>
          <cell r="D4423" t="str">
            <v xml:space="preserve"> GAUJASKALNS  biedrība</v>
          </cell>
          <cell r="E4423" t="str">
            <v>S150000</v>
          </cell>
          <cell r="F4423">
            <v>250000</v>
          </cell>
          <cell r="H4423">
            <v>6832</v>
          </cell>
          <cell r="I4423" t="str">
            <v>S150000</v>
          </cell>
        </row>
        <row r="4424">
          <cell r="B4424">
            <v>44103024179</v>
          </cell>
          <cell r="C4424" t="str">
            <v xml:space="preserve">410302417  </v>
          </cell>
          <cell r="D4424" t="str">
            <v xml:space="preserve"> GAUJASLĪČI 1  garāžu īpašnieku koop.sabiedrība</v>
          </cell>
          <cell r="E4424" t="str">
            <v>S150000</v>
          </cell>
          <cell r="F4424">
            <v>420201</v>
          </cell>
          <cell r="H4424">
            <v>5221</v>
          </cell>
          <cell r="I4424" t="str">
            <v>S150000</v>
          </cell>
        </row>
        <row r="4425">
          <cell r="B4425">
            <v>43203001313</v>
          </cell>
          <cell r="C4425" t="str">
            <v xml:space="preserve">320300131  </v>
          </cell>
          <cell r="D4425" t="str">
            <v xml:space="preserve"> GAUJIENA  lauksaimniecības pakalpojumu koop.sabiedrība</v>
          </cell>
          <cell r="E4425" t="str">
            <v>S150000</v>
          </cell>
          <cell r="F4425">
            <v>360848</v>
          </cell>
          <cell r="H4425">
            <v>161</v>
          </cell>
          <cell r="I4425" t="str">
            <v>S150000</v>
          </cell>
        </row>
        <row r="4426">
          <cell r="B4426">
            <v>40008093687</v>
          </cell>
          <cell r="C4426" t="str">
            <v xml:space="preserve">000809368  </v>
          </cell>
          <cell r="D4426" t="str">
            <v xml:space="preserve"> GAUJIENAS JĀZEPA VĪTOLA FONDS </v>
          </cell>
          <cell r="E4426" t="str">
            <v>S150000</v>
          </cell>
          <cell r="F4426">
            <v>360848</v>
          </cell>
          <cell r="H4426">
            <v>9499</v>
          </cell>
          <cell r="I4426" t="str">
            <v>S150000</v>
          </cell>
        </row>
        <row r="4427">
          <cell r="B4427">
            <v>44103020393</v>
          </cell>
          <cell r="C4427" t="str">
            <v xml:space="preserve">410302039  </v>
          </cell>
          <cell r="D4427" t="str">
            <v xml:space="preserve"> GAUJMALA 6  dzīvokļu īpašnieku koop.sabiedrība</v>
          </cell>
          <cell r="E4427" t="str">
            <v>S150000</v>
          </cell>
          <cell r="F4427">
            <v>427372</v>
          </cell>
          <cell r="H4427">
            <v>6832</v>
          </cell>
          <cell r="I4427" t="str">
            <v>S150000</v>
          </cell>
        </row>
        <row r="4428">
          <cell r="B4428">
            <v>40008139906</v>
          </cell>
          <cell r="C4428" t="str">
            <v xml:space="preserve">000813990  </v>
          </cell>
          <cell r="D4428" t="str">
            <v xml:space="preserve"> GAUJMALA-1  dārzkopības biedrība</v>
          </cell>
          <cell r="E4428" t="str">
            <v>S150000</v>
          </cell>
          <cell r="F4428">
            <v>250000</v>
          </cell>
          <cell r="H4428">
            <v>9499</v>
          </cell>
          <cell r="I4428" t="str">
            <v>S150000</v>
          </cell>
        </row>
        <row r="4429">
          <cell r="B4429">
            <v>40008004119</v>
          </cell>
          <cell r="C4429" t="str">
            <v xml:space="preserve">000800411  </v>
          </cell>
          <cell r="D4429" t="str">
            <v xml:space="preserve"> GAUJMALIETE  studenšu korporācija, biedrība</v>
          </cell>
          <cell r="E4429" t="str">
            <v>S150000</v>
          </cell>
          <cell r="F4429">
            <v>10000</v>
          </cell>
          <cell r="H4429">
            <v>9499</v>
          </cell>
          <cell r="I4429" t="str">
            <v>S150000</v>
          </cell>
        </row>
        <row r="4430">
          <cell r="B4430">
            <v>50008098101</v>
          </cell>
          <cell r="C4430" t="str">
            <v xml:space="preserve">000809810  </v>
          </cell>
          <cell r="D4430" t="str">
            <v xml:space="preserve"> GAUJMALIETIS-1  mednieku klubs, biedrība</v>
          </cell>
          <cell r="E4430" t="str">
            <v>S150000</v>
          </cell>
          <cell r="F4430">
            <v>420201</v>
          </cell>
          <cell r="H4430">
            <v>9319</v>
          </cell>
          <cell r="I4430" t="str">
            <v>S150000</v>
          </cell>
        </row>
        <row r="4431">
          <cell r="B4431">
            <v>40008088173</v>
          </cell>
          <cell r="C4431" t="str">
            <v xml:space="preserve">000808817  </v>
          </cell>
          <cell r="D4431" t="str">
            <v xml:space="preserve"> GAURĀNGAS BHAKTI JOGAS BIEDRĪBA  biedrība</v>
          </cell>
          <cell r="E4431" t="str">
            <v>S150000</v>
          </cell>
          <cell r="F4431">
            <v>10000</v>
          </cell>
          <cell r="H4431">
            <v>9312</v>
          </cell>
          <cell r="I4431" t="str">
            <v>S150000</v>
          </cell>
        </row>
        <row r="4432">
          <cell r="B4432">
            <v>41503026996</v>
          </cell>
          <cell r="C4432" t="str">
            <v xml:space="preserve">150302699  </v>
          </cell>
          <cell r="D4432" t="str">
            <v xml:space="preserve"> GAUSLA  dzīvokļu īpašnieku koop.sabiedrība</v>
          </cell>
          <cell r="E4432" t="str">
            <v>S150000</v>
          </cell>
          <cell r="F4432">
            <v>600201</v>
          </cell>
          <cell r="H4432">
            <v>6832</v>
          </cell>
          <cell r="I4432" t="str">
            <v>S150000</v>
          </cell>
        </row>
        <row r="4433">
          <cell r="B4433">
            <v>40008013728</v>
          </cell>
          <cell r="C4433" t="str">
            <v xml:space="preserve">000801372  </v>
          </cell>
          <cell r="D4433" t="str">
            <v xml:space="preserve"> GAUSTRUMI  medību sporta klubs, biedrība</v>
          </cell>
          <cell r="E4433" t="str">
            <v>S150000</v>
          </cell>
          <cell r="F4433">
            <v>801433</v>
          </cell>
          <cell r="H4433">
            <v>9312</v>
          </cell>
          <cell r="I4433" t="str">
            <v>S150000</v>
          </cell>
        </row>
        <row r="4434">
          <cell r="B4434">
            <v>40008110436</v>
          </cell>
          <cell r="C4434" t="str">
            <v xml:space="preserve">000811043  </v>
          </cell>
          <cell r="D4434" t="str">
            <v xml:space="preserve"> GAVIEZES MEDNIEKU KLUBS  biedrība</v>
          </cell>
          <cell r="E4434" t="str">
            <v>S150000</v>
          </cell>
          <cell r="F4434">
            <v>641056</v>
          </cell>
          <cell r="H4434">
            <v>9319</v>
          </cell>
          <cell r="I4434" t="str">
            <v>S150000</v>
          </cell>
        </row>
        <row r="4435">
          <cell r="B4435">
            <v>40008065895</v>
          </cell>
          <cell r="C4435" t="str">
            <v xml:space="preserve">000806589  </v>
          </cell>
          <cell r="D4435" t="str">
            <v xml:space="preserve"> GB  biedrība</v>
          </cell>
          <cell r="E4435" t="str">
            <v>S150000</v>
          </cell>
          <cell r="F4435">
            <v>10000</v>
          </cell>
          <cell r="H4435">
            <v>9499</v>
          </cell>
          <cell r="I4435" t="str">
            <v>S150000</v>
          </cell>
        </row>
        <row r="4436">
          <cell r="B4436">
            <v>40008087407</v>
          </cell>
          <cell r="C4436" t="str">
            <v xml:space="preserve">000808740  </v>
          </cell>
          <cell r="D4436" t="str">
            <v xml:space="preserve"> GEORGIKA  gruzīnu biedrība Latvijā</v>
          </cell>
          <cell r="E4436" t="str">
            <v>S150000</v>
          </cell>
          <cell r="F4436">
            <v>10000</v>
          </cell>
          <cell r="H4436">
            <v>9499</v>
          </cell>
          <cell r="I4436" t="str">
            <v>S150000</v>
          </cell>
        </row>
        <row r="4437">
          <cell r="B4437">
            <v>40008174598</v>
          </cell>
          <cell r="C4437" t="str">
            <v xml:space="preserve">000817459  </v>
          </cell>
          <cell r="D4437" t="str">
            <v xml:space="preserve"> ĢEOTELPISKO INOVĀCIJU BIEDRĪBA </v>
          </cell>
          <cell r="E4437" t="str">
            <v>S150000</v>
          </cell>
          <cell r="F4437">
            <v>740625</v>
          </cell>
          <cell r="H4437">
            <v>7112</v>
          </cell>
          <cell r="I4437" t="str">
            <v>S150000</v>
          </cell>
        </row>
        <row r="4438">
          <cell r="B4438">
            <v>40008116091</v>
          </cell>
          <cell r="C4438" t="str">
            <v xml:space="preserve">000811609  </v>
          </cell>
          <cell r="D4438" t="str">
            <v xml:space="preserve"> GERDENE  biedrība</v>
          </cell>
          <cell r="E4438" t="str">
            <v>S150000</v>
          </cell>
          <cell r="F4438">
            <v>700270</v>
          </cell>
          <cell r="H4438">
            <v>9499</v>
          </cell>
          <cell r="I4438" t="str">
            <v>S150000</v>
          </cell>
        </row>
        <row r="4439">
          <cell r="B4439">
            <v>40008012385</v>
          </cell>
          <cell r="C4439" t="str">
            <v xml:space="preserve">000801238  </v>
          </cell>
          <cell r="D4439" t="str">
            <v xml:space="preserve"> GERSICANIA  studentu korporācija, biedrība</v>
          </cell>
          <cell r="E4439" t="str">
            <v>S150000</v>
          </cell>
          <cell r="F4439">
            <v>10000</v>
          </cell>
          <cell r="H4439">
            <v>9499</v>
          </cell>
          <cell r="I4439" t="str">
            <v>S150000</v>
          </cell>
        </row>
        <row r="4440">
          <cell r="B4440">
            <v>40003497489</v>
          </cell>
          <cell r="C4440" t="str">
            <v xml:space="preserve">000349748  </v>
          </cell>
          <cell r="D4440" t="str">
            <v xml:space="preserve"> ĢERTRŪDE 21  dzīvokļu īpašnieku biedrība</v>
          </cell>
          <cell r="E4440" t="str">
            <v>S150000</v>
          </cell>
          <cell r="F4440">
            <v>10000</v>
          </cell>
          <cell r="H4440">
            <v>6832</v>
          </cell>
          <cell r="I4440" t="str">
            <v>S150000</v>
          </cell>
        </row>
        <row r="4441">
          <cell r="B4441">
            <v>40003399686</v>
          </cell>
          <cell r="C4441" t="str">
            <v xml:space="preserve">000339968  </v>
          </cell>
          <cell r="D4441" t="str">
            <v xml:space="preserve"> ĢERTRŪDE 31  dzīvokļu īpašnieku biedrība</v>
          </cell>
          <cell r="E4441" t="str">
            <v>S150000</v>
          </cell>
          <cell r="F4441">
            <v>10000</v>
          </cell>
          <cell r="H4441">
            <v>6832</v>
          </cell>
          <cell r="I4441" t="str">
            <v>S150000</v>
          </cell>
        </row>
        <row r="4442">
          <cell r="B4442">
            <v>40008118016</v>
          </cell>
          <cell r="C4442" t="str">
            <v xml:space="preserve">000811801  </v>
          </cell>
          <cell r="D4442" t="str">
            <v xml:space="preserve"> ĢERTRŪDE 37  dzīvokļu īpašnieku biedrība</v>
          </cell>
          <cell r="E4442" t="str">
            <v>S150000</v>
          </cell>
          <cell r="F4442">
            <v>10000</v>
          </cell>
          <cell r="H4442">
            <v>6832</v>
          </cell>
          <cell r="I4442" t="str">
            <v>S150000</v>
          </cell>
        </row>
        <row r="4443">
          <cell r="B4443">
            <v>40003479695</v>
          </cell>
          <cell r="C4443" t="str">
            <v xml:space="preserve">000347969  </v>
          </cell>
          <cell r="D4443" t="str">
            <v xml:space="preserve"> ĢERTRŪDE 67  dzīvokļu īpašnieku koop. sabiedrība</v>
          </cell>
          <cell r="E4443" t="str">
            <v>S150000</v>
          </cell>
          <cell r="F4443">
            <v>10000</v>
          </cell>
          <cell r="H4443">
            <v>6832</v>
          </cell>
          <cell r="I4443" t="str">
            <v>S150000</v>
          </cell>
        </row>
        <row r="4444">
          <cell r="B4444">
            <v>40003267957</v>
          </cell>
          <cell r="C4444" t="str">
            <v xml:space="preserve">000326795  </v>
          </cell>
          <cell r="D4444" t="str">
            <v xml:space="preserve"> ĢERTRŪDE  dzīvokļu īpašnieku koop.sabiedrība</v>
          </cell>
          <cell r="E4444" t="str">
            <v>S150000</v>
          </cell>
          <cell r="F4444">
            <v>10000</v>
          </cell>
          <cell r="H4444">
            <v>6832</v>
          </cell>
          <cell r="I4444" t="str">
            <v>S150000</v>
          </cell>
        </row>
        <row r="4445">
          <cell r="B4445">
            <v>40008133937</v>
          </cell>
          <cell r="C4445" t="str">
            <v xml:space="preserve">000813393  </v>
          </cell>
          <cell r="D4445" t="str">
            <v xml:space="preserve"> ĢERTRŪDE  sieviešu basketbola klubs</v>
          </cell>
          <cell r="E4445" t="str">
            <v>S150000</v>
          </cell>
          <cell r="F4445">
            <v>620201</v>
          </cell>
          <cell r="H4445">
            <v>9312</v>
          </cell>
          <cell r="I4445" t="str">
            <v>S150000</v>
          </cell>
        </row>
        <row r="4446">
          <cell r="B4446">
            <v>40003585809</v>
          </cell>
          <cell r="C4446" t="str">
            <v xml:space="preserve">000358580  </v>
          </cell>
          <cell r="D4446" t="str">
            <v xml:space="preserve"> ĢERTRŪDES 34  dzīvokļu īpašnieku koop. sabiedrība</v>
          </cell>
          <cell r="E4446" t="str">
            <v>S150000</v>
          </cell>
          <cell r="F4446">
            <v>10000</v>
          </cell>
          <cell r="H4446">
            <v>6832</v>
          </cell>
          <cell r="I4446" t="str">
            <v>S150000</v>
          </cell>
        </row>
        <row r="4447">
          <cell r="B4447">
            <v>50008099501</v>
          </cell>
          <cell r="C4447" t="str">
            <v xml:space="preserve">000809950  </v>
          </cell>
          <cell r="D4447" t="str">
            <v xml:space="preserve"> ĢERTRŪDES NAMA BIEDRĪBA  </v>
          </cell>
          <cell r="E4447" t="str">
            <v>S150000</v>
          </cell>
          <cell r="F4447">
            <v>10000</v>
          </cell>
          <cell r="H4447">
            <v>9499</v>
          </cell>
          <cell r="I4447" t="str">
            <v>S150000</v>
          </cell>
        </row>
        <row r="4448">
          <cell r="B4448">
            <v>40003506620</v>
          </cell>
          <cell r="C4448" t="str">
            <v xml:space="preserve">000350662  </v>
          </cell>
          <cell r="D4448" t="str">
            <v xml:space="preserve"> ĢERTRŪDES NAMS 4  dzīvokļu īpašnieku koop. sabiedrība</v>
          </cell>
          <cell r="E4448" t="str">
            <v>S150000</v>
          </cell>
          <cell r="F4448">
            <v>10000</v>
          </cell>
          <cell r="H4448">
            <v>6832</v>
          </cell>
          <cell r="I4448" t="str">
            <v>S150000</v>
          </cell>
        </row>
        <row r="4449">
          <cell r="B4449">
            <v>40003407610</v>
          </cell>
          <cell r="C4449" t="str">
            <v xml:space="preserve">000340761  </v>
          </cell>
          <cell r="D4449" t="str">
            <v xml:space="preserve"> ĢERTRŪDES NAMS 78  dzīvokļu īpašnieku koop.sabiedrība</v>
          </cell>
          <cell r="E4449" t="str">
            <v>S150000</v>
          </cell>
          <cell r="F4449">
            <v>10000</v>
          </cell>
          <cell r="H4449">
            <v>6832</v>
          </cell>
          <cell r="I4449" t="str">
            <v>S150000</v>
          </cell>
        </row>
        <row r="4450">
          <cell r="B4450">
            <v>40103088370</v>
          </cell>
          <cell r="C4450" t="str">
            <v xml:space="preserve">010308837  </v>
          </cell>
          <cell r="D4450" t="str">
            <v xml:space="preserve"> GETLIŅI  dārzkopības koop.sabiedrība</v>
          </cell>
          <cell r="E4450" t="str">
            <v>S150000</v>
          </cell>
          <cell r="F4450">
            <v>801231</v>
          </cell>
          <cell r="H4450">
            <v>9499</v>
          </cell>
          <cell r="I4450" t="str">
            <v>S150000</v>
          </cell>
        </row>
        <row r="4451">
          <cell r="B4451">
            <v>40008004034</v>
          </cell>
          <cell r="C4451" t="str">
            <v xml:space="preserve">000800403  </v>
          </cell>
          <cell r="D4451" t="str">
            <v xml:space="preserve"> GETO UN GENOCĪDA EBREJU VĒSTURES BIEDRĪBA </v>
          </cell>
          <cell r="E4451" t="str">
            <v>S150000</v>
          </cell>
          <cell r="F4451">
            <v>130000</v>
          </cell>
          <cell r="H4451">
            <v>9499</v>
          </cell>
          <cell r="I4451" t="str">
            <v>S150000</v>
          </cell>
        </row>
        <row r="4452">
          <cell r="B4452">
            <v>40008084379</v>
          </cell>
          <cell r="C4452" t="str">
            <v xml:space="preserve">000808437  </v>
          </cell>
          <cell r="D4452" t="str">
            <v xml:space="preserve"> GFA  biedrība</v>
          </cell>
          <cell r="E4452" t="str">
            <v>S150000</v>
          </cell>
          <cell r="F4452">
            <v>500201</v>
          </cell>
          <cell r="H4452">
            <v>9312</v>
          </cell>
          <cell r="I4452" t="str">
            <v>S150000</v>
          </cell>
        </row>
        <row r="4453">
          <cell r="B4453">
            <v>40008056680</v>
          </cell>
          <cell r="C4453" t="str">
            <v xml:space="preserve">000805668  </v>
          </cell>
          <cell r="D4453" t="str">
            <v xml:space="preserve"> ĢIBZDE  mednieku biedrība</v>
          </cell>
          <cell r="E4453" t="str">
            <v>S150000</v>
          </cell>
          <cell r="F4453">
            <v>880254</v>
          </cell>
          <cell r="H4453">
            <v>9319</v>
          </cell>
          <cell r="I4453" t="str">
            <v>S150000</v>
          </cell>
        </row>
        <row r="4454">
          <cell r="B4454">
            <v>40008161644</v>
          </cell>
          <cell r="C4454" t="str">
            <v xml:space="preserve">000816164  </v>
          </cell>
          <cell r="D4454" t="str">
            <v xml:space="preserve"> GIM VIKTORIJA  biedrība</v>
          </cell>
          <cell r="E4454" t="str">
            <v>S150000</v>
          </cell>
          <cell r="F4454">
            <v>660288</v>
          </cell>
          <cell r="H4454">
            <v>9609</v>
          </cell>
          <cell r="I4454" t="str">
            <v>S150000</v>
          </cell>
        </row>
        <row r="4455">
          <cell r="B4455">
            <v>40008124597</v>
          </cell>
          <cell r="C4455" t="str">
            <v xml:space="preserve">000812459  </v>
          </cell>
          <cell r="D4455" t="str">
            <v xml:space="preserve"> ĢIMENE  asociācija</v>
          </cell>
          <cell r="E4455" t="str">
            <v>S150000</v>
          </cell>
          <cell r="F4455">
            <v>10000</v>
          </cell>
          <cell r="H4455">
            <v>9499</v>
          </cell>
          <cell r="I4455" t="str">
            <v>S150000</v>
          </cell>
        </row>
        <row r="4456">
          <cell r="B4456">
            <v>40008142747</v>
          </cell>
          <cell r="C4456" t="str">
            <v xml:space="preserve">000814274  </v>
          </cell>
          <cell r="D4456" t="str">
            <v xml:space="preserve"> ĢIMENEI UN VESELĪBAI  biedrība</v>
          </cell>
          <cell r="E4456" t="str">
            <v>S150000</v>
          </cell>
          <cell r="F4456">
            <v>806000</v>
          </cell>
          <cell r="H4456">
            <v>8559</v>
          </cell>
          <cell r="I4456" t="str">
            <v>S150000</v>
          </cell>
        </row>
        <row r="4457">
          <cell r="B4457">
            <v>40008149938</v>
          </cell>
          <cell r="C4457" t="str">
            <v xml:space="preserve">000814993  </v>
          </cell>
          <cell r="D4457" t="str">
            <v xml:space="preserve"> ĢIMENES AR EŅĢELI  biedrība</v>
          </cell>
          <cell r="E4457" t="str">
            <v>S150000</v>
          </cell>
          <cell r="F4457">
            <v>10000</v>
          </cell>
          <cell r="H4457">
            <v>8899</v>
          </cell>
          <cell r="I4457" t="str">
            <v>S150000</v>
          </cell>
        </row>
        <row r="4458">
          <cell r="B4458">
            <v>40008058111</v>
          </cell>
          <cell r="C4458" t="str">
            <v xml:space="preserve">000805811  </v>
          </cell>
          <cell r="D4458" t="str">
            <v xml:space="preserve"> ĢIMENES ATBALSTS  Vidzemes priekšpilsētas lielo ģimeņu centrs, biedrība</v>
          </cell>
          <cell r="E4458" t="str">
            <v>S150000</v>
          </cell>
          <cell r="F4458">
            <v>10000</v>
          </cell>
          <cell r="H4458">
            <v>8899</v>
          </cell>
          <cell r="I4458" t="str">
            <v>S150000</v>
          </cell>
        </row>
        <row r="4459">
          <cell r="B4459">
            <v>40008115096</v>
          </cell>
          <cell r="C4459" t="str">
            <v xml:space="preserve">000811509  </v>
          </cell>
          <cell r="D4459" t="str">
            <v xml:space="preserve"> ĢIMENES CENTRS MŪSU NĀKOTNE  biedrība</v>
          </cell>
          <cell r="E4459" t="str">
            <v>S150000</v>
          </cell>
          <cell r="F4459">
            <v>420201</v>
          </cell>
          <cell r="H4459">
            <v>9499</v>
          </cell>
          <cell r="I4459" t="str">
            <v>S150000</v>
          </cell>
        </row>
        <row r="4460">
          <cell r="B4460">
            <v>40008089215</v>
          </cell>
          <cell r="C4460" t="str">
            <v xml:space="preserve">000808921  </v>
          </cell>
          <cell r="D4460" t="str">
            <v xml:space="preserve"> ĢIMENES CENTRS-NĀC!  biedrība</v>
          </cell>
          <cell r="E4460" t="str">
            <v>S150000</v>
          </cell>
          <cell r="F4460">
            <v>540262</v>
          </cell>
          <cell r="H4460">
            <v>9499</v>
          </cell>
          <cell r="I4460" t="str">
            <v>S150000</v>
          </cell>
        </row>
        <row r="4461">
          <cell r="B4461">
            <v>40008096359</v>
          </cell>
          <cell r="C4461" t="str">
            <v xml:space="preserve">000809635  </v>
          </cell>
          <cell r="D4461" t="str">
            <v xml:space="preserve"> ĢIMENES IZGLĪTĪBAS FONDS  </v>
          </cell>
          <cell r="E4461" t="str">
            <v>S150000</v>
          </cell>
          <cell r="F4461">
            <v>800870</v>
          </cell>
          <cell r="H4461">
            <v>9499</v>
          </cell>
          <cell r="I4461" t="str">
            <v>S150000</v>
          </cell>
        </row>
        <row r="4462">
          <cell r="B4462">
            <v>40008040957</v>
          </cell>
          <cell r="C4462" t="str">
            <v xml:space="preserve">000804095  </v>
          </cell>
          <cell r="D4462" t="str">
            <v xml:space="preserve"> ĢIMENES PSIHOTERAPEITU KOPPRAKSE  biedrība</v>
          </cell>
          <cell r="E4462" t="str">
            <v>S150000</v>
          </cell>
          <cell r="F4462">
            <v>10000</v>
          </cell>
          <cell r="H4462">
            <v>8622</v>
          </cell>
          <cell r="I4462" t="str">
            <v>S150000</v>
          </cell>
        </row>
        <row r="4463">
          <cell r="B4463">
            <v>40008177876</v>
          </cell>
          <cell r="C4463" t="str">
            <v xml:space="preserve">000817787  </v>
          </cell>
          <cell r="D4463" t="str">
            <v xml:space="preserve"> ĢIMENES SAULESPUĶE  biedrība</v>
          </cell>
          <cell r="E4463" t="str">
            <v>S150000</v>
          </cell>
          <cell r="F4463">
            <v>170000</v>
          </cell>
          <cell r="H4463">
            <v>8510</v>
          </cell>
          <cell r="I4463" t="str">
            <v>S150000</v>
          </cell>
        </row>
        <row r="4464">
          <cell r="B4464">
            <v>40008077466</v>
          </cell>
          <cell r="C4464" t="str">
            <v xml:space="preserve">000807746  </v>
          </cell>
          <cell r="D4464" t="str">
            <v xml:space="preserve"> ĢIMENES ŠŪPULIS  biedrība</v>
          </cell>
          <cell r="E4464" t="str">
            <v>S150000</v>
          </cell>
          <cell r="F4464">
            <v>420290</v>
          </cell>
          <cell r="H4464">
            <v>9499</v>
          </cell>
          <cell r="I4464" t="str">
            <v>S150000</v>
          </cell>
        </row>
        <row r="4465">
          <cell r="B4465">
            <v>40008134650</v>
          </cell>
          <cell r="C4465" t="str">
            <v xml:space="preserve">000813465  </v>
          </cell>
          <cell r="D4465" t="str">
            <v xml:space="preserve"> ĢIMENES SVĒTĪBA  biedrība</v>
          </cell>
          <cell r="E4465" t="str">
            <v>S150000</v>
          </cell>
          <cell r="F4465">
            <v>741009</v>
          </cell>
          <cell r="H4465">
            <v>9499</v>
          </cell>
          <cell r="I4465" t="str">
            <v>S150000</v>
          </cell>
        </row>
        <row r="4466">
          <cell r="B4466">
            <v>40008164072</v>
          </cell>
          <cell r="C4466" t="str">
            <v xml:space="preserve">000816407  </v>
          </cell>
          <cell r="D4466" t="str">
            <v xml:space="preserve"> ĢIMNĀZIJA MAKSIMA  biedrība</v>
          </cell>
          <cell r="E4466" t="str">
            <v>S150000</v>
          </cell>
          <cell r="F4466">
            <v>10000</v>
          </cell>
          <cell r="H4466">
            <v>8560</v>
          </cell>
          <cell r="I4466" t="str">
            <v>S150000</v>
          </cell>
        </row>
        <row r="4467">
          <cell r="B4467">
            <v>40008074173</v>
          </cell>
          <cell r="C4467" t="str">
            <v xml:space="preserve">000807417  </v>
          </cell>
          <cell r="D4467" t="str">
            <v xml:space="preserve"> GINTAS MODES TEĀTRIS  biedrība</v>
          </cell>
          <cell r="E4467" t="str">
            <v>S150000</v>
          </cell>
          <cell r="F4467">
            <v>460201</v>
          </cell>
          <cell r="H4467">
            <v>9329</v>
          </cell>
          <cell r="I4467" t="str">
            <v>S150000</v>
          </cell>
        </row>
        <row r="4468">
          <cell r="B4468">
            <v>40008142840</v>
          </cell>
          <cell r="C4468" t="str">
            <v xml:space="preserve">000814284  </v>
          </cell>
          <cell r="D4468" t="str">
            <v xml:space="preserve"> ĢIPŠA FABRIKAS DZĪVOKĻU ĪPAŠNIEKI  biedrība</v>
          </cell>
          <cell r="E4468" t="str">
            <v>S150000</v>
          </cell>
          <cell r="F4468">
            <v>10000</v>
          </cell>
          <cell r="H4468">
            <v>6832</v>
          </cell>
          <cell r="I4468" t="str">
            <v>S150000</v>
          </cell>
        </row>
        <row r="4469">
          <cell r="B4469">
            <v>40008179063</v>
          </cell>
          <cell r="C4469" t="str">
            <v xml:space="preserve">000817906  </v>
          </cell>
          <cell r="D4469" t="str">
            <v xml:space="preserve"> GIVE AND GET  biedrība</v>
          </cell>
          <cell r="E4469" t="str">
            <v>S150000</v>
          </cell>
          <cell r="F4469">
            <v>10000</v>
          </cell>
          <cell r="H4469">
            <v>9499</v>
          </cell>
          <cell r="I4469" t="str">
            <v>S150000</v>
          </cell>
        </row>
        <row r="4470">
          <cell r="B4470">
            <v>40008001288</v>
          </cell>
          <cell r="C4470" t="str">
            <v xml:space="preserve">000800128  </v>
          </cell>
          <cell r="D4470" t="str">
            <v xml:space="preserve"> GLĀBIET BĒRNUS  Latvijas biedrība</v>
          </cell>
          <cell r="E4470" t="str">
            <v>S150000</v>
          </cell>
          <cell r="F4470">
            <v>10000</v>
          </cell>
          <cell r="H4470">
            <v>9499</v>
          </cell>
          <cell r="I4470" t="str">
            <v>S150000</v>
          </cell>
        </row>
        <row r="4471">
          <cell r="B4471">
            <v>40008092893</v>
          </cell>
          <cell r="C4471" t="str">
            <v xml:space="preserve">000809289  </v>
          </cell>
          <cell r="D4471" t="str">
            <v xml:space="preserve"> GLEN LATVIJA  biedrība</v>
          </cell>
          <cell r="E4471" t="str">
            <v>S150000</v>
          </cell>
          <cell r="F4471">
            <v>10000</v>
          </cell>
          <cell r="H4471">
            <v>9499</v>
          </cell>
          <cell r="I4471" t="str">
            <v>S150000</v>
          </cell>
        </row>
        <row r="4472">
          <cell r="B4472">
            <v>40008152459</v>
          </cell>
          <cell r="C4472" t="str">
            <v xml:space="preserve">000815245  </v>
          </cell>
          <cell r="D4472" t="str">
            <v xml:space="preserve"> GLORIA  starptautiskais fonds</v>
          </cell>
          <cell r="E4472" t="str">
            <v>S150000</v>
          </cell>
          <cell r="F4472">
            <v>10000</v>
          </cell>
          <cell r="H4472">
            <v>9499</v>
          </cell>
          <cell r="I4472" t="str">
            <v>S150000</v>
          </cell>
        </row>
        <row r="4473">
          <cell r="B4473">
            <v>40008104317</v>
          </cell>
          <cell r="C4473" t="str">
            <v xml:space="preserve">000810431  </v>
          </cell>
          <cell r="D4473" t="str">
            <v xml:space="preserve"> GLŪDAS BEBRI  mednieku kolektīvs, biedrība</v>
          </cell>
          <cell r="E4473" t="str">
            <v>S150000</v>
          </cell>
          <cell r="F4473">
            <v>540252</v>
          </cell>
          <cell r="H4473">
            <v>9319</v>
          </cell>
          <cell r="I4473" t="str">
            <v>S150000</v>
          </cell>
        </row>
        <row r="4474">
          <cell r="B4474">
            <v>40008126174</v>
          </cell>
          <cell r="C4474" t="str">
            <v xml:space="preserve">000812617  </v>
          </cell>
          <cell r="D4474" t="str">
            <v xml:space="preserve"> GOBAS 23  dzīvokļu īpašnieku biedrība</v>
          </cell>
          <cell r="E4474" t="str">
            <v>S150000</v>
          </cell>
          <cell r="F4474">
            <v>10000</v>
          </cell>
          <cell r="H4474">
            <v>6832</v>
          </cell>
          <cell r="I4474" t="str">
            <v>S150000</v>
          </cell>
        </row>
        <row r="4475">
          <cell r="B4475">
            <v>40008134171</v>
          </cell>
          <cell r="C4475" t="str">
            <v xml:space="preserve">000813417  </v>
          </cell>
          <cell r="D4475" t="str">
            <v xml:space="preserve"> GOBAS 25  biedrība</v>
          </cell>
          <cell r="E4475" t="str">
            <v>S150000</v>
          </cell>
          <cell r="F4475">
            <v>10000</v>
          </cell>
          <cell r="H4475">
            <v>6832</v>
          </cell>
          <cell r="I4475" t="str">
            <v>S150000</v>
          </cell>
        </row>
        <row r="4476">
          <cell r="B4476">
            <v>40008125681</v>
          </cell>
          <cell r="C4476" t="str">
            <v xml:space="preserve">000812568  </v>
          </cell>
          <cell r="D4476" t="str">
            <v xml:space="preserve"> GOBAS 32  biedrība</v>
          </cell>
          <cell r="E4476" t="str">
            <v>S150000</v>
          </cell>
          <cell r="F4476">
            <v>10000</v>
          </cell>
          <cell r="H4476">
            <v>6832</v>
          </cell>
          <cell r="I4476" t="str">
            <v>S150000</v>
          </cell>
        </row>
        <row r="4477">
          <cell r="B4477">
            <v>40008125107</v>
          </cell>
          <cell r="C4477" t="str">
            <v xml:space="preserve">000812510  </v>
          </cell>
          <cell r="D4477" t="str">
            <v xml:space="preserve"> GODS KALPOT LATVIJAI  biedrība</v>
          </cell>
          <cell r="E4477" t="str">
            <v>S150000</v>
          </cell>
          <cell r="F4477">
            <v>10000</v>
          </cell>
          <cell r="H4477">
            <v>9499</v>
          </cell>
          <cell r="I4477" t="str">
            <v>S150000</v>
          </cell>
        </row>
        <row r="4478">
          <cell r="B4478">
            <v>40008098398</v>
          </cell>
          <cell r="C4478" t="str">
            <v xml:space="preserve">000809839  </v>
          </cell>
          <cell r="D4478" t="str">
            <v xml:space="preserve"> GODS, TAISNĪGUMS, LIKUMĪBA  biedrība</v>
          </cell>
          <cell r="E4478" t="str">
            <v>S150000</v>
          </cell>
          <cell r="F4478">
            <v>10000</v>
          </cell>
          <cell r="H4478">
            <v>9499</v>
          </cell>
          <cell r="I4478" t="str">
            <v>S150000</v>
          </cell>
        </row>
        <row r="4479">
          <cell r="B4479">
            <v>40008155351</v>
          </cell>
          <cell r="C4479" t="str">
            <v xml:space="preserve">000815535  </v>
          </cell>
          <cell r="D4479" t="str">
            <v xml:space="preserve"> GOLD BARBELL  biedrība</v>
          </cell>
          <cell r="E4479" t="str">
            <v>S150000</v>
          </cell>
          <cell r="F4479">
            <v>460260</v>
          </cell>
          <cell r="H4479">
            <v>9499</v>
          </cell>
          <cell r="I4479" t="str">
            <v>S150000</v>
          </cell>
        </row>
        <row r="4480">
          <cell r="B4480">
            <v>40008176372</v>
          </cell>
          <cell r="C4480" t="str">
            <v xml:space="preserve">000817637  </v>
          </cell>
          <cell r="D4480" t="str">
            <v xml:space="preserve"> GOLDEN GYM  sporta klubs, biedrība</v>
          </cell>
          <cell r="E4480" t="str">
            <v>S150000</v>
          </cell>
          <cell r="F4480">
            <v>880201</v>
          </cell>
          <cell r="H4480">
            <v>9311</v>
          </cell>
          <cell r="I4480" t="str">
            <v>S150000</v>
          </cell>
        </row>
        <row r="4481">
          <cell r="B4481">
            <v>40008066706</v>
          </cell>
          <cell r="C4481" t="str">
            <v xml:space="preserve">000806670  </v>
          </cell>
          <cell r="D4481" t="str">
            <v xml:space="preserve"> GOLFA KLUBS VIESTURI  biedrība</v>
          </cell>
          <cell r="E4481" t="str">
            <v>S150000</v>
          </cell>
          <cell r="F4481">
            <v>807600</v>
          </cell>
          <cell r="H4481">
            <v>9312</v>
          </cell>
          <cell r="I4481" t="str">
            <v>S150000</v>
          </cell>
        </row>
        <row r="4482">
          <cell r="B4482">
            <v>40008151877</v>
          </cell>
          <cell r="C4482" t="str">
            <v xml:space="preserve">000815187  </v>
          </cell>
          <cell r="D4482" t="str">
            <v xml:space="preserve"> GOLFA UN TENISA KLUBS AVOTI  biedrība</v>
          </cell>
          <cell r="E4482" t="str">
            <v>S150000</v>
          </cell>
          <cell r="F4482">
            <v>967190</v>
          </cell>
          <cell r="H4482">
            <v>9312</v>
          </cell>
          <cell r="I4482" t="str">
            <v>S150000</v>
          </cell>
        </row>
        <row r="4483">
          <cell r="B4483">
            <v>40008151631</v>
          </cell>
          <cell r="C4483" t="str">
            <v xml:space="preserve">000815163  </v>
          </cell>
          <cell r="D4483" t="str">
            <v xml:space="preserve"> GOLIŠEVAS SAULES STARS  biedrība</v>
          </cell>
          <cell r="E4483" t="str">
            <v>S150000</v>
          </cell>
          <cell r="F4483">
            <v>681054</v>
          </cell>
          <cell r="H4483">
            <v>9499</v>
          </cell>
          <cell r="I4483" t="str">
            <v>S150000</v>
          </cell>
        </row>
        <row r="4484">
          <cell r="B4484">
            <v>40008101607</v>
          </cell>
          <cell r="C4484" t="str">
            <v xml:space="preserve">000810160  </v>
          </cell>
          <cell r="D4484" t="str">
            <v xml:space="preserve"> GORAĻ  biedrība</v>
          </cell>
          <cell r="E4484" t="str">
            <v>S150000</v>
          </cell>
          <cell r="F4484">
            <v>10000</v>
          </cell>
          <cell r="H4484">
            <v>9499</v>
          </cell>
          <cell r="I4484" t="str">
            <v>S150000</v>
          </cell>
        </row>
        <row r="4485">
          <cell r="B4485">
            <v>40008148186</v>
          </cell>
          <cell r="C4485" t="str">
            <v xml:space="preserve">000814818  </v>
          </cell>
          <cell r="D4485" t="str">
            <v xml:space="preserve"> GORKI  biedrība</v>
          </cell>
          <cell r="E4485" t="str">
            <v>S150000</v>
          </cell>
          <cell r="F4485">
            <v>780286</v>
          </cell>
          <cell r="H4485">
            <v>9499</v>
          </cell>
          <cell r="I4485" t="str">
            <v>S150000</v>
          </cell>
        </row>
        <row r="4486">
          <cell r="B4486">
            <v>40008144536</v>
          </cell>
          <cell r="C4486" t="str">
            <v xml:space="preserve">000814453  </v>
          </cell>
          <cell r="D4486" t="str">
            <v xml:space="preserve"> GOV  aktīvās atpūtas biedrība</v>
          </cell>
          <cell r="E4486" t="str">
            <v>S150000</v>
          </cell>
          <cell r="F4486">
            <v>780296</v>
          </cell>
          <cell r="H4486">
            <v>9499</v>
          </cell>
          <cell r="I4486" t="str">
            <v>S150000</v>
          </cell>
        </row>
        <row r="4487">
          <cell r="B4487">
            <v>40008131438</v>
          </cell>
          <cell r="C4487" t="str">
            <v xml:space="preserve">000813143  </v>
          </cell>
          <cell r="D4487" t="str">
            <v xml:space="preserve"> GR.KVASHA-CENTR SG.  biedrība</v>
          </cell>
          <cell r="E4487" t="str">
            <v>S150000</v>
          </cell>
          <cell r="F4487">
            <v>10000</v>
          </cell>
          <cell r="H4487">
            <v>9499</v>
          </cell>
          <cell r="I4487" t="str">
            <v>S150000</v>
          </cell>
        </row>
        <row r="4488">
          <cell r="B4488">
            <v>40008135656</v>
          </cell>
          <cell r="C4488" t="str">
            <v xml:space="preserve">000813565  </v>
          </cell>
          <cell r="D4488" t="str">
            <v xml:space="preserve"> GRĀCIJA  Mākslas vingrošanas klubs</v>
          </cell>
          <cell r="E4488" t="str">
            <v>S150000</v>
          </cell>
          <cell r="F4488">
            <v>10000</v>
          </cell>
          <cell r="H4488">
            <v>9312</v>
          </cell>
          <cell r="I4488" t="str">
            <v>S150000</v>
          </cell>
        </row>
        <row r="4489">
          <cell r="B4489">
            <v>40008008534</v>
          </cell>
          <cell r="C4489" t="str">
            <v xml:space="preserve">000800853  </v>
          </cell>
          <cell r="D4489" t="str">
            <v xml:space="preserve"> GRAFIKAS KAMERA  biedrība</v>
          </cell>
          <cell r="E4489" t="str">
            <v>S150000</v>
          </cell>
          <cell r="F4489">
            <v>10000</v>
          </cell>
          <cell r="H4489">
            <v>9499</v>
          </cell>
          <cell r="I4489" t="str">
            <v>S150000</v>
          </cell>
        </row>
        <row r="4490">
          <cell r="B4490">
            <v>40008135798</v>
          </cell>
          <cell r="C4490" t="str">
            <v xml:space="preserve">000813579  </v>
          </cell>
          <cell r="D4490" t="str">
            <v xml:space="preserve"> GRAFISKIE STĀSTI  biedrība</v>
          </cell>
          <cell r="E4490" t="str">
            <v>S150000</v>
          </cell>
          <cell r="F4490">
            <v>10000</v>
          </cell>
          <cell r="H4490">
            <v>9499</v>
          </cell>
          <cell r="I4490" t="str">
            <v>S150000</v>
          </cell>
        </row>
        <row r="4491">
          <cell r="B4491">
            <v>40008077108</v>
          </cell>
          <cell r="C4491" t="str">
            <v xml:space="preserve">000807710  </v>
          </cell>
          <cell r="D4491" t="str">
            <v xml:space="preserve"> GRĀMATAS BĒRNIEM  atklātais sabiedriskais fonds</v>
          </cell>
          <cell r="E4491" t="str">
            <v>S150000</v>
          </cell>
          <cell r="F4491">
            <v>10000</v>
          </cell>
          <cell r="H4491">
            <v>9499</v>
          </cell>
          <cell r="I4491" t="str">
            <v>S150000</v>
          </cell>
        </row>
        <row r="4492">
          <cell r="B4492">
            <v>40008055346</v>
          </cell>
          <cell r="C4492" t="str">
            <v xml:space="preserve">000805534  </v>
          </cell>
          <cell r="D4492" t="str">
            <v xml:space="preserve"> GRĀMATU DRAUGU KLUBS DOMA  biedrība</v>
          </cell>
          <cell r="E4492" t="str">
            <v>S150000</v>
          </cell>
          <cell r="F4492">
            <v>741009</v>
          </cell>
          <cell r="H4492">
            <v>9499</v>
          </cell>
          <cell r="I4492" t="str">
            <v>S150000</v>
          </cell>
        </row>
        <row r="4493">
          <cell r="B4493">
            <v>40008170825</v>
          </cell>
          <cell r="C4493" t="str">
            <v xml:space="preserve">000817082  </v>
          </cell>
          <cell r="D4493" t="str">
            <v xml:space="preserve"> GRĀMATVEŽU ATBALSTA ASOCIĀCIJA </v>
          </cell>
          <cell r="E4493" t="str">
            <v>S150000</v>
          </cell>
          <cell r="F4493">
            <v>10000</v>
          </cell>
          <cell r="H4493">
            <v>9412</v>
          </cell>
          <cell r="I4493" t="str">
            <v>S150000</v>
          </cell>
        </row>
        <row r="4494">
          <cell r="B4494">
            <v>40008032305</v>
          </cell>
          <cell r="C4494" t="str">
            <v xml:space="preserve">000803230  </v>
          </cell>
          <cell r="D4494" t="str">
            <v xml:space="preserve"> GRAMZDAS  mednieku kolektīvs, biedrība</v>
          </cell>
          <cell r="E4494" t="str">
            <v>S150000</v>
          </cell>
          <cell r="F4494">
            <v>641658</v>
          </cell>
          <cell r="H4494">
            <v>9319</v>
          </cell>
          <cell r="I4494" t="str">
            <v>S150000</v>
          </cell>
        </row>
        <row r="4495">
          <cell r="B4495">
            <v>40008099957</v>
          </cell>
          <cell r="C4495" t="str">
            <v xml:space="preserve">000809995  </v>
          </cell>
          <cell r="D4495" t="str">
            <v xml:space="preserve"> GRAPH-PHEME  biedrība</v>
          </cell>
          <cell r="E4495" t="str">
            <v>S150000</v>
          </cell>
          <cell r="F4495">
            <v>10000</v>
          </cell>
          <cell r="H4495">
            <v>9499</v>
          </cell>
          <cell r="I4495" t="str">
            <v>S150000</v>
          </cell>
        </row>
        <row r="4496">
          <cell r="B4496">
            <v>40003270213</v>
          </cell>
          <cell r="C4496" t="str">
            <v xml:space="preserve">000327021  </v>
          </cell>
          <cell r="D4496" t="str">
            <v xml:space="preserve"> GRAŠU BĒRNU CIEMATS  fonds</v>
          </cell>
          <cell r="E4496" t="str">
            <v>S150000</v>
          </cell>
          <cell r="F4496">
            <v>700827</v>
          </cell>
          <cell r="H4496">
            <v>8790</v>
          </cell>
          <cell r="I4496" t="str">
            <v>S150000</v>
          </cell>
        </row>
        <row r="4497">
          <cell r="B4497">
            <v>40008036504</v>
          </cell>
          <cell r="C4497" t="str">
            <v xml:space="preserve">000803650  </v>
          </cell>
          <cell r="D4497" t="str">
            <v xml:space="preserve"> GRATIS  Lutera draudzes ārstu labdarības biedrība</v>
          </cell>
          <cell r="E4497" t="str">
            <v>S150000</v>
          </cell>
          <cell r="F4497">
            <v>10000</v>
          </cell>
          <cell r="H4497">
            <v>9499</v>
          </cell>
          <cell r="I4497" t="str">
            <v>S150000</v>
          </cell>
        </row>
        <row r="4498">
          <cell r="B4498">
            <v>40008081940</v>
          </cell>
          <cell r="C4498" t="str">
            <v xml:space="preserve">000808194  </v>
          </cell>
          <cell r="D4498" t="str">
            <v xml:space="preserve"> GRAUDIŅI  mednieku klubs, biedrība</v>
          </cell>
          <cell r="E4498" t="str">
            <v>S150000</v>
          </cell>
          <cell r="F4498">
            <v>560248</v>
          </cell>
          <cell r="H4498">
            <v>9319</v>
          </cell>
          <cell r="I4498" t="str">
            <v>S150000</v>
          </cell>
        </row>
        <row r="4499">
          <cell r="B4499">
            <v>40008123286</v>
          </cell>
          <cell r="C4499" t="str">
            <v xml:space="preserve">000812328  </v>
          </cell>
          <cell r="D4499" t="str">
            <v xml:space="preserve"> GRAUDIŅŠ  īpašnieku biedrība</v>
          </cell>
          <cell r="E4499" t="str">
            <v>S150000</v>
          </cell>
          <cell r="F4499">
            <v>170000</v>
          </cell>
          <cell r="H4499">
            <v>9499</v>
          </cell>
          <cell r="I4499" t="str">
            <v>S150000</v>
          </cell>
        </row>
        <row r="4500">
          <cell r="B4500">
            <v>42103021757</v>
          </cell>
          <cell r="C4500" t="str">
            <v xml:space="preserve">210302175  </v>
          </cell>
          <cell r="D4500" t="str">
            <v xml:space="preserve"> GRAUDS 44  dzīvokļu īpašnieku koop.sabiedrība</v>
          </cell>
          <cell r="E4500" t="str">
            <v>S150000</v>
          </cell>
          <cell r="F4500">
            <v>170000</v>
          </cell>
          <cell r="H4500">
            <v>6832</v>
          </cell>
          <cell r="I4500" t="str">
            <v>S150000</v>
          </cell>
        </row>
        <row r="4501">
          <cell r="B4501">
            <v>45103002081</v>
          </cell>
          <cell r="C4501" t="str">
            <v xml:space="preserve">510300208  </v>
          </cell>
          <cell r="D4501" t="str">
            <v xml:space="preserve"> GRAUDS  lauksaimniecības pakalpojumu koop.sabiedrība</v>
          </cell>
          <cell r="E4501" t="str">
            <v>S150000</v>
          </cell>
          <cell r="F4501">
            <v>460254</v>
          </cell>
          <cell r="H4501">
            <v>163</v>
          </cell>
          <cell r="I4501" t="str">
            <v>S150000</v>
          </cell>
        </row>
        <row r="4502">
          <cell r="B4502">
            <v>40008085637</v>
          </cell>
          <cell r="C4502" t="str">
            <v xml:space="preserve">000808563  </v>
          </cell>
          <cell r="D4502" t="str">
            <v xml:space="preserve"> GRAUDU 43  dzīvokļu īpašnieku biedrība</v>
          </cell>
          <cell r="E4502" t="str">
            <v>S150000</v>
          </cell>
          <cell r="F4502">
            <v>170000</v>
          </cell>
          <cell r="H4502">
            <v>6832</v>
          </cell>
          <cell r="I4502" t="str">
            <v>S150000</v>
          </cell>
        </row>
        <row r="4503">
          <cell r="B4503">
            <v>40008133994</v>
          </cell>
          <cell r="C4503" t="str">
            <v xml:space="preserve">000813399  </v>
          </cell>
          <cell r="D4503" t="str">
            <v xml:space="preserve"> GRAVAS  mednieku biedrība</v>
          </cell>
          <cell r="E4503" t="str">
            <v>S150000</v>
          </cell>
          <cell r="F4503">
            <v>10000</v>
          </cell>
          <cell r="H4503">
            <v>9319</v>
          </cell>
          <cell r="I4503" t="str">
            <v>S150000</v>
          </cell>
        </row>
        <row r="4504">
          <cell r="B4504">
            <v>40008166162</v>
          </cell>
          <cell r="C4504" t="str">
            <v xml:space="preserve">000816616  </v>
          </cell>
          <cell r="D4504" t="str">
            <v xml:space="preserve"> GREAT AMBER WAY  kultūras asociācija</v>
          </cell>
          <cell r="E4504" t="str">
            <v>S150000</v>
          </cell>
          <cell r="F4504">
            <v>130000</v>
          </cell>
          <cell r="H4504">
            <v>9001</v>
          </cell>
          <cell r="I4504" t="str">
            <v>S150000</v>
          </cell>
        </row>
        <row r="4505">
          <cell r="B4505">
            <v>40008096414</v>
          </cell>
          <cell r="C4505" t="str">
            <v xml:space="preserve">000809641  </v>
          </cell>
          <cell r="D4505" t="str">
            <v xml:space="preserve"> GREBLIS  biedrība</v>
          </cell>
          <cell r="E4505" t="str">
            <v>S150000</v>
          </cell>
          <cell r="F4505">
            <v>321078</v>
          </cell>
          <cell r="H4505">
            <v>9499</v>
          </cell>
          <cell r="I4505" t="str">
            <v>S150000</v>
          </cell>
        </row>
        <row r="4506">
          <cell r="B4506">
            <v>40003675144</v>
          </cell>
          <cell r="C4506" t="str">
            <v xml:space="preserve">000367514  </v>
          </cell>
          <cell r="D4506" t="str">
            <v xml:space="preserve"> GRĒCINIEKU 11  dzīvokļu īpašnieku biedrība</v>
          </cell>
          <cell r="E4506" t="str">
            <v>S150000</v>
          </cell>
          <cell r="F4506">
            <v>10000</v>
          </cell>
          <cell r="H4506">
            <v>6832</v>
          </cell>
          <cell r="I4506" t="str">
            <v>S150000</v>
          </cell>
        </row>
        <row r="4507">
          <cell r="B4507">
            <v>40003433469</v>
          </cell>
          <cell r="C4507" t="str">
            <v xml:space="preserve">000343346  </v>
          </cell>
          <cell r="D4507" t="str">
            <v xml:space="preserve"> GRĒCINIEKU NAMS 20  dzīvokļu īpašnieku biedrība</v>
          </cell>
          <cell r="E4507" t="str">
            <v>S150000</v>
          </cell>
          <cell r="F4507">
            <v>10000</v>
          </cell>
          <cell r="H4507">
            <v>6832</v>
          </cell>
          <cell r="I4507" t="str">
            <v>S150000</v>
          </cell>
        </row>
        <row r="4508">
          <cell r="B4508">
            <v>40008124830</v>
          </cell>
          <cell r="C4508" t="str">
            <v xml:space="preserve">000812483  </v>
          </cell>
          <cell r="D4508" t="str">
            <v xml:space="preserve"> GREEN UMBRELLA  biedrība</v>
          </cell>
          <cell r="E4508" t="str">
            <v>S150000</v>
          </cell>
          <cell r="F4508">
            <v>10000</v>
          </cell>
          <cell r="H4508">
            <v>9499</v>
          </cell>
          <cell r="I4508" t="str">
            <v>S150000</v>
          </cell>
        </row>
        <row r="4509">
          <cell r="B4509">
            <v>40008144057</v>
          </cell>
          <cell r="C4509" t="str">
            <v xml:space="preserve">000814405  </v>
          </cell>
          <cell r="D4509" t="str">
            <v xml:space="preserve"> GREGORA 1  biedrība</v>
          </cell>
          <cell r="E4509" t="str">
            <v>S150000</v>
          </cell>
          <cell r="F4509">
            <v>10000</v>
          </cell>
          <cell r="H4509">
            <v>6832</v>
          </cell>
          <cell r="I4509" t="str">
            <v>S150000</v>
          </cell>
        </row>
        <row r="4510">
          <cell r="B4510">
            <v>40008112808</v>
          </cell>
          <cell r="C4510" t="str">
            <v xml:space="preserve">000811280  </v>
          </cell>
          <cell r="D4510" t="str">
            <v xml:space="preserve"> GREGORA NAMS  biedrība</v>
          </cell>
          <cell r="E4510" t="str">
            <v>S150000</v>
          </cell>
          <cell r="F4510">
            <v>10000</v>
          </cell>
          <cell r="H4510">
            <v>9499</v>
          </cell>
          <cell r="I4510" t="str">
            <v>S150000</v>
          </cell>
        </row>
        <row r="4511">
          <cell r="B4511">
            <v>40008010488</v>
          </cell>
          <cell r="C4511" t="str">
            <v xml:space="preserve">000801048  </v>
          </cell>
          <cell r="D4511" t="str">
            <v xml:space="preserve"> GRENČI  mednieku un makšķernieku klubs, biedrība</v>
          </cell>
          <cell r="E4511" t="str">
            <v>S150000</v>
          </cell>
          <cell r="F4511">
            <v>900201</v>
          </cell>
          <cell r="H4511">
            <v>9319</v>
          </cell>
          <cell r="I4511" t="str">
            <v>S150000</v>
          </cell>
        </row>
        <row r="4512">
          <cell r="B4512">
            <v>40008050955</v>
          </cell>
          <cell r="C4512" t="str">
            <v xml:space="preserve">000805095  </v>
          </cell>
          <cell r="D4512" t="str">
            <v xml:space="preserve"> GRENCTĀLE  mednieku klubs, biedrība</v>
          </cell>
          <cell r="E4512" t="str">
            <v>S150000</v>
          </cell>
          <cell r="F4512">
            <v>400246</v>
          </cell>
          <cell r="H4512">
            <v>9319</v>
          </cell>
          <cell r="I4512" t="str">
            <v>S150000</v>
          </cell>
        </row>
        <row r="4513">
          <cell r="B4513">
            <v>40008113555</v>
          </cell>
          <cell r="C4513" t="str">
            <v xml:space="preserve">000811355  </v>
          </cell>
          <cell r="D4513" t="str">
            <v xml:space="preserve"> GRETĒS  mūžizglītība, biedrība</v>
          </cell>
          <cell r="E4513" t="str">
            <v>S150000</v>
          </cell>
          <cell r="F4513">
            <v>700296</v>
          </cell>
          <cell r="H4513">
            <v>8559</v>
          </cell>
          <cell r="I4513" t="str">
            <v>S150000</v>
          </cell>
        </row>
        <row r="4514">
          <cell r="B4514">
            <v>50008078181</v>
          </cell>
          <cell r="C4514" t="str">
            <v xml:space="preserve">000807818  </v>
          </cell>
          <cell r="D4514" t="str">
            <v xml:space="preserve"> GRIFS  biedrība</v>
          </cell>
          <cell r="E4514" t="str">
            <v>S150000</v>
          </cell>
          <cell r="F4514">
            <v>10000</v>
          </cell>
          <cell r="H4514">
            <v>9499</v>
          </cell>
          <cell r="I4514" t="str">
            <v>S150000</v>
          </cell>
        </row>
        <row r="4515">
          <cell r="B4515">
            <v>40008158428</v>
          </cell>
          <cell r="C4515" t="str">
            <v xml:space="preserve">000815842  </v>
          </cell>
          <cell r="D4515" t="str">
            <v xml:space="preserve"> GRIFS  motoklubs, biedrība</v>
          </cell>
          <cell r="E4515" t="str">
            <v>S150000</v>
          </cell>
          <cell r="F4515">
            <v>384400</v>
          </cell>
          <cell r="H4515">
            <v>9329</v>
          </cell>
          <cell r="I4515" t="str">
            <v>S150000</v>
          </cell>
        </row>
        <row r="4516">
          <cell r="B4516">
            <v>40008130517</v>
          </cell>
          <cell r="C4516" t="str">
            <v xml:space="preserve">000813051  </v>
          </cell>
          <cell r="D4516" t="str">
            <v xml:space="preserve"> GRĪNIŅA 13  biedrība</v>
          </cell>
          <cell r="E4516" t="str">
            <v>S150000</v>
          </cell>
          <cell r="F4516">
            <v>170000</v>
          </cell>
          <cell r="H4516">
            <v>6832</v>
          </cell>
          <cell r="I4516" t="str">
            <v>S150000</v>
          </cell>
        </row>
        <row r="4517">
          <cell r="B4517">
            <v>40008119007</v>
          </cell>
          <cell r="C4517" t="str">
            <v xml:space="preserve">000811900  </v>
          </cell>
          <cell r="D4517" t="str">
            <v xml:space="preserve"> GRĪNIŅA 5  biedrība</v>
          </cell>
          <cell r="E4517" t="str">
            <v>S150000</v>
          </cell>
          <cell r="F4517">
            <v>170000</v>
          </cell>
          <cell r="H4517">
            <v>6832</v>
          </cell>
          <cell r="I4517" t="str">
            <v>S150000</v>
          </cell>
        </row>
        <row r="4518">
          <cell r="B4518">
            <v>40103082876</v>
          </cell>
          <cell r="C4518" t="str">
            <v xml:space="preserve">010308287  </v>
          </cell>
          <cell r="D4518" t="str">
            <v xml:space="preserve"> GRĪVA  dzīvokļu īpašnieku koop.sabiedrība</v>
          </cell>
          <cell r="E4518" t="str">
            <v>S150000</v>
          </cell>
          <cell r="F4518">
            <v>10000</v>
          </cell>
          <cell r="H4518">
            <v>6832</v>
          </cell>
          <cell r="I4518" t="str">
            <v>S150000</v>
          </cell>
        </row>
        <row r="4519">
          <cell r="B4519">
            <v>40003179781</v>
          </cell>
          <cell r="C4519" t="str">
            <v xml:space="preserve">000317978  </v>
          </cell>
          <cell r="D4519" t="str">
            <v xml:space="preserve"> GRĪVA  garāžu īpašnieku koop.sabiedrība</v>
          </cell>
          <cell r="E4519" t="str">
            <v>S150000</v>
          </cell>
          <cell r="F4519">
            <v>10000</v>
          </cell>
          <cell r="H4519">
            <v>5221</v>
          </cell>
          <cell r="I4519" t="str">
            <v>S150000</v>
          </cell>
        </row>
        <row r="4520">
          <cell r="B4520">
            <v>43603009581</v>
          </cell>
          <cell r="C4520" t="str">
            <v xml:space="preserve">360300958  </v>
          </cell>
          <cell r="D4520" t="str">
            <v xml:space="preserve"> GRĪVA-1  dārzkopības koop.sabiedrība</v>
          </cell>
          <cell r="E4520" t="str">
            <v>S150000</v>
          </cell>
          <cell r="F4520">
            <v>90000</v>
          </cell>
          <cell r="H4520">
            <v>9499</v>
          </cell>
          <cell r="I4520" t="str">
            <v>S150000</v>
          </cell>
        </row>
        <row r="4521">
          <cell r="B4521">
            <v>40008140835</v>
          </cell>
          <cell r="C4521" t="str">
            <v xml:space="preserve">000814083  </v>
          </cell>
          <cell r="D4521" t="str">
            <v xml:space="preserve"> GRĪVAS 11/28  biedrība</v>
          </cell>
          <cell r="E4521" t="str">
            <v>S150000</v>
          </cell>
          <cell r="F4521">
            <v>10000</v>
          </cell>
          <cell r="H4521">
            <v>6832</v>
          </cell>
          <cell r="I4521" t="str">
            <v>S150000</v>
          </cell>
        </row>
        <row r="4522">
          <cell r="B4522">
            <v>40008038172</v>
          </cell>
          <cell r="C4522" t="str">
            <v xml:space="preserve">000803817  </v>
          </cell>
          <cell r="D4522" t="str">
            <v xml:space="preserve"> GRĪZUPE  mednieku klubs, biedrība</v>
          </cell>
          <cell r="E4522" t="str">
            <v>S150000</v>
          </cell>
          <cell r="F4522">
            <v>641076</v>
          </cell>
          <cell r="H4522">
            <v>9319</v>
          </cell>
          <cell r="I4522" t="str">
            <v>S150000</v>
          </cell>
        </row>
        <row r="4523">
          <cell r="B4523">
            <v>40008122045</v>
          </cell>
          <cell r="C4523" t="str">
            <v xml:space="preserve">000812204  </v>
          </cell>
          <cell r="D4523" t="str">
            <v xml:space="preserve"> GROBIŅA-JAUNATNES 14  dzīvokļu īpašnieku biedrība</v>
          </cell>
          <cell r="E4523" t="str">
            <v>S150000</v>
          </cell>
          <cell r="F4523">
            <v>641009</v>
          </cell>
          <cell r="H4523">
            <v>6832</v>
          </cell>
          <cell r="I4523" t="str">
            <v>S150000</v>
          </cell>
        </row>
        <row r="4524">
          <cell r="B4524">
            <v>40008122897</v>
          </cell>
          <cell r="C4524" t="str">
            <v xml:space="preserve">000812289  </v>
          </cell>
          <cell r="D4524" t="str">
            <v xml:space="preserve"> GROBIŅA-PRIEŽU 2  dzīvokļu īpašnieku biedrība</v>
          </cell>
          <cell r="E4524" t="str">
            <v>S150000</v>
          </cell>
          <cell r="F4524">
            <v>641009</v>
          </cell>
          <cell r="H4524">
            <v>6832</v>
          </cell>
          <cell r="I4524" t="str">
            <v>S150000</v>
          </cell>
        </row>
        <row r="4525">
          <cell r="B4525">
            <v>40008109530</v>
          </cell>
          <cell r="C4525" t="str">
            <v xml:space="preserve">000810953  </v>
          </cell>
          <cell r="D4525" t="str">
            <v xml:space="preserve"> GROBIŅA-STACIJAS 4  dzīvokļu īpašnieku biedrība</v>
          </cell>
          <cell r="E4525" t="str">
            <v>S150000</v>
          </cell>
          <cell r="F4525">
            <v>641009</v>
          </cell>
          <cell r="H4525">
            <v>6832</v>
          </cell>
          <cell r="I4525" t="str">
            <v>S150000</v>
          </cell>
        </row>
        <row r="4526">
          <cell r="B4526">
            <v>40008128419</v>
          </cell>
          <cell r="C4526" t="str">
            <v xml:space="preserve">000812841  </v>
          </cell>
          <cell r="D4526" t="str">
            <v xml:space="preserve"> GROBIŅAS BOKSA KLUBS  biedrība</v>
          </cell>
          <cell r="E4526" t="str">
            <v>S150000</v>
          </cell>
          <cell r="F4526">
            <v>641060</v>
          </cell>
          <cell r="H4526">
            <v>9312</v>
          </cell>
          <cell r="I4526" t="str">
            <v>S150000</v>
          </cell>
        </row>
        <row r="4527">
          <cell r="B4527">
            <v>40008177556</v>
          </cell>
          <cell r="C4527" t="str">
            <v xml:space="preserve">000817755  </v>
          </cell>
          <cell r="D4527" t="str">
            <v xml:space="preserve"> GROBIŅAS ĢIMNĀZIJAS ATBALSTA FONDS </v>
          </cell>
          <cell r="E4527" t="str">
            <v>S150000</v>
          </cell>
          <cell r="F4527">
            <v>641009</v>
          </cell>
          <cell r="H4527">
            <v>8560</v>
          </cell>
          <cell r="I4527" t="str">
            <v>S150000</v>
          </cell>
        </row>
        <row r="4528">
          <cell r="B4528">
            <v>40008136257</v>
          </cell>
          <cell r="C4528" t="str">
            <v xml:space="preserve">000813625  </v>
          </cell>
          <cell r="D4528" t="str">
            <v xml:space="preserve"> GROBIŅAS INICIATĪVU AĢENTŪRA  biedrība</v>
          </cell>
          <cell r="E4528" t="str">
            <v>S150000</v>
          </cell>
          <cell r="F4528">
            <v>641009</v>
          </cell>
          <cell r="H4528">
            <v>9499</v>
          </cell>
          <cell r="I4528" t="str">
            <v>S150000</v>
          </cell>
        </row>
        <row r="4529">
          <cell r="B4529">
            <v>40008184702</v>
          </cell>
          <cell r="C4529" t="str">
            <v xml:space="preserve">000818470  </v>
          </cell>
          <cell r="D4529" t="str">
            <v xml:space="preserve"> GROBIŅAS NOVADA UZŅĒMĒJU KLUBS  biedrība</v>
          </cell>
          <cell r="E4529" t="str">
            <v>S150000</v>
          </cell>
          <cell r="F4529">
            <v>641009</v>
          </cell>
          <cell r="H4529">
            <v>9499</v>
          </cell>
          <cell r="I4529" t="str">
            <v>S150000</v>
          </cell>
        </row>
        <row r="4530">
          <cell r="B4530">
            <v>40103099321</v>
          </cell>
          <cell r="C4530" t="str">
            <v xml:space="preserve">010309932  </v>
          </cell>
          <cell r="D4530" t="str">
            <v xml:space="preserve"> GROSTONA  garāžu īpašnieku koop.sabiedrība</v>
          </cell>
          <cell r="E4530" t="str">
            <v>S150000</v>
          </cell>
          <cell r="F4530">
            <v>10000</v>
          </cell>
          <cell r="H4530">
            <v>5221</v>
          </cell>
          <cell r="I4530" t="str">
            <v>S150000</v>
          </cell>
        </row>
        <row r="4531">
          <cell r="B4531">
            <v>40008056252</v>
          </cell>
          <cell r="C4531" t="str">
            <v xml:space="preserve">000805625  </v>
          </cell>
          <cell r="D4531" t="str">
            <v xml:space="preserve"> GROZS  basketbola klubs, biedrība</v>
          </cell>
          <cell r="E4531" t="str">
            <v>S150000</v>
          </cell>
          <cell r="F4531">
            <v>440298</v>
          </cell>
          <cell r="H4531">
            <v>9312</v>
          </cell>
          <cell r="I4531" t="str">
            <v>S150000</v>
          </cell>
        </row>
        <row r="4532">
          <cell r="B4532">
            <v>40008135158</v>
          </cell>
          <cell r="C4532" t="str">
            <v xml:space="preserve">000813515  </v>
          </cell>
          <cell r="D4532" t="str">
            <v xml:space="preserve"> GRT-KULDĪGAS BĀNĪŠA BIEDRĪBA </v>
          </cell>
          <cell r="E4532" t="str">
            <v>S150000</v>
          </cell>
          <cell r="F4532">
            <v>620272</v>
          </cell>
          <cell r="H4532">
            <v>9499</v>
          </cell>
          <cell r="I4532" t="str">
            <v>S150000</v>
          </cell>
        </row>
        <row r="4533">
          <cell r="B4533">
            <v>40008159673</v>
          </cell>
          <cell r="C4533" t="str">
            <v xml:space="preserve">000815967  </v>
          </cell>
          <cell r="D4533" t="str">
            <v xml:space="preserve"> GRUNDZĀLE 2010  biedrība</v>
          </cell>
          <cell r="E4533" t="str">
            <v>S150000</v>
          </cell>
          <cell r="F4533">
            <v>941658</v>
          </cell>
          <cell r="H4533">
            <v>6832</v>
          </cell>
          <cell r="I4533" t="str">
            <v>S150000</v>
          </cell>
        </row>
        <row r="4534">
          <cell r="B4534">
            <v>40008016368</v>
          </cell>
          <cell r="C4534" t="str">
            <v xml:space="preserve">000801636  </v>
          </cell>
          <cell r="D4534" t="str">
            <v xml:space="preserve"> GRUNDZĀLE  mednieku sporta klubs, biedrība</v>
          </cell>
          <cell r="E4534" t="str">
            <v>S150000</v>
          </cell>
          <cell r="F4534">
            <v>941658</v>
          </cell>
          <cell r="H4534">
            <v>9319</v>
          </cell>
          <cell r="I4534" t="str">
            <v>S150000</v>
          </cell>
        </row>
        <row r="4535">
          <cell r="B4535">
            <v>40008069562</v>
          </cell>
          <cell r="C4535" t="str">
            <v xml:space="preserve">000806956  </v>
          </cell>
          <cell r="D4535" t="str">
            <v xml:space="preserve"> GRUPA A  biedrība</v>
          </cell>
          <cell r="E4535" t="str">
            <v>S150000</v>
          </cell>
          <cell r="F4535">
            <v>130000</v>
          </cell>
          <cell r="H4535">
            <v>9499</v>
          </cell>
          <cell r="I4535" t="str">
            <v>S150000</v>
          </cell>
        </row>
        <row r="4536">
          <cell r="B4536">
            <v>40008176014</v>
          </cell>
          <cell r="C4536" t="str">
            <v xml:space="preserve">000817601  </v>
          </cell>
          <cell r="D4536" t="str">
            <v xml:space="preserve"> GS-1  dzīvokļu īpašnieku biedrība</v>
          </cell>
          <cell r="E4536" t="str">
            <v>S150000</v>
          </cell>
          <cell r="F4536">
            <v>964746</v>
          </cell>
          <cell r="H4536">
            <v>6832</v>
          </cell>
          <cell r="I4536" t="str">
            <v>S150000</v>
          </cell>
        </row>
        <row r="4537">
          <cell r="B4537">
            <v>40008132700</v>
          </cell>
          <cell r="C4537" t="str">
            <v xml:space="preserve">000813270  </v>
          </cell>
          <cell r="D4537" t="str">
            <v xml:space="preserve"> GS1 LATVIJA  biedrība</v>
          </cell>
          <cell r="E4537" t="str">
            <v>S150000</v>
          </cell>
          <cell r="F4537">
            <v>10000</v>
          </cell>
          <cell r="H4537">
            <v>9499</v>
          </cell>
          <cell r="I4537" t="str">
            <v>S150000</v>
          </cell>
        </row>
        <row r="4538">
          <cell r="B4538">
            <v>45403017315</v>
          </cell>
          <cell r="C4538" t="str">
            <v xml:space="preserve">540301731  </v>
          </cell>
          <cell r="D4538" t="str">
            <v xml:space="preserve"> GUDOK  automašīnu garāžu īpašnieku koop. sabiedrība</v>
          </cell>
          <cell r="E4538" t="str">
            <v>S150000</v>
          </cell>
          <cell r="F4538">
            <v>110000</v>
          </cell>
          <cell r="H4538">
            <v>5221</v>
          </cell>
          <cell r="I4538" t="str">
            <v>S150000</v>
          </cell>
        </row>
        <row r="4539">
          <cell r="B4539">
            <v>50008171061</v>
          </cell>
          <cell r="C4539" t="str">
            <v xml:space="preserve">000817106  </v>
          </cell>
          <cell r="D4539" t="str">
            <v xml:space="preserve"> GUDRĪBAS VĀRDA BIEDRĪBA </v>
          </cell>
          <cell r="E4539" t="str">
            <v>S150000</v>
          </cell>
          <cell r="F4539">
            <v>10000</v>
          </cell>
          <cell r="H4539">
            <v>9499</v>
          </cell>
          <cell r="I4539" t="str">
            <v>S150000</v>
          </cell>
        </row>
        <row r="4540">
          <cell r="B4540">
            <v>40008017645</v>
          </cell>
          <cell r="C4540" t="str">
            <v xml:space="preserve">000801764  </v>
          </cell>
          <cell r="D4540" t="str">
            <v xml:space="preserve"> GULBENE  garāžu īpašnieku biedrība</v>
          </cell>
          <cell r="E4540" t="str">
            <v>S150000</v>
          </cell>
          <cell r="F4540">
            <v>500201</v>
          </cell>
          <cell r="H4540">
            <v>5221</v>
          </cell>
          <cell r="I4540" t="str">
            <v>S150000</v>
          </cell>
        </row>
        <row r="4541">
          <cell r="B4541">
            <v>50008031301</v>
          </cell>
          <cell r="C4541" t="str">
            <v xml:space="preserve">000803130  </v>
          </cell>
          <cell r="D4541" t="str">
            <v xml:space="preserve"> GULBENES BIOLOĢISKĀS LAUKSAIMNIECĪBAS BIEDRĪBA  </v>
          </cell>
          <cell r="E4541" t="str">
            <v>S150000</v>
          </cell>
          <cell r="F4541">
            <v>500272</v>
          </cell>
          <cell r="H4541">
            <v>7022</v>
          </cell>
          <cell r="I4541" t="str">
            <v>S150000</v>
          </cell>
        </row>
        <row r="4542">
          <cell r="B4542">
            <v>40008146927</v>
          </cell>
          <cell r="C4542" t="str">
            <v xml:space="preserve">000814692  </v>
          </cell>
          <cell r="D4542" t="str">
            <v xml:space="preserve"> GULBENES BUKI  biedrība</v>
          </cell>
          <cell r="E4542" t="str">
            <v>S150000</v>
          </cell>
          <cell r="F4542">
            <v>500201</v>
          </cell>
          <cell r="H4542">
            <v>9499</v>
          </cell>
          <cell r="I4542" t="str">
            <v>S150000</v>
          </cell>
        </row>
        <row r="4543">
          <cell r="B4543">
            <v>40008144663</v>
          </cell>
          <cell r="C4543" t="str">
            <v xml:space="preserve">000814466  </v>
          </cell>
          <cell r="D4543" t="str">
            <v xml:space="preserve"> GULBENES KATOĻU BAZNĪCAS ATBALSTA  biedrība</v>
          </cell>
          <cell r="E4543" t="str">
            <v>S150000</v>
          </cell>
          <cell r="F4543">
            <v>500201</v>
          </cell>
          <cell r="H4543">
            <v>9491</v>
          </cell>
          <cell r="I4543" t="str">
            <v>S150000</v>
          </cell>
        </row>
        <row r="4544">
          <cell r="B4544">
            <v>40008157121</v>
          </cell>
          <cell r="C4544" t="str">
            <v xml:space="preserve">000815712  </v>
          </cell>
          <cell r="D4544" t="str">
            <v xml:space="preserve"> GULBENES KIKBOKSA, SPĒKAVĪRU, PAUERLIFTINGA  sporta klubs, biedrība</v>
          </cell>
          <cell r="E4544" t="str">
            <v>S150000</v>
          </cell>
          <cell r="F4544">
            <v>500201</v>
          </cell>
          <cell r="H4544">
            <v>9312</v>
          </cell>
          <cell r="I4544" t="str">
            <v>S150000</v>
          </cell>
        </row>
        <row r="4545">
          <cell r="B4545">
            <v>40008089573</v>
          </cell>
          <cell r="C4545" t="str">
            <v xml:space="preserve">000808957  </v>
          </cell>
          <cell r="D4545" t="str">
            <v xml:space="preserve"> GULBENES MOTO  biedrība</v>
          </cell>
          <cell r="E4545" t="str">
            <v>S150000</v>
          </cell>
          <cell r="F4545">
            <v>500244</v>
          </cell>
          <cell r="H4545">
            <v>9499</v>
          </cell>
          <cell r="I4545" t="str">
            <v>S150000</v>
          </cell>
        </row>
        <row r="4546">
          <cell r="B4546">
            <v>40008091563</v>
          </cell>
          <cell r="C4546" t="str">
            <v xml:space="preserve">000809156  </v>
          </cell>
          <cell r="D4546" t="str">
            <v xml:space="preserve"> GULBENES NOVADA INVALĪDU BIEDRĪBA </v>
          </cell>
          <cell r="E4546" t="str">
            <v>S150000</v>
          </cell>
          <cell r="F4546">
            <v>500201</v>
          </cell>
          <cell r="H4546">
            <v>9499</v>
          </cell>
          <cell r="I4546" t="str">
            <v>S150000</v>
          </cell>
        </row>
        <row r="4547">
          <cell r="B4547">
            <v>40008059899</v>
          </cell>
          <cell r="C4547" t="str">
            <v xml:space="preserve">000805989  </v>
          </cell>
          <cell r="D4547" t="str">
            <v xml:space="preserve"> GULBENES PATĒRĒTĀJU INTEREŠU AIZSARDZĪBAS KLUBS </v>
          </cell>
          <cell r="E4547" t="str">
            <v>S150000</v>
          </cell>
          <cell r="F4547">
            <v>500201</v>
          </cell>
          <cell r="H4547">
            <v>9499</v>
          </cell>
          <cell r="I4547" t="str">
            <v>S150000</v>
          </cell>
        </row>
        <row r="4548">
          <cell r="B4548">
            <v>40008066104</v>
          </cell>
          <cell r="C4548" t="str">
            <v xml:space="preserve">000806610  </v>
          </cell>
          <cell r="D4548" t="str">
            <v xml:space="preserve"> GULBENES PILSĒTAS UN RAJONA BRĪVPRĀTĪGO UGUNSDZĒSĒJU BIEDRĪBA </v>
          </cell>
          <cell r="E4548" t="str">
            <v>S150000</v>
          </cell>
          <cell r="F4548">
            <v>500201</v>
          </cell>
          <cell r="H4548">
            <v>8425</v>
          </cell>
          <cell r="I4548" t="str">
            <v>S150000</v>
          </cell>
        </row>
        <row r="4549">
          <cell r="B4549">
            <v>40008100495</v>
          </cell>
          <cell r="C4549" t="str">
            <v xml:space="preserve">000810049  </v>
          </cell>
          <cell r="D4549" t="str">
            <v xml:space="preserve"> GULBENES POLITISKI REPRESĒTO NODAĻA  biedrība</v>
          </cell>
          <cell r="E4549" t="str">
            <v>S150000</v>
          </cell>
          <cell r="F4549">
            <v>500201</v>
          </cell>
          <cell r="H4549">
            <v>9499</v>
          </cell>
          <cell r="I4549" t="str">
            <v>S150000</v>
          </cell>
        </row>
        <row r="4550">
          <cell r="B4550">
            <v>40008178975</v>
          </cell>
          <cell r="C4550" t="str">
            <v xml:space="preserve">000817897  </v>
          </cell>
          <cell r="D4550" t="str">
            <v xml:space="preserve"> GULBENES ROTARAKTA KLUBS  biedrība</v>
          </cell>
          <cell r="E4550" t="str">
            <v>S150000</v>
          </cell>
          <cell r="F4550">
            <v>500201</v>
          </cell>
          <cell r="H4550">
            <v>9499</v>
          </cell>
          <cell r="I4550" t="str">
            <v>S150000</v>
          </cell>
        </row>
        <row r="4551">
          <cell r="B4551">
            <v>40008051908</v>
          </cell>
          <cell r="C4551" t="str">
            <v xml:space="preserve">000805190  </v>
          </cell>
          <cell r="D4551" t="str">
            <v xml:space="preserve"> GULBENES ROTARI KLUBS  </v>
          </cell>
          <cell r="E4551" t="str">
            <v>S150000</v>
          </cell>
          <cell r="F4551">
            <v>500201</v>
          </cell>
          <cell r="H4551">
            <v>9499</v>
          </cell>
          <cell r="I4551" t="str">
            <v>S150000</v>
          </cell>
        </row>
        <row r="4552">
          <cell r="B4552">
            <v>40008160210</v>
          </cell>
          <cell r="C4552" t="str">
            <v xml:space="preserve">000816021  </v>
          </cell>
          <cell r="D4552" t="str">
            <v xml:space="preserve"> GULBENES VELO FANS  biedrība</v>
          </cell>
          <cell r="E4552" t="str">
            <v>S150000</v>
          </cell>
          <cell r="F4552">
            <v>500201</v>
          </cell>
          <cell r="H4552">
            <v>9329</v>
          </cell>
          <cell r="I4552" t="str">
            <v>S150000</v>
          </cell>
        </row>
        <row r="4553">
          <cell r="B4553">
            <v>40008092569</v>
          </cell>
          <cell r="C4553" t="str">
            <v xml:space="preserve">000809256  </v>
          </cell>
          <cell r="D4553" t="str">
            <v xml:space="preserve"> GULBENES VĒSTURISKĀ CENTRA ATJAUNOŠANA  fonds</v>
          </cell>
          <cell r="E4553" t="str">
            <v>S150000</v>
          </cell>
          <cell r="F4553">
            <v>500201</v>
          </cell>
          <cell r="H4553">
            <v>9499</v>
          </cell>
          <cell r="I4553" t="str">
            <v>S150000</v>
          </cell>
        </row>
        <row r="4554">
          <cell r="B4554">
            <v>40008092499</v>
          </cell>
          <cell r="C4554" t="str">
            <v xml:space="preserve">000809249  </v>
          </cell>
          <cell r="D4554" t="str">
            <v xml:space="preserve"> GULBENES VIDUSSKOLAS ATBALSTA BIEDRĪBA  </v>
          </cell>
          <cell r="E4554" t="str">
            <v>S150000</v>
          </cell>
          <cell r="F4554">
            <v>500201</v>
          </cell>
          <cell r="H4554">
            <v>9499</v>
          </cell>
          <cell r="I4554" t="str">
            <v>S150000</v>
          </cell>
        </row>
        <row r="4555">
          <cell r="B4555">
            <v>40008173728</v>
          </cell>
          <cell r="C4555" t="str">
            <v xml:space="preserve">000817372  </v>
          </cell>
          <cell r="D4555" t="str">
            <v xml:space="preserve"> GULBERES EZERA ATTĪSTĪBAS BIEDRĪBA </v>
          </cell>
          <cell r="E4555" t="str">
            <v>S150000</v>
          </cell>
          <cell r="F4555">
            <v>429350</v>
          </cell>
          <cell r="H4555">
            <v>9499</v>
          </cell>
          <cell r="I4555" t="str">
            <v>S150000</v>
          </cell>
        </row>
        <row r="4556">
          <cell r="B4556">
            <v>44603002050</v>
          </cell>
          <cell r="C4556" t="str">
            <v xml:space="preserve">460300205  </v>
          </cell>
          <cell r="D4556" t="str">
            <v xml:space="preserve"> GULBĪŠA KLĒTS  koop.sabiedrība</v>
          </cell>
          <cell r="E4556" t="str">
            <v>S150000</v>
          </cell>
          <cell r="F4556">
            <v>500260</v>
          </cell>
          <cell r="H4556">
            <v>163</v>
          </cell>
          <cell r="I4556" t="str">
            <v>S150000</v>
          </cell>
        </row>
        <row r="4557">
          <cell r="B4557">
            <v>40008139268</v>
          </cell>
          <cell r="C4557" t="str">
            <v xml:space="preserve">000813926  </v>
          </cell>
          <cell r="D4557" t="str">
            <v xml:space="preserve"> GULBĪŠI  Svētes pagasta aktivitāšu centrs, biedrība</v>
          </cell>
          <cell r="E4557" t="str">
            <v>S150000</v>
          </cell>
          <cell r="F4557">
            <v>90000</v>
          </cell>
          <cell r="H4557">
            <v>9499</v>
          </cell>
          <cell r="I4557" t="str">
            <v>S150000</v>
          </cell>
        </row>
        <row r="4558">
          <cell r="B4558">
            <v>40008101630</v>
          </cell>
          <cell r="C4558" t="str">
            <v xml:space="preserve">000810163  </v>
          </cell>
          <cell r="D4558" t="str">
            <v xml:space="preserve"> GULBJI  mednieku klubs, biedrība</v>
          </cell>
          <cell r="E4558" t="str">
            <v>S150000</v>
          </cell>
          <cell r="F4558">
            <v>406400</v>
          </cell>
          <cell r="H4558">
            <v>9319</v>
          </cell>
          <cell r="I4558" t="str">
            <v>S150000</v>
          </cell>
        </row>
        <row r="4559">
          <cell r="B4559">
            <v>40008179415</v>
          </cell>
          <cell r="C4559" t="str">
            <v xml:space="preserve">000817941  </v>
          </cell>
          <cell r="D4559" t="str">
            <v xml:space="preserve"> GULCES GĒNS  biedrība</v>
          </cell>
          <cell r="E4559" t="str">
            <v>S150000</v>
          </cell>
          <cell r="F4559">
            <v>500201</v>
          </cell>
          <cell r="H4559">
            <v>9499</v>
          </cell>
          <cell r="I4559" t="str">
            <v>S150000</v>
          </cell>
        </row>
        <row r="4560">
          <cell r="B4560">
            <v>40008180857</v>
          </cell>
          <cell r="C4560" t="str">
            <v xml:space="preserve">000818085  </v>
          </cell>
          <cell r="D4560" t="str">
            <v xml:space="preserve"> GUNDEGA BALTIC SCHOOL OF YOGA  biedrība</v>
          </cell>
          <cell r="E4560" t="str">
            <v>S150000</v>
          </cell>
          <cell r="F4560">
            <v>10000</v>
          </cell>
          <cell r="H4560">
            <v>8559</v>
          </cell>
          <cell r="I4560" t="str">
            <v>S150000</v>
          </cell>
        </row>
        <row r="4561">
          <cell r="B4561">
            <v>40008005909</v>
          </cell>
          <cell r="C4561" t="str">
            <v xml:space="preserve">000800590  </v>
          </cell>
          <cell r="D4561" t="str">
            <v xml:space="preserve"> GUNDEGA  LU studenšu korporācijas filistru biedrība</v>
          </cell>
          <cell r="E4561" t="str">
            <v>S150000</v>
          </cell>
          <cell r="F4561">
            <v>10000</v>
          </cell>
          <cell r="H4561">
            <v>9499</v>
          </cell>
          <cell r="I4561" t="str">
            <v>S150000</v>
          </cell>
        </row>
        <row r="4562">
          <cell r="B4562">
            <v>40008012879</v>
          </cell>
          <cell r="C4562" t="str">
            <v xml:space="preserve">000801287  </v>
          </cell>
          <cell r="D4562" t="str">
            <v xml:space="preserve"> GUNIS  biedrība</v>
          </cell>
          <cell r="E4562" t="str">
            <v>S150000</v>
          </cell>
          <cell r="F4562">
            <v>10000</v>
          </cell>
          <cell r="H4562">
            <v>9499</v>
          </cell>
          <cell r="I4562" t="str">
            <v>S150000</v>
          </cell>
        </row>
        <row r="4563">
          <cell r="B4563">
            <v>40008112530</v>
          </cell>
          <cell r="C4563" t="str">
            <v xml:space="preserve">000811253  </v>
          </cell>
          <cell r="D4563" t="str">
            <v xml:space="preserve"> GUNNA  sieviešu klubs</v>
          </cell>
          <cell r="E4563" t="str">
            <v>S150000</v>
          </cell>
          <cell r="F4563">
            <v>901288</v>
          </cell>
          <cell r="H4563">
            <v>9499</v>
          </cell>
          <cell r="I4563" t="str">
            <v>S150000</v>
          </cell>
        </row>
        <row r="4564">
          <cell r="B4564">
            <v>40008078635</v>
          </cell>
          <cell r="C4564" t="str">
            <v xml:space="preserve">000807863  </v>
          </cell>
          <cell r="D4564" t="str">
            <v xml:space="preserve"> GUNTA BOLES PRĒMIJU FONDS </v>
          </cell>
          <cell r="E4564" t="str">
            <v>S150000</v>
          </cell>
          <cell r="F4564">
            <v>10000</v>
          </cell>
          <cell r="H4564">
            <v>9499</v>
          </cell>
          <cell r="I4564" t="str">
            <v>S150000</v>
          </cell>
        </row>
        <row r="4565">
          <cell r="B4565">
            <v>40008029911</v>
          </cell>
          <cell r="C4565" t="str">
            <v xml:space="preserve">000802991  </v>
          </cell>
          <cell r="D4565" t="str">
            <v xml:space="preserve"> GUSENA  mednieku un makšķernieku kolektīvs, biedrība</v>
          </cell>
          <cell r="E4565" t="str">
            <v>S150000</v>
          </cell>
          <cell r="F4565">
            <v>600286</v>
          </cell>
          <cell r="H4565">
            <v>9319</v>
          </cell>
          <cell r="I4565" t="str">
            <v>S150000</v>
          </cell>
        </row>
        <row r="4566">
          <cell r="B4566">
            <v>40008084735</v>
          </cell>
          <cell r="C4566" t="str">
            <v xml:space="preserve">000808473  </v>
          </cell>
          <cell r="D4566" t="str">
            <v xml:space="preserve"> GUSTIŅŠ  bērnu un ģimenes izglītības un atpūtas centrs, sab. Organizācija</v>
          </cell>
          <cell r="E4566" t="str">
            <v>S150000</v>
          </cell>
          <cell r="F4566">
            <v>10000</v>
          </cell>
          <cell r="H4566">
            <v>9499</v>
          </cell>
          <cell r="I4566" t="str">
            <v>S150000</v>
          </cell>
        </row>
        <row r="4567">
          <cell r="B4567">
            <v>50008145571</v>
          </cell>
          <cell r="C4567" t="str">
            <v xml:space="preserve">000814557  </v>
          </cell>
          <cell r="D4567" t="str">
            <v xml:space="preserve"> GUSTIŅŠ  runas, valodas un personības attīstības centrs, biedrība</v>
          </cell>
          <cell r="E4567" t="str">
            <v>S150000</v>
          </cell>
          <cell r="F4567">
            <v>170000</v>
          </cell>
          <cell r="H4567">
            <v>9499</v>
          </cell>
          <cell r="I4567" t="str">
            <v>S150000</v>
          </cell>
        </row>
        <row r="4568">
          <cell r="B4568">
            <v>40008138351</v>
          </cell>
          <cell r="C4568" t="str">
            <v xml:space="preserve">000813835  </v>
          </cell>
          <cell r="D4568" t="str">
            <v xml:space="preserve"> GUVUMS  biedrība</v>
          </cell>
          <cell r="E4568" t="str">
            <v>S150000</v>
          </cell>
          <cell r="F4568">
            <v>880272</v>
          </cell>
          <cell r="H4568">
            <v>9499</v>
          </cell>
          <cell r="I4568" t="str">
            <v>S150000</v>
          </cell>
        </row>
        <row r="4569">
          <cell r="B4569">
            <v>40008137303</v>
          </cell>
          <cell r="C4569" t="str">
            <v xml:space="preserve">000813730  </v>
          </cell>
          <cell r="D4569" t="str">
            <v xml:space="preserve"> H SPORTS  Liepājas sporta nams, biedrība</v>
          </cell>
          <cell r="E4569" t="str">
            <v>S150000</v>
          </cell>
          <cell r="F4569">
            <v>170000</v>
          </cell>
          <cell r="H4569">
            <v>9312</v>
          </cell>
          <cell r="I4569" t="str">
            <v>S150000</v>
          </cell>
        </row>
        <row r="4570">
          <cell r="B4570">
            <v>40008150528</v>
          </cell>
          <cell r="C4570" t="str">
            <v xml:space="preserve">000815052  </v>
          </cell>
          <cell r="D4570" t="str">
            <v xml:space="preserve"> H2O+HLORS  biedrība</v>
          </cell>
          <cell r="E4570" t="str">
            <v>S150000</v>
          </cell>
          <cell r="F4570">
            <v>270000</v>
          </cell>
          <cell r="H4570">
            <v>9499</v>
          </cell>
          <cell r="I4570" t="str">
            <v>S150000</v>
          </cell>
        </row>
        <row r="4571">
          <cell r="B4571">
            <v>40008072539</v>
          </cell>
          <cell r="C4571" t="str">
            <v xml:space="preserve">000807253  </v>
          </cell>
          <cell r="D4571" t="str">
            <v xml:space="preserve"> HADL  klubs, biedrība</v>
          </cell>
          <cell r="E4571" t="str">
            <v>S150000</v>
          </cell>
          <cell r="F4571">
            <v>10000</v>
          </cell>
          <cell r="H4571">
            <v>9312</v>
          </cell>
          <cell r="I4571" t="str">
            <v>S150000</v>
          </cell>
        </row>
        <row r="4572">
          <cell r="B4572">
            <v>40008042290</v>
          </cell>
          <cell r="C4572" t="str">
            <v xml:space="preserve">000804229  </v>
          </cell>
          <cell r="D4572" t="str">
            <v xml:space="preserve"> HALEVA DIENESTS  fonds</v>
          </cell>
          <cell r="E4572" t="str">
            <v>S150000</v>
          </cell>
          <cell r="F4572">
            <v>130000</v>
          </cell>
          <cell r="H4572">
            <v>9499</v>
          </cell>
          <cell r="I4572" t="str">
            <v>S150000</v>
          </cell>
        </row>
        <row r="4573">
          <cell r="B4573">
            <v>40008147585</v>
          </cell>
          <cell r="C4573" t="str">
            <v xml:space="preserve">000814758  </v>
          </cell>
          <cell r="D4573" t="str">
            <v xml:space="preserve"> HANDBOLA KLUBS OGRE  biedrība</v>
          </cell>
          <cell r="E4573" t="str">
            <v>S150000</v>
          </cell>
          <cell r="F4573">
            <v>740201</v>
          </cell>
          <cell r="H4573">
            <v>9312</v>
          </cell>
          <cell r="I4573" t="str">
            <v>S150000</v>
          </cell>
        </row>
        <row r="4574">
          <cell r="B4574">
            <v>40008129804</v>
          </cell>
          <cell r="C4574" t="str">
            <v xml:space="preserve">000812980  </v>
          </cell>
          <cell r="D4574" t="str">
            <v xml:space="preserve"> HANDICAP  biedrība</v>
          </cell>
          <cell r="E4574" t="str">
            <v>S150000</v>
          </cell>
          <cell r="F4574">
            <v>10000</v>
          </cell>
          <cell r="H4574">
            <v>9499</v>
          </cell>
          <cell r="I4574" t="str">
            <v>S150000</v>
          </cell>
        </row>
        <row r="4575">
          <cell r="B4575">
            <v>40008087869</v>
          </cell>
          <cell r="C4575" t="str">
            <v xml:space="preserve">000808786  </v>
          </cell>
          <cell r="D4575" t="str">
            <v xml:space="preserve"> HANZAS ŠĶĪRĒJTIESA  biedrība</v>
          </cell>
          <cell r="E4575" t="str">
            <v>S150000</v>
          </cell>
          <cell r="F4575">
            <v>10000</v>
          </cell>
          <cell r="H4575">
            <v>9499</v>
          </cell>
          <cell r="I4575" t="str">
            <v>S150000</v>
          </cell>
        </row>
        <row r="4576">
          <cell r="B4576">
            <v>40008121181</v>
          </cell>
          <cell r="C4576" t="str">
            <v xml:space="preserve">000812118  </v>
          </cell>
          <cell r="D4576" t="str">
            <v xml:space="preserve"> HANZAS SPORTA KLUBS  biedrība</v>
          </cell>
          <cell r="E4576" t="str">
            <v>S150000</v>
          </cell>
          <cell r="F4576">
            <v>10000</v>
          </cell>
          <cell r="H4576">
            <v>9312</v>
          </cell>
          <cell r="I4576" t="str">
            <v>S150000</v>
          </cell>
        </row>
        <row r="4577">
          <cell r="B4577">
            <v>40008176688</v>
          </cell>
          <cell r="C4577" t="str">
            <v xml:space="preserve">000817668  </v>
          </cell>
          <cell r="D4577" t="str">
            <v xml:space="preserve"> HAPPY HOME  biedrība</v>
          </cell>
          <cell r="E4577" t="str">
            <v>S150000</v>
          </cell>
          <cell r="F4577">
            <v>10000</v>
          </cell>
          <cell r="H4577">
            <v>9499</v>
          </cell>
          <cell r="I4577" t="str">
            <v>S150000</v>
          </cell>
        </row>
        <row r="4578">
          <cell r="B4578">
            <v>40008161184</v>
          </cell>
          <cell r="C4578" t="str">
            <v xml:space="preserve">000816118  </v>
          </cell>
          <cell r="D4578" t="str">
            <v xml:space="preserve"> HĀPSALA 4  biedrība</v>
          </cell>
          <cell r="E4578" t="str">
            <v>S150000</v>
          </cell>
          <cell r="F4578">
            <v>10000</v>
          </cell>
          <cell r="H4578">
            <v>6832</v>
          </cell>
          <cell r="I4578" t="str">
            <v>S150000</v>
          </cell>
        </row>
        <row r="4579">
          <cell r="B4579">
            <v>40003337900</v>
          </cell>
          <cell r="C4579" t="str">
            <v xml:space="preserve">000333790  </v>
          </cell>
          <cell r="D4579" t="str">
            <v xml:space="preserve"> HAPSALAS 15  dzīvokļu īpašnieku koop.sabiedrība</v>
          </cell>
          <cell r="E4579" t="str">
            <v>S150000</v>
          </cell>
          <cell r="F4579">
            <v>10000</v>
          </cell>
          <cell r="H4579">
            <v>6832</v>
          </cell>
          <cell r="I4579" t="str">
            <v>S150000</v>
          </cell>
        </row>
        <row r="4580">
          <cell r="B4580">
            <v>50008090201</v>
          </cell>
          <cell r="C4580" t="str">
            <v xml:space="preserve">000809020  </v>
          </cell>
          <cell r="D4580" t="str">
            <v xml:space="preserve"> HARITAS  Vidzemes kultūrs un mākslas biedrība</v>
          </cell>
          <cell r="E4580" t="str">
            <v>S150000</v>
          </cell>
          <cell r="F4580">
            <v>250000</v>
          </cell>
          <cell r="H4580">
            <v>9499</v>
          </cell>
          <cell r="I4580" t="str">
            <v>S150000</v>
          </cell>
        </row>
        <row r="4581">
          <cell r="B4581">
            <v>50008088601</v>
          </cell>
          <cell r="C4581" t="str">
            <v xml:space="preserve">000808860  </v>
          </cell>
          <cell r="D4581" t="str">
            <v xml:space="preserve"> HARLEY-DAVIDSON CLUB BALTIJA  biedrība</v>
          </cell>
          <cell r="E4581" t="str">
            <v>S150000</v>
          </cell>
          <cell r="F4581">
            <v>10000</v>
          </cell>
          <cell r="H4581">
            <v>9499</v>
          </cell>
          <cell r="I4581" t="str">
            <v>S150000</v>
          </cell>
        </row>
        <row r="4582">
          <cell r="B4582">
            <v>40008111484</v>
          </cell>
          <cell r="C4582" t="str">
            <v xml:space="preserve">000811148  </v>
          </cell>
          <cell r="D4582" t="str">
            <v xml:space="preserve"> HARMONIJA SĀTIŅOS  biedrība</v>
          </cell>
          <cell r="E4582" t="str">
            <v>S150000</v>
          </cell>
          <cell r="F4582">
            <v>840272</v>
          </cell>
          <cell r="H4582">
            <v>9499</v>
          </cell>
          <cell r="I4582" t="str">
            <v>S150000</v>
          </cell>
        </row>
        <row r="4583">
          <cell r="B4583">
            <v>40008095781</v>
          </cell>
          <cell r="C4583" t="str">
            <v xml:space="preserve">000809578  </v>
          </cell>
          <cell r="D4583" t="str">
            <v xml:space="preserve"> HARMONIJA  biedrība</v>
          </cell>
          <cell r="E4583" t="str">
            <v>S150000</v>
          </cell>
          <cell r="F4583">
            <v>90000</v>
          </cell>
          <cell r="H4583">
            <v>9499</v>
          </cell>
          <cell r="I4583" t="str">
            <v>S150000</v>
          </cell>
        </row>
        <row r="4584">
          <cell r="B4584">
            <v>40008006105</v>
          </cell>
          <cell r="C4584" t="str">
            <v xml:space="preserve">000800610  </v>
          </cell>
          <cell r="D4584" t="str">
            <v xml:space="preserve"> HARMONIJA  kultūras biedrība</v>
          </cell>
          <cell r="E4584" t="str">
            <v>S150000</v>
          </cell>
          <cell r="F4584">
            <v>420201</v>
          </cell>
          <cell r="H4584">
            <v>9499</v>
          </cell>
          <cell r="I4584" t="str">
            <v>S150000</v>
          </cell>
        </row>
        <row r="4585">
          <cell r="B4585">
            <v>40008099016</v>
          </cell>
          <cell r="C4585" t="str">
            <v xml:space="preserve">000809901  </v>
          </cell>
          <cell r="D4585" t="str">
            <v xml:space="preserve"> HARMONIJA  kultūras un mākslas darbinieku apvienība, biedrība</v>
          </cell>
          <cell r="E4585" t="str">
            <v>S150000</v>
          </cell>
          <cell r="F4585">
            <v>10000</v>
          </cell>
          <cell r="H4585">
            <v>9412</v>
          </cell>
          <cell r="I4585" t="str">
            <v>S150000</v>
          </cell>
        </row>
        <row r="4586">
          <cell r="B4586">
            <v>40008064739</v>
          </cell>
          <cell r="C4586" t="str">
            <v xml:space="preserve">000806473  </v>
          </cell>
          <cell r="D4586" t="str">
            <v xml:space="preserve"> HARMONIJA  lietišķo sporta veidu klubs, biedrība</v>
          </cell>
          <cell r="E4586" t="str">
            <v>S150000</v>
          </cell>
          <cell r="F4586">
            <v>10000</v>
          </cell>
          <cell r="H4586">
            <v>9312</v>
          </cell>
          <cell r="I4586" t="str">
            <v>S150000</v>
          </cell>
        </row>
        <row r="4587">
          <cell r="B4587">
            <v>50008108541</v>
          </cell>
          <cell r="C4587" t="str">
            <v xml:space="preserve">000810854  </v>
          </cell>
          <cell r="D4587" t="str">
            <v xml:space="preserve"> HARMONIJA-2006  biedrība</v>
          </cell>
          <cell r="E4587" t="str">
            <v>S150000</v>
          </cell>
          <cell r="F4587">
            <v>210000</v>
          </cell>
          <cell r="H4587">
            <v>9499</v>
          </cell>
          <cell r="I4587" t="str">
            <v>S150000</v>
          </cell>
        </row>
        <row r="4588">
          <cell r="B4588">
            <v>50008072831</v>
          </cell>
          <cell r="C4588" t="str">
            <v xml:space="preserve">000807283  </v>
          </cell>
          <cell r="D4588" t="str">
            <v xml:space="preserve"> HARMONIKA  slāvu kultūras biedrība</v>
          </cell>
          <cell r="E4588" t="str">
            <v>S150000</v>
          </cell>
          <cell r="F4588">
            <v>10000</v>
          </cell>
          <cell r="H4588">
            <v>9499</v>
          </cell>
          <cell r="I4588" t="str">
            <v>S150000</v>
          </cell>
        </row>
        <row r="4589">
          <cell r="B4589">
            <v>40008122172</v>
          </cell>
          <cell r="C4589" t="str">
            <v xml:space="preserve">000812217  </v>
          </cell>
          <cell r="D4589" t="str">
            <v xml:space="preserve"> HASANA  austrumu deju studija, biedrība</v>
          </cell>
          <cell r="E4589" t="str">
            <v>S150000</v>
          </cell>
          <cell r="F4589">
            <v>661415</v>
          </cell>
          <cell r="H4589">
            <v>8552</v>
          </cell>
          <cell r="I4589" t="str">
            <v>S150000</v>
          </cell>
        </row>
        <row r="4590">
          <cell r="B4590">
            <v>40008064781</v>
          </cell>
          <cell r="C4590" t="str">
            <v xml:space="preserve">000806478  </v>
          </cell>
          <cell r="D4590" t="str">
            <v xml:space="preserve"> HAVATK  armēņu biedrība</v>
          </cell>
          <cell r="E4590" t="str">
            <v>S150000</v>
          </cell>
          <cell r="F4590">
            <v>10000</v>
          </cell>
          <cell r="H4590">
            <v>9499</v>
          </cell>
          <cell r="I4590" t="str">
            <v>S150000</v>
          </cell>
        </row>
        <row r="4591">
          <cell r="B4591">
            <v>40008160884</v>
          </cell>
          <cell r="C4591" t="str">
            <v xml:space="preserve">000816088  </v>
          </cell>
          <cell r="D4591" t="str">
            <v xml:space="preserve"> HELIANTHUS  biedrība</v>
          </cell>
          <cell r="E4591" t="str">
            <v>S150000</v>
          </cell>
          <cell r="F4591">
            <v>130000</v>
          </cell>
          <cell r="H4591">
            <v>9499</v>
          </cell>
          <cell r="I4591" t="str">
            <v>S150000</v>
          </cell>
        </row>
        <row r="4592">
          <cell r="B4592">
            <v>40008064705</v>
          </cell>
          <cell r="C4592" t="str">
            <v xml:space="preserve">000806470  </v>
          </cell>
          <cell r="D4592" t="str">
            <v xml:space="preserve"> HELIKONS  literātu un radošo mūziķu klubs, biedrība</v>
          </cell>
          <cell r="E4592" t="str">
            <v>S150000</v>
          </cell>
          <cell r="F4592">
            <v>170000</v>
          </cell>
          <cell r="H4592">
            <v>9412</v>
          </cell>
          <cell r="I4592" t="str">
            <v>S150000</v>
          </cell>
        </row>
        <row r="4593">
          <cell r="B4593">
            <v>40008148720</v>
          </cell>
          <cell r="C4593" t="str">
            <v xml:space="preserve">000814872  </v>
          </cell>
          <cell r="D4593" t="str">
            <v xml:space="preserve"> HELIOS  biedrība</v>
          </cell>
          <cell r="E4593" t="str">
            <v>S150000</v>
          </cell>
          <cell r="F4593">
            <v>740201</v>
          </cell>
          <cell r="H4593">
            <v>8560</v>
          </cell>
          <cell r="I4593" t="str">
            <v>S150000</v>
          </cell>
        </row>
        <row r="4594">
          <cell r="B4594">
            <v>40008139304</v>
          </cell>
          <cell r="C4594" t="str">
            <v xml:space="preserve">000813930  </v>
          </cell>
          <cell r="D4594" t="str">
            <v xml:space="preserve"> HELMAŅA 1  apsaimniekošanas biedrība</v>
          </cell>
          <cell r="E4594" t="str">
            <v>S150000</v>
          </cell>
          <cell r="F4594">
            <v>801694</v>
          </cell>
          <cell r="H4594">
            <v>6832</v>
          </cell>
          <cell r="I4594" t="str">
            <v>S150000</v>
          </cell>
        </row>
        <row r="4595">
          <cell r="B4595">
            <v>40008173126</v>
          </cell>
          <cell r="C4595" t="str">
            <v xml:space="preserve">000817312  </v>
          </cell>
          <cell r="D4595" t="str">
            <v xml:space="preserve"> HELMAŅA SPORTA INSTITŪTS  biedrība</v>
          </cell>
          <cell r="E4595" t="str">
            <v>S150000</v>
          </cell>
          <cell r="F4595">
            <v>806000</v>
          </cell>
          <cell r="H4595">
            <v>8551</v>
          </cell>
          <cell r="I4595" t="str">
            <v>S150000</v>
          </cell>
        </row>
        <row r="4596">
          <cell r="B4596">
            <v>50008146721</v>
          </cell>
          <cell r="C4596" t="str">
            <v xml:space="preserve">000814672  </v>
          </cell>
          <cell r="D4596" t="str">
            <v xml:space="preserve"> HELPING HAND  biedrība</v>
          </cell>
          <cell r="E4596" t="str">
            <v>S150000</v>
          </cell>
          <cell r="F4596">
            <v>10000</v>
          </cell>
          <cell r="H4596">
            <v>9499</v>
          </cell>
          <cell r="I4596" t="str">
            <v>S150000</v>
          </cell>
        </row>
        <row r="4597">
          <cell r="B4597">
            <v>40008173925</v>
          </cell>
          <cell r="C4597" t="str">
            <v xml:space="preserve">000817392  </v>
          </cell>
          <cell r="D4597" t="str">
            <v xml:space="preserve"> HENOMELE  interešu klubs, biedrība</v>
          </cell>
          <cell r="E4597" t="str">
            <v>S150000</v>
          </cell>
          <cell r="F4597">
            <v>700268</v>
          </cell>
          <cell r="H4597">
            <v>9499</v>
          </cell>
          <cell r="I4597" t="str">
            <v>S150000</v>
          </cell>
        </row>
        <row r="4598">
          <cell r="B4598">
            <v>40008137765</v>
          </cell>
          <cell r="C4598" t="str">
            <v xml:space="preserve">000813776  </v>
          </cell>
          <cell r="D4598" t="str">
            <v xml:space="preserve"> HĒRAKLS  lSPA atbalsta fonds</v>
          </cell>
          <cell r="E4598" t="str">
            <v>S150000</v>
          </cell>
          <cell r="F4598">
            <v>10000</v>
          </cell>
          <cell r="H4598">
            <v>9499</v>
          </cell>
          <cell r="I4598" t="str">
            <v>S150000</v>
          </cell>
        </row>
        <row r="4599">
          <cell r="B4599">
            <v>40008179792</v>
          </cell>
          <cell r="C4599" t="str">
            <v xml:space="preserve">000817979  </v>
          </cell>
          <cell r="D4599" t="str">
            <v xml:space="preserve"> HERBERTA CUKURA PIEMIŅAS FONDS </v>
          </cell>
          <cell r="E4599" t="str">
            <v>S150000</v>
          </cell>
          <cell r="F4599">
            <v>740256</v>
          </cell>
          <cell r="H4599">
            <v>9499</v>
          </cell>
          <cell r="I4599" t="str">
            <v>S150000</v>
          </cell>
        </row>
        <row r="4600">
          <cell r="B4600">
            <v>40008167651</v>
          </cell>
          <cell r="C4600" t="str">
            <v xml:space="preserve">000816765  </v>
          </cell>
          <cell r="D4600" t="str">
            <v xml:space="preserve"> HERCOGS  sporta klubs, biedrība</v>
          </cell>
          <cell r="E4600" t="str">
            <v>S150000</v>
          </cell>
          <cell r="F4600">
            <v>110000</v>
          </cell>
          <cell r="H4600">
            <v>9312</v>
          </cell>
          <cell r="I4600" t="str">
            <v>S150000</v>
          </cell>
        </row>
        <row r="4601">
          <cell r="B4601">
            <v>40008134612</v>
          </cell>
          <cell r="C4601" t="str">
            <v xml:space="preserve">000813461  </v>
          </cell>
          <cell r="D4601" t="str">
            <v xml:space="preserve"> HERKULESS  cīņas klubs</v>
          </cell>
          <cell r="E4601" t="str">
            <v>S150000</v>
          </cell>
          <cell r="F4601">
            <v>90000</v>
          </cell>
          <cell r="H4601">
            <v>9312</v>
          </cell>
          <cell r="I4601" t="str">
            <v>S150000</v>
          </cell>
        </row>
        <row r="4602">
          <cell r="B4602">
            <v>40008096645</v>
          </cell>
          <cell r="C4602" t="str">
            <v xml:space="preserve">000809664  </v>
          </cell>
          <cell r="D4602" t="str">
            <v xml:space="preserve"> HESTIJA  jauno ģimeņu biedrība</v>
          </cell>
          <cell r="E4602" t="str">
            <v>S150000</v>
          </cell>
          <cell r="F4602">
            <v>780270</v>
          </cell>
          <cell r="H4602">
            <v>9499</v>
          </cell>
          <cell r="I4602" t="str">
            <v>S150000</v>
          </cell>
        </row>
        <row r="4603">
          <cell r="B4603">
            <v>50008113881</v>
          </cell>
          <cell r="C4603" t="str">
            <v xml:space="preserve">000811388  </v>
          </cell>
          <cell r="D4603" t="str">
            <v xml:space="preserve"> HI  biedrība</v>
          </cell>
          <cell r="E4603" t="str">
            <v>S150000</v>
          </cell>
          <cell r="F4603">
            <v>10000</v>
          </cell>
          <cell r="H4603">
            <v>9499</v>
          </cell>
          <cell r="I4603" t="str">
            <v>S150000</v>
          </cell>
        </row>
        <row r="4604">
          <cell r="B4604">
            <v>40008180289</v>
          </cell>
          <cell r="C4604" t="str">
            <v xml:space="preserve">000818028  </v>
          </cell>
          <cell r="D4604" t="str">
            <v xml:space="preserve"> HIPPOKRATES ZENTRUM  asociācija</v>
          </cell>
          <cell r="E4604" t="str">
            <v>S150000</v>
          </cell>
          <cell r="F4604">
            <v>10000</v>
          </cell>
          <cell r="H4604">
            <v>8690</v>
          </cell>
          <cell r="I4604" t="str">
            <v>S150000</v>
          </cell>
        </row>
        <row r="4605">
          <cell r="B4605">
            <v>40008131014</v>
          </cell>
          <cell r="C4605" t="str">
            <v xml:space="preserve">000813101  </v>
          </cell>
          <cell r="D4605" t="str">
            <v xml:space="preserve"> HOKEJA KLUBA RĪGAS "DINAMO" FANU KLUBS  biedrība</v>
          </cell>
          <cell r="E4605" t="str">
            <v>S150000</v>
          </cell>
          <cell r="F4605">
            <v>380201</v>
          </cell>
          <cell r="H4605">
            <v>9499</v>
          </cell>
          <cell r="I4605" t="str">
            <v>S150000</v>
          </cell>
        </row>
        <row r="4606">
          <cell r="B4606">
            <v>40008092075</v>
          </cell>
          <cell r="C4606" t="str">
            <v xml:space="preserve">000809207  </v>
          </cell>
          <cell r="D4606" t="str">
            <v xml:space="preserve"> HOKEJA KLUBS APE  biedrība</v>
          </cell>
          <cell r="E4606" t="str">
            <v>S150000</v>
          </cell>
          <cell r="F4606">
            <v>360805</v>
          </cell>
          <cell r="H4606">
            <v>9312</v>
          </cell>
          <cell r="I4606" t="str">
            <v>S150000</v>
          </cell>
        </row>
        <row r="4607">
          <cell r="B4607">
            <v>40008100334</v>
          </cell>
          <cell r="C4607" t="str">
            <v xml:space="preserve">000810033  </v>
          </cell>
          <cell r="D4607" t="str">
            <v xml:space="preserve"> HOKEJA KLUBS CĒSIS  biedrība</v>
          </cell>
          <cell r="E4607" t="str">
            <v>S150000</v>
          </cell>
          <cell r="F4607">
            <v>420201</v>
          </cell>
          <cell r="H4607">
            <v>8551</v>
          </cell>
          <cell r="I4607" t="str">
            <v>S150000</v>
          </cell>
        </row>
        <row r="4608">
          <cell r="B4608">
            <v>50008124391</v>
          </cell>
          <cell r="C4608" t="str">
            <v xml:space="preserve">000812439  </v>
          </cell>
          <cell r="D4608" t="str">
            <v xml:space="preserve"> HOKEJA KLUBS KAUGURI  biedrība</v>
          </cell>
          <cell r="E4608" t="str">
            <v>S150000</v>
          </cell>
          <cell r="F4608">
            <v>130000</v>
          </cell>
          <cell r="H4608">
            <v>9312</v>
          </cell>
          <cell r="I4608" t="str">
            <v>S150000</v>
          </cell>
        </row>
        <row r="4609">
          <cell r="B4609">
            <v>40008071162</v>
          </cell>
          <cell r="C4609" t="str">
            <v xml:space="preserve">000807116  </v>
          </cell>
          <cell r="D4609" t="str">
            <v xml:space="preserve"> HOKEJA KLUBS KURBADS  biedrība</v>
          </cell>
          <cell r="E4609" t="str">
            <v>S150000</v>
          </cell>
          <cell r="F4609">
            <v>10000</v>
          </cell>
          <cell r="H4609">
            <v>9312</v>
          </cell>
          <cell r="I4609" t="str">
            <v>S150000</v>
          </cell>
        </row>
        <row r="4610">
          <cell r="B4610">
            <v>40008145531</v>
          </cell>
          <cell r="C4610" t="str">
            <v xml:space="preserve">000814553  </v>
          </cell>
          <cell r="D4610" t="str">
            <v xml:space="preserve"> HOKEJA KLUBS OGRE  biedrība</v>
          </cell>
          <cell r="E4610" t="str">
            <v>S150000</v>
          </cell>
          <cell r="F4610">
            <v>740201</v>
          </cell>
          <cell r="H4610">
            <v>9312</v>
          </cell>
          <cell r="I4610" t="str">
            <v>S150000</v>
          </cell>
        </row>
        <row r="4611">
          <cell r="B4611">
            <v>40008070307</v>
          </cell>
          <cell r="C4611" t="str">
            <v xml:space="preserve">000807030  </v>
          </cell>
          <cell r="D4611" t="str">
            <v xml:space="preserve"> HOKEJA KLUBS TUKUMS  biedrība</v>
          </cell>
          <cell r="E4611" t="str">
            <v>S150000</v>
          </cell>
          <cell r="F4611">
            <v>900201</v>
          </cell>
          <cell r="H4611">
            <v>9312</v>
          </cell>
          <cell r="I4611" t="str">
            <v>S150000</v>
          </cell>
        </row>
        <row r="4612">
          <cell r="B4612">
            <v>40008063150</v>
          </cell>
          <cell r="C4612" t="str">
            <v xml:space="preserve">000806315  </v>
          </cell>
          <cell r="D4612" t="str">
            <v xml:space="preserve"> HOKEJA KLUBS ZEMGALE  biedrība</v>
          </cell>
          <cell r="E4612" t="str">
            <v>S150000</v>
          </cell>
          <cell r="F4612">
            <v>90000</v>
          </cell>
          <cell r="H4612">
            <v>9312</v>
          </cell>
          <cell r="I4612" t="str">
            <v>S150000</v>
          </cell>
        </row>
        <row r="4613">
          <cell r="B4613">
            <v>50008148741</v>
          </cell>
          <cell r="C4613" t="str">
            <v xml:space="preserve">000814874  </v>
          </cell>
          <cell r="D4613" t="str">
            <v xml:space="preserve"> HOKEJA KLUBS"ALŪKSNE"  biedrība</v>
          </cell>
          <cell r="E4613" t="str">
            <v>S150000</v>
          </cell>
          <cell r="F4613">
            <v>360201</v>
          </cell>
          <cell r="H4613">
            <v>9312</v>
          </cell>
          <cell r="I4613" t="str">
            <v>S150000</v>
          </cell>
        </row>
        <row r="4614">
          <cell r="B4614">
            <v>40008176743</v>
          </cell>
          <cell r="C4614" t="str">
            <v xml:space="preserve">000817674  </v>
          </cell>
          <cell r="D4614" t="str">
            <v xml:space="preserve"> HOKEJA KLUBS-SMILTENE `09  biedrība</v>
          </cell>
          <cell r="E4614" t="str">
            <v>S150000</v>
          </cell>
          <cell r="F4614">
            <v>941615</v>
          </cell>
          <cell r="H4614">
            <v>9312</v>
          </cell>
          <cell r="I4614" t="str">
            <v>S150000</v>
          </cell>
        </row>
        <row r="4615">
          <cell r="B4615">
            <v>40008164890</v>
          </cell>
          <cell r="C4615" t="str">
            <v xml:space="preserve">000816489  </v>
          </cell>
          <cell r="D4615" t="str">
            <v xml:space="preserve"> HOKEJA SKOLA JŪRMALA  biedrība</v>
          </cell>
          <cell r="E4615" t="str">
            <v>S150000</v>
          </cell>
          <cell r="F4615">
            <v>130000</v>
          </cell>
          <cell r="H4615">
            <v>8551</v>
          </cell>
          <cell r="I4615" t="str">
            <v>S150000</v>
          </cell>
        </row>
        <row r="4616">
          <cell r="B4616">
            <v>40008082096</v>
          </cell>
          <cell r="C4616" t="str">
            <v xml:space="preserve">000808209  </v>
          </cell>
          <cell r="D4616" t="str">
            <v xml:space="preserve"> HOLISTISKĀS MEDICĪNAS UN NATUROPĀTIJAS ASOCIĀCIJA  sab.org.</v>
          </cell>
          <cell r="E4616" t="str">
            <v>S150000</v>
          </cell>
          <cell r="F4616">
            <v>130000</v>
          </cell>
          <cell r="H4616">
            <v>9499</v>
          </cell>
          <cell r="I4616" t="str">
            <v>S150000</v>
          </cell>
        </row>
        <row r="4617">
          <cell r="B4617">
            <v>40008120152</v>
          </cell>
          <cell r="C4617" t="str">
            <v xml:space="preserve">000812015  </v>
          </cell>
          <cell r="D4617" t="str">
            <v xml:space="preserve"> HOMO CULTURALIS  biedrība</v>
          </cell>
          <cell r="E4617" t="str">
            <v>S150000</v>
          </cell>
          <cell r="F4617">
            <v>10000</v>
          </cell>
          <cell r="H4617">
            <v>9499</v>
          </cell>
          <cell r="I4617" t="str">
            <v>S150000</v>
          </cell>
        </row>
        <row r="4618">
          <cell r="B4618">
            <v>40008119721</v>
          </cell>
          <cell r="C4618" t="str">
            <v xml:space="preserve">000811972  </v>
          </cell>
          <cell r="D4618" t="str">
            <v xml:space="preserve"> HOMO ECOS:  biedrība</v>
          </cell>
          <cell r="E4618" t="str">
            <v>S150000</v>
          </cell>
          <cell r="F4618">
            <v>10000</v>
          </cell>
          <cell r="H4618">
            <v>9499</v>
          </cell>
          <cell r="I4618" t="str">
            <v>S150000</v>
          </cell>
        </row>
        <row r="4619">
          <cell r="B4619">
            <v>40008140534</v>
          </cell>
          <cell r="C4619" t="str">
            <v xml:space="preserve">000814053  </v>
          </cell>
          <cell r="D4619" t="str">
            <v xml:space="preserve"> HOMO IMPULSS  biedrība</v>
          </cell>
          <cell r="E4619" t="str">
            <v>S150000</v>
          </cell>
          <cell r="F4619">
            <v>460268</v>
          </cell>
          <cell r="H4619">
            <v>9499</v>
          </cell>
          <cell r="I4619" t="str">
            <v>S150000</v>
          </cell>
        </row>
        <row r="4620">
          <cell r="B4620">
            <v>40008062437</v>
          </cell>
          <cell r="C4620" t="str">
            <v xml:space="preserve">000806243  </v>
          </cell>
          <cell r="D4620" t="str">
            <v xml:space="preserve"> HOMOTOKSIKOLOĢIJAS UN ANTIHOMOTOKSISKĀS TERAPIJAS BIEDRĪBA </v>
          </cell>
          <cell r="E4620" t="str">
            <v>S150000</v>
          </cell>
          <cell r="F4620">
            <v>10000</v>
          </cell>
          <cell r="H4620">
            <v>9499</v>
          </cell>
          <cell r="I4620" t="str">
            <v>S150000</v>
          </cell>
        </row>
        <row r="4621">
          <cell r="B4621">
            <v>40008101861</v>
          </cell>
          <cell r="C4621" t="str">
            <v xml:space="preserve">000810186  </v>
          </cell>
          <cell r="D4621" t="str">
            <v xml:space="preserve"> HORNA BIEDRĪBA  </v>
          </cell>
          <cell r="E4621" t="str">
            <v>S150000</v>
          </cell>
          <cell r="F4621">
            <v>130000</v>
          </cell>
          <cell r="H4621">
            <v>9499</v>
          </cell>
          <cell r="I4621" t="str">
            <v>S150000</v>
          </cell>
        </row>
        <row r="4622">
          <cell r="B4622">
            <v>40003716885</v>
          </cell>
          <cell r="C4622" t="str">
            <v xml:space="preserve">000371688  </v>
          </cell>
          <cell r="D4622" t="str">
            <v xml:space="preserve"> HOSPITĀĻU 36  dzīvokļu īpašnieku koop. sabiedrība</v>
          </cell>
          <cell r="E4622" t="str">
            <v>S150000</v>
          </cell>
          <cell r="F4622">
            <v>10000</v>
          </cell>
          <cell r="H4622">
            <v>6832</v>
          </cell>
          <cell r="I4622" t="str">
            <v>S150000</v>
          </cell>
        </row>
        <row r="4623">
          <cell r="B4623">
            <v>40008137464</v>
          </cell>
          <cell r="C4623" t="str">
            <v xml:space="preserve">000813746  </v>
          </cell>
          <cell r="D4623" t="str">
            <v xml:space="preserve"> HOSPITĀĻU IELA 15  biedrība</v>
          </cell>
          <cell r="E4623" t="str">
            <v>S150000</v>
          </cell>
          <cell r="F4623">
            <v>10000</v>
          </cell>
          <cell r="H4623">
            <v>6832</v>
          </cell>
          <cell r="I4623" t="str">
            <v>S150000</v>
          </cell>
        </row>
        <row r="4624">
          <cell r="B4624">
            <v>40008176118</v>
          </cell>
          <cell r="C4624" t="str">
            <v xml:space="preserve">000817611  </v>
          </cell>
          <cell r="D4624" t="str">
            <v xml:space="preserve"> HOSPITĀĻU IELA 2  biedrība</v>
          </cell>
          <cell r="E4624" t="str">
            <v>S150000</v>
          </cell>
          <cell r="F4624">
            <v>10000</v>
          </cell>
          <cell r="H4624">
            <v>6832</v>
          </cell>
          <cell r="I4624" t="str">
            <v>S150000</v>
          </cell>
        </row>
        <row r="4625">
          <cell r="B4625">
            <v>40008167308</v>
          </cell>
          <cell r="C4625" t="str">
            <v xml:space="preserve">000816730  </v>
          </cell>
          <cell r="D4625" t="str">
            <v xml:space="preserve"> HOSPITĀĻU IELA 22  biedrība</v>
          </cell>
          <cell r="E4625" t="str">
            <v>S150000</v>
          </cell>
          <cell r="F4625">
            <v>10000</v>
          </cell>
          <cell r="H4625">
            <v>6832</v>
          </cell>
          <cell r="I4625" t="str">
            <v>S150000</v>
          </cell>
        </row>
        <row r="4626">
          <cell r="B4626">
            <v>40008129772</v>
          </cell>
          <cell r="C4626" t="str">
            <v xml:space="preserve">000812977  </v>
          </cell>
          <cell r="D4626" t="str">
            <v xml:space="preserve"> HOSPITĀĻU NAMS 14  biedrība</v>
          </cell>
          <cell r="E4626" t="str">
            <v>S150000</v>
          </cell>
          <cell r="F4626">
            <v>10000</v>
          </cell>
          <cell r="H4626">
            <v>6832</v>
          </cell>
          <cell r="I4626" t="str">
            <v>S150000</v>
          </cell>
        </row>
        <row r="4627">
          <cell r="B4627">
            <v>50003505241</v>
          </cell>
          <cell r="C4627" t="str">
            <v xml:space="preserve">000350524  </v>
          </cell>
          <cell r="D4627" t="str">
            <v xml:space="preserve"> HOSPITĀĻU NAMS 27  biedrība</v>
          </cell>
          <cell r="E4627" t="str">
            <v>S150000</v>
          </cell>
          <cell r="F4627">
            <v>10000</v>
          </cell>
          <cell r="H4627">
            <v>6832</v>
          </cell>
          <cell r="I4627" t="str">
            <v>S150000</v>
          </cell>
        </row>
        <row r="4628">
          <cell r="B4628">
            <v>50008172071</v>
          </cell>
          <cell r="C4628" t="str">
            <v xml:space="preserve">000817207  </v>
          </cell>
          <cell r="D4628" t="str">
            <v xml:space="preserve"> HP TUNING MOTORSPORT  biedrība</v>
          </cell>
          <cell r="E4628" t="str">
            <v>S150000</v>
          </cell>
          <cell r="F4628">
            <v>90000</v>
          </cell>
          <cell r="H4628">
            <v>9329</v>
          </cell>
          <cell r="I4628" t="str">
            <v>S150000</v>
          </cell>
        </row>
        <row r="4629">
          <cell r="B4629">
            <v>40008082950</v>
          </cell>
          <cell r="C4629" t="str">
            <v xml:space="preserve">000808295  </v>
          </cell>
          <cell r="D4629" t="str">
            <v xml:space="preserve"> HROFT  biedrība</v>
          </cell>
          <cell r="E4629" t="str">
            <v>S150000</v>
          </cell>
          <cell r="F4629">
            <v>10000</v>
          </cell>
          <cell r="H4629">
            <v>9499</v>
          </cell>
          <cell r="I4629" t="str">
            <v>S150000</v>
          </cell>
        </row>
        <row r="4630">
          <cell r="B4630">
            <v>40008099124</v>
          </cell>
          <cell r="C4630" t="str">
            <v xml:space="preserve">000809912  </v>
          </cell>
          <cell r="D4630" t="str">
            <v xml:space="preserve"> HRONOS  biedrība</v>
          </cell>
          <cell r="E4630" t="str">
            <v>S150000</v>
          </cell>
          <cell r="F4630">
            <v>50000</v>
          </cell>
          <cell r="H4630">
            <v>9499</v>
          </cell>
          <cell r="I4630" t="str">
            <v>S150000</v>
          </cell>
        </row>
        <row r="4631">
          <cell r="B4631">
            <v>40008017999</v>
          </cell>
          <cell r="C4631" t="str">
            <v xml:space="preserve">000801799  </v>
          </cell>
          <cell r="D4631" t="str">
            <v xml:space="preserve"> HUBERTUS  mednieku klubs, biedrība</v>
          </cell>
          <cell r="E4631" t="str">
            <v>S150000</v>
          </cell>
          <cell r="F4631">
            <v>360242</v>
          </cell>
          <cell r="H4631">
            <v>9319</v>
          </cell>
          <cell r="I4631" t="str">
            <v>S150000</v>
          </cell>
        </row>
        <row r="4632">
          <cell r="B4632">
            <v>40008109704</v>
          </cell>
          <cell r="C4632" t="str">
            <v xml:space="preserve">000810970  </v>
          </cell>
          <cell r="D4632" t="str">
            <v xml:space="preserve"> HUMANA PEOPLE TO PEOPLE IN LATVIA  biedrība</v>
          </cell>
          <cell r="E4632" t="str">
            <v>S150000</v>
          </cell>
          <cell r="F4632">
            <v>10000</v>
          </cell>
          <cell r="H4632">
            <v>9499</v>
          </cell>
          <cell r="I4632" t="str">
            <v>S150000</v>
          </cell>
        </row>
        <row r="4633">
          <cell r="B4633">
            <v>40008133335</v>
          </cell>
          <cell r="C4633" t="str">
            <v xml:space="preserve">000813333  </v>
          </cell>
          <cell r="D4633" t="str">
            <v xml:space="preserve"> HYUNDAI AUTO KLUBS  biedrība</v>
          </cell>
          <cell r="E4633" t="str">
            <v>S150000</v>
          </cell>
          <cell r="F4633">
            <v>10000</v>
          </cell>
          <cell r="H4633">
            <v>9312</v>
          </cell>
          <cell r="I4633" t="str">
            <v>S150000</v>
          </cell>
        </row>
        <row r="4634">
          <cell r="B4634">
            <v>40008161254</v>
          </cell>
          <cell r="C4634" t="str">
            <v xml:space="preserve">000816125  </v>
          </cell>
          <cell r="D4634" t="str">
            <v xml:space="preserve"> I DID IT  biedrība</v>
          </cell>
          <cell r="E4634" t="str">
            <v>S150000</v>
          </cell>
          <cell r="F4634">
            <v>10000</v>
          </cell>
          <cell r="H4634">
            <v>9329</v>
          </cell>
          <cell r="I4634" t="str">
            <v>S150000</v>
          </cell>
        </row>
        <row r="4635">
          <cell r="B4635">
            <v>40008168125</v>
          </cell>
          <cell r="C4635" t="str">
            <v xml:space="preserve">000816812  </v>
          </cell>
          <cell r="D4635" t="str">
            <v xml:space="preserve"> I FORTUM  izglītības apvienība</v>
          </cell>
          <cell r="E4635" t="str">
            <v>S150000</v>
          </cell>
          <cell r="F4635">
            <v>10000</v>
          </cell>
          <cell r="H4635">
            <v>8560</v>
          </cell>
          <cell r="I4635" t="str">
            <v>S150000</v>
          </cell>
        </row>
        <row r="4636">
          <cell r="B4636">
            <v>40008161019</v>
          </cell>
          <cell r="C4636" t="str">
            <v xml:space="preserve">000816101  </v>
          </cell>
          <cell r="D4636" t="str">
            <v xml:space="preserve"> I POLICIJAS BATALJONA BIEDRĪBA </v>
          </cell>
          <cell r="E4636" t="str">
            <v>S150000</v>
          </cell>
          <cell r="F4636">
            <v>10000</v>
          </cell>
          <cell r="H4636">
            <v>9499</v>
          </cell>
          <cell r="I4636" t="str">
            <v>S150000</v>
          </cell>
        </row>
        <row r="4637">
          <cell r="B4637">
            <v>40008143634</v>
          </cell>
          <cell r="C4637" t="str">
            <v xml:space="preserve">000814363  </v>
          </cell>
          <cell r="D4637" t="str">
            <v xml:space="preserve"> I-COMMUNITY  biedrība</v>
          </cell>
          <cell r="E4637" t="str">
            <v>S150000</v>
          </cell>
          <cell r="F4637">
            <v>800870</v>
          </cell>
          <cell r="H4637">
            <v>9499</v>
          </cell>
          <cell r="I4637" t="str">
            <v>S150000</v>
          </cell>
        </row>
        <row r="4638">
          <cell r="B4638">
            <v>40008152105</v>
          </cell>
          <cell r="C4638" t="str">
            <v xml:space="preserve">000815210  </v>
          </cell>
          <cell r="D4638" t="str">
            <v xml:space="preserve"> I-DEJAS MĀJA  biedrība</v>
          </cell>
          <cell r="E4638" t="str">
            <v>S150000</v>
          </cell>
          <cell r="F4638">
            <v>10000</v>
          </cell>
          <cell r="H4638">
            <v>9004</v>
          </cell>
          <cell r="I4638" t="str">
            <v>S150000</v>
          </cell>
        </row>
        <row r="4639">
          <cell r="B4639">
            <v>40008007524</v>
          </cell>
          <cell r="C4639" t="str">
            <v xml:space="preserve">000800752  </v>
          </cell>
          <cell r="D4639" t="str">
            <v xml:space="preserve"> I.KOZAKĒVIČAS LATVIJAS NACIONĀLO KULTŪRAS BIEDRĪBU ASOCIĀCIJA  sabiedriskā org.</v>
          </cell>
          <cell r="E4639" t="str">
            <v>S150000</v>
          </cell>
          <cell r="F4639">
            <v>10000</v>
          </cell>
          <cell r="H4639">
            <v>9001</v>
          </cell>
          <cell r="I4639" t="str">
            <v>S150000</v>
          </cell>
        </row>
        <row r="4640">
          <cell r="B4640">
            <v>40008111817</v>
          </cell>
          <cell r="C4640" t="str">
            <v xml:space="preserve">000811181  </v>
          </cell>
          <cell r="D4640" t="str">
            <v xml:space="preserve"> I.M.PULSS  biedrība</v>
          </cell>
          <cell r="E4640" t="str">
            <v>S150000</v>
          </cell>
          <cell r="F4640">
            <v>880296</v>
          </cell>
          <cell r="H4640">
            <v>9499</v>
          </cell>
          <cell r="I4640" t="str">
            <v>S150000</v>
          </cell>
        </row>
        <row r="4641">
          <cell r="B4641">
            <v>40008110120</v>
          </cell>
          <cell r="C4641" t="str">
            <v xml:space="preserve">000811012  </v>
          </cell>
          <cell r="D4641" t="str">
            <v xml:space="preserve"> IAESTE LATVIJA  biedrība</v>
          </cell>
          <cell r="E4641" t="str">
            <v>S150000</v>
          </cell>
          <cell r="F4641">
            <v>10000</v>
          </cell>
          <cell r="H4641">
            <v>9499</v>
          </cell>
          <cell r="I4641" t="str">
            <v>S150000</v>
          </cell>
        </row>
        <row r="4642">
          <cell r="B4642">
            <v>40008082787</v>
          </cell>
          <cell r="C4642" t="str">
            <v xml:space="preserve">000808278  </v>
          </cell>
          <cell r="D4642" t="str">
            <v xml:space="preserve"> ICE GIRLS  hokeja klubs, biedrība</v>
          </cell>
          <cell r="E4642" t="str">
            <v>S150000</v>
          </cell>
          <cell r="F4642">
            <v>10000</v>
          </cell>
          <cell r="H4642">
            <v>9312</v>
          </cell>
          <cell r="I4642" t="str">
            <v>S150000</v>
          </cell>
        </row>
        <row r="4643">
          <cell r="B4643">
            <v>40008138648</v>
          </cell>
          <cell r="C4643" t="str">
            <v xml:space="preserve">000813864  </v>
          </cell>
          <cell r="D4643" t="str">
            <v xml:space="preserve"> ICF.LV  biedrība</v>
          </cell>
          <cell r="E4643" t="str">
            <v>S150000</v>
          </cell>
          <cell r="F4643">
            <v>10000</v>
          </cell>
          <cell r="H4643">
            <v>9499</v>
          </cell>
          <cell r="I4643" t="str">
            <v>S150000</v>
          </cell>
        </row>
        <row r="4644">
          <cell r="B4644">
            <v>40008171731</v>
          </cell>
          <cell r="C4644" t="str">
            <v xml:space="preserve">000817173  </v>
          </cell>
          <cell r="D4644" t="str">
            <v xml:space="preserve"> ICOMOS LATVIJA  biedrība</v>
          </cell>
          <cell r="E4644" t="str">
            <v>S150000</v>
          </cell>
          <cell r="F4644">
            <v>10000</v>
          </cell>
          <cell r="H4644">
            <v>9499</v>
          </cell>
          <cell r="I4644" t="str">
            <v>S150000</v>
          </cell>
        </row>
        <row r="4645">
          <cell r="B4645">
            <v>40008113305</v>
          </cell>
          <cell r="C4645" t="str">
            <v xml:space="preserve">000811330  </v>
          </cell>
          <cell r="D4645" t="str">
            <v xml:space="preserve"> IDEA  biedrība</v>
          </cell>
          <cell r="E4645" t="str">
            <v>S150000</v>
          </cell>
          <cell r="F4645">
            <v>540270</v>
          </cell>
          <cell r="H4645">
            <v>9499</v>
          </cell>
          <cell r="I4645" t="str">
            <v>S150000</v>
          </cell>
        </row>
        <row r="4646">
          <cell r="B4646">
            <v>40008154110</v>
          </cell>
          <cell r="C4646" t="str">
            <v xml:space="preserve">000815411  </v>
          </cell>
          <cell r="D4646" t="str">
            <v xml:space="preserve"> IDEA  nodibinājums</v>
          </cell>
          <cell r="E4646" t="str">
            <v>S150000</v>
          </cell>
          <cell r="F4646">
            <v>10000</v>
          </cell>
          <cell r="H4646">
            <v>9499</v>
          </cell>
          <cell r="I4646" t="str">
            <v>S150000</v>
          </cell>
        </row>
        <row r="4647">
          <cell r="B4647">
            <v>50008079191</v>
          </cell>
          <cell r="C4647" t="str">
            <v xml:space="preserve">000807919  </v>
          </cell>
          <cell r="D4647" t="str">
            <v xml:space="preserve"> IDEĀLS  skaistuma un veselības klubs, biedrība</v>
          </cell>
          <cell r="E4647" t="str">
            <v>S150000</v>
          </cell>
          <cell r="F4647">
            <v>10000</v>
          </cell>
          <cell r="H4647">
            <v>9312</v>
          </cell>
          <cell r="I4647" t="str">
            <v>S150000</v>
          </cell>
        </row>
        <row r="4648">
          <cell r="B4648">
            <v>50008165811</v>
          </cell>
          <cell r="C4648" t="str">
            <v xml:space="preserve">000816581  </v>
          </cell>
          <cell r="D4648" t="str">
            <v xml:space="preserve"> IDEJAS CILVĒKIEM  biedrība</v>
          </cell>
          <cell r="E4648" t="str">
            <v>S150000</v>
          </cell>
          <cell r="F4648">
            <v>10000</v>
          </cell>
          <cell r="H4648">
            <v>9499</v>
          </cell>
          <cell r="I4648" t="str">
            <v>S150000</v>
          </cell>
        </row>
        <row r="4649">
          <cell r="B4649">
            <v>40008120824</v>
          </cell>
          <cell r="C4649" t="str">
            <v xml:space="preserve">000812082  </v>
          </cell>
          <cell r="D4649" t="str">
            <v xml:space="preserve"> IDEJU ATBALSTA CENTRS  biedrība</v>
          </cell>
          <cell r="E4649" t="str">
            <v>S150000</v>
          </cell>
          <cell r="F4649">
            <v>10000</v>
          </cell>
          <cell r="H4649">
            <v>9499</v>
          </cell>
          <cell r="I4649" t="str">
            <v>S150000</v>
          </cell>
        </row>
        <row r="4650">
          <cell r="B4650">
            <v>40008110667</v>
          </cell>
          <cell r="C4650" t="str">
            <v xml:space="preserve">000811066  </v>
          </cell>
          <cell r="D4650" t="str">
            <v xml:space="preserve"> IDEJU ATTĪSTĪBAS CENTRS  biedrība</v>
          </cell>
          <cell r="E4650" t="str">
            <v>S150000</v>
          </cell>
          <cell r="F4650">
            <v>10000</v>
          </cell>
          <cell r="H4650">
            <v>9499</v>
          </cell>
          <cell r="I4650" t="str">
            <v>S150000</v>
          </cell>
        </row>
        <row r="4651">
          <cell r="B4651">
            <v>40008150674</v>
          </cell>
          <cell r="C4651" t="str">
            <v xml:space="preserve">000815067  </v>
          </cell>
          <cell r="D4651" t="str">
            <v xml:space="preserve"> IDEJU BIEDRĪBA </v>
          </cell>
          <cell r="E4651" t="str">
            <v>S150000</v>
          </cell>
          <cell r="F4651">
            <v>880201</v>
          </cell>
          <cell r="H4651">
            <v>9499</v>
          </cell>
          <cell r="I4651" t="str">
            <v>S150000</v>
          </cell>
        </row>
        <row r="4652">
          <cell r="B4652">
            <v>40008162921</v>
          </cell>
          <cell r="C4652" t="str">
            <v xml:space="preserve">000816292  </v>
          </cell>
          <cell r="D4652" t="str">
            <v xml:space="preserve"> IDEJU DARBNĪCA  biedrība</v>
          </cell>
          <cell r="E4652" t="str">
            <v>S150000</v>
          </cell>
          <cell r="F4652">
            <v>880201</v>
          </cell>
          <cell r="H4652">
            <v>9329</v>
          </cell>
          <cell r="I4652" t="str">
            <v>S150000</v>
          </cell>
        </row>
        <row r="4653">
          <cell r="B4653">
            <v>40008110370</v>
          </cell>
          <cell r="C4653" t="str">
            <v xml:space="preserve">000811037  </v>
          </cell>
          <cell r="D4653" t="str">
            <v xml:space="preserve"> IDEJU FORUMS  biedrība</v>
          </cell>
          <cell r="E4653" t="str">
            <v>S150000</v>
          </cell>
          <cell r="F4653">
            <v>10000</v>
          </cell>
          <cell r="H4653">
            <v>9499</v>
          </cell>
          <cell r="I4653" t="str">
            <v>S150000</v>
          </cell>
        </row>
        <row r="4654">
          <cell r="B4654">
            <v>40008112687</v>
          </cell>
          <cell r="C4654" t="str">
            <v xml:space="preserve">000811268  </v>
          </cell>
          <cell r="D4654" t="str">
            <v xml:space="preserve"> IDEJU KALVE  biedrība</v>
          </cell>
          <cell r="E4654" t="str">
            <v>S150000</v>
          </cell>
          <cell r="F4654">
            <v>840680</v>
          </cell>
          <cell r="H4654">
            <v>9499</v>
          </cell>
          <cell r="I4654" t="str">
            <v>S150000</v>
          </cell>
        </row>
        <row r="4655">
          <cell r="B4655">
            <v>40008117631</v>
          </cell>
          <cell r="C4655" t="str">
            <v xml:space="preserve">000811763  </v>
          </cell>
          <cell r="D4655" t="str">
            <v xml:space="preserve"> IDEJU MĀJA  biedrība</v>
          </cell>
          <cell r="E4655" t="str">
            <v>S150000</v>
          </cell>
          <cell r="F4655">
            <v>10000</v>
          </cell>
          <cell r="H4655">
            <v>9499</v>
          </cell>
          <cell r="I4655" t="str">
            <v>S150000</v>
          </cell>
        </row>
        <row r="4656">
          <cell r="B4656">
            <v>40008170596</v>
          </cell>
          <cell r="C4656" t="str">
            <v xml:space="preserve">000817059  </v>
          </cell>
          <cell r="D4656" t="str">
            <v xml:space="preserve"> IDEJU MEZGLS  biedrība</v>
          </cell>
          <cell r="E4656" t="str">
            <v>S150000</v>
          </cell>
          <cell r="F4656">
            <v>620260</v>
          </cell>
          <cell r="H4656">
            <v>9329</v>
          </cell>
          <cell r="I4656" t="str">
            <v>S150000</v>
          </cell>
        </row>
        <row r="4657">
          <cell r="B4657">
            <v>40008102231</v>
          </cell>
          <cell r="C4657" t="str">
            <v xml:space="preserve">000810223  </v>
          </cell>
          <cell r="D4657" t="str">
            <v xml:space="preserve"> IDEJU PARTNERU FONDS </v>
          </cell>
          <cell r="E4657" t="str">
            <v>S150000</v>
          </cell>
          <cell r="F4657">
            <v>10000</v>
          </cell>
          <cell r="H4657">
            <v>4779</v>
          </cell>
          <cell r="I4657" t="str">
            <v>S150000</v>
          </cell>
        </row>
        <row r="4658">
          <cell r="B4658">
            <v>40008002584</v>
          </cell>
          <cell r="C4658" t="str">
            <v xml:space="preserve">000800258  </v>
          </cell>
          <cell r="D4658" t="str">
            <v xml:space="preserve"> IDEĻ  Latvijas tatāru biedrība</v>
          </cell>
          <cell r="E4658" t="str">
            <v>S150000</v>
          </cell>
          <cell r="F4658">
            <v>10000</v>
          </cell>
          <cell r="H4658">
            <v>9499</v>
          </cell>
          <cell r="I4658" t="str">
            <v>S150000</v>
          </cell>
        </row>
        <row r="4659">
          <cell r="B4659">
            <v>40008119825</v>
          </cell>
          <cell r="C4659" t="str">
            <v xml:space="preserve">000811982  </v>
          </cell>
          <cell r="D4659" t="str">
            <v xml:space="preserve"> IDOVES MANTOJUMS  biedrība</v>
          </cell>
          <cell r="E4659" t="str">
            <v>S150000</v>
          </cell>
          <cell r="F4659">
            <v>807400</v>
          </cell>
          <cell r="H4659">
            <v>9499</v>
          </cell>
          <cell r="I4659" t="str">
            <v>S150000</v>
          </cell>
        </row>
        <row r="4660">
          <cell r="B4660">
            <v>40008061234</v>
          </cell>
          <cell r="C4660" t="str">
            <v xml:space="preserve">000806123  </v>
          </cell>
          <cell r="D4660" t="str">
            <v xml:space="preserve"> IE.M. TENISA KLUBS  biedrība</v>
          </cell>
          <cell r="E4660" t="str">
            <v>S150000</v>
          </cell>
          <cell r="F4660">
            <v>10000</v>
          </cell>
          <cell r="H4660">
            <v>9312</v>
          </cell>
          <cell r="I4660" t="str">
            <v>S150000</v>
          </cell>
        </row>
        <row r="4661">
          <cell r="B4661">
            <v>40008143070</v>
          </cell>
          <cell r="C4661" t="str">
            <v xml:space="preserve">000814307  </v>
          </cell>
          <cell r="D4661" t="str">
            <v xml:space="preserve"> IECAVAS JAUNIEŠU PADOME  biedrība</v>
          </cell>
          <cell r="E4661" t="str">
            <v>S150000</v>
          </cell>
          <cell r="F4661">
            <v>406400</v>
          </cell>
          <cell r="H4661">
            <v>9499</v>
          </cell>
          <cell r="I4661" t="str">
            <v>S150000</v>
          </cell>
        </row>
        <row r="4662">
          <cell r="B4662">
            <v>40008178443</v>
          </cell>
          <cell r="C4662" t="str">
            <v xml:space="preserve">000817844  </v>
          </cell>
          <cell r="D4662" t="str">
            <v xml:space="preserve"> IECAVAS KRASTMALA 3  biedrība</v>
          </cell>
          <cell r="E4662" t="str">
            <v>S150000</v>
          </cell>
          <cell r="F4662">
            <v>546766</v>
          </cell>
          <cell r="H4662">
            <v>6832</v>
          </cell>
          <cell r="I4662" t="str">
            <v>S150000</v>
          </cell>
        </row>
        <row r="4663">
          <cell r="B4663">
            <v>40008134472</v>
          </cell>
          <cell r="C4663" t="str">
            <v xml:space="preserve">000813447  </v>
          </cell>
          <cell r="D4663" t="str">
            <v xml:space="preserve"> IEDEDZIES PAR LATVIJU  studentu un inteliģences apvienība</v>
          </cell>
          <cell r="E4663" t="str">
            <v>S150000</v>
          </cell>
          <cell r="F4663">
            <v>10000</v>
          </cell>
          <cell r="H4663">
            <v>9499</v>
          </cell>
          <cell r="I4663" t="str">
            <v>S150000</v>
          </cell>
        </row>
        <row r="4664">
          <cell r="B4664">
            <v>40008166317</v>
          </cell>
          <cell r="C4664" t="str">
            <v xml:space="preserve">000816631  </v>
          </cell>
          <cell r="D4664" t="str">
            <v xml:space="preserve"> IEDVESMA PLUS  biedrība</v>
          </cell>
          <cell r="E4664" t="str">
            <v>S150000</v>
          </cell>
          <cell r="F4664">
            <v>781817</v>
          </cell>
          <cell r="H4664">
            <v>9499</v>
          </cell>
          <cell r="I4664" t="str">
            <v>S150000</v>
          </cell>
        </row>
        <row r="4665">
          <cell r="B4665">
            <v>40008094610</v>
          </cell>
          <cell r="C4665" t="str">
            <v xml:space="preserve">000809461  </v>
          </cell>
          <cell r="D4665" t="str">
            <v xml:space="preserve"> IEDVESMA  biedrība</v>
          </cell>
          <cell r="E4665" t="str">
            <v>S150000</v>
          </cell>
          <cell r="F4665">
            <v>10000</v>
          </cell>
          <cell r="H4665">
            <v>9499</v>
          </cell>
          <cell r="I4665" t="str">
            <v>S150000</v>
          </cell>
        </row>
        <row r="4666">
          <cell r="B4666">
            <v>40008014244</v>
          </cell>
          <cell r="C4666" t="str">
            <v xml:space="preserve">000801424  </v>
          </cell>
          <cell r="D4666" t="str">
            <v xml:space="preserve"> IEKARI  mednieku biedrība</v>
          </cell>
          <cell r="E4666" t="str">
            <v>S150000</v>
          </cell>
          <cell r="F4666">
            <v>941644</v>
          </cell>
          <cell r="H4666">
            <v>9319</v>
          </cell>
          <cell r="I4666" t="str">
            <v>S150000</v>
          </cell>
        </row>
        <row r="4667">
          <cell r="B4667">
            <v>40008181176</v>
          </cell>
          <cell r="C4667" t="str">
            <v xml:space="preserve">000818117  </v>
          </cell>
          <cell r="D4667" t="str">
            <v xml:space="preserve"> IEĶI HIDRO EKO  biedrība</v>
          </cell>
          <cell r="E4667" t="str">
            <v>S150000</v>
          </cell>
          <cell r="F4667">
            <v>10000</v>
          </cell>
          <cell r="H4667">
            <v>9499</v>
          </cell>
          <cell r="I4667" t="str">
            <v>S150000</v>
          </cell>
        </row>
        <row r="4668">
          <cell r="B4668">
            <v>40008045795</v>
          </cell>
          <cell r="C4668" t="str">
            <v xml:space="preserve">000804579  </v>
          </cell>
          <cell r="D4668" t="str">
            <v xml:space="preserve"> IEKŠĒJO AUDITORU INSTITŪTS  biedrība</v>
          </cell>
          <cell r="E4668" t="str">
            <v>S150000</v>
          </cell>
          <cell r="F4668">
            <v>10000</v>
          </cell>
          <cell r="H4668">
            <v>9412</v>
          </cell>
          <cell r="I4668" t="str">
            <v>S150000</v>
          </cell>
        </row>
        <row r="4669">
          <cell r="B4669">
            <v>40003536305</v>
          </cell>
          <cell r="C4669" t="str">
            <v xml:space="preserve">000353630  </v>
          </cell>
          <cell r="D4669" t="str">
            <v xml:space="preserve"> IELIEČI-2  dārzkopības koop.sabiedrība</v>
          </cell>
          <cell r="E4669" t="str">
            <v>S150000</v>
          </cell>
          <cell r="F4669">
            <v>801080</v>
          </cell>
          <cell r="H4669">
            <v>9499</v>
          </cell>
          <cell r="I4669" t="str">
            <v>S150000</v>
          </cell>
        </row>
        <row r="4670">
          <cell r="B4670">
            <v>40008151078</v>
          </cell>
          <cell r="C4670" t="str">
            <v xml:space="preserve">000815107  </v>
          </cell>
          <cell r="D4670" t="str">
            <v xml:space="preserve"> IELU SPORTS  biedrība</v>
          </cell>
          <cell r="E4670" t="str">
            <v>S150000</v>
          </cell>
          <cell r="F4670">
            <v>10000</v>
          </cell>
          <cell r="H4670">
            <v>9499</v>
          </cell>
          <cell r="I4670" t="str">
            <v>S150000</v>
          </cell>
        </row>
        <row r="4671">
          <cell r="B4671">
            <v>40003139632</v>
          </cell>
          <cell r="C4671" t="str">
            <v xml:space="preserve">000313963  </v>
          </cell>
          <cell r="D4671" t="str">
            <v xml:space="preserve"> IEMĪTNIEKS  dzīvokļu īpašnieku koop.sabiedrība</v>
          </cell>
          <cell r="E4671" t="str">
            <v>S150000</v>
          </cell>
          <cell r="F4671">
            <v>10000</v>
          </cell>
          <cell r="H4671">
            <v>6832</v>
          </cell>
          <cell r="I4671" t="str">
            <v>S150000</v>
          </cell>
        </row>
        <row r="4672">
          <cell r="B4672">
            <v>40008074597</v>
          </cell>
          <cell r="C4672" t="str">
            <v xml:space="preserve">000807459  </v>
          </cell>
          <cell r="D4672" t="str">
            <v xml:space="preserve"> IEPAZĪSIM SEVI  attīstības centrs, biedrība</v>
          </cell>
          <cell r="E4672" t="str">
            <v>S150000</v>
          </cell>
          <cell r="F4672">
            <v>540256</v>
          </cell>
          <cell r="H4672">
            <v>9499</v>
          </cell>
          <cell r="I4672" t="str">
            <v>S150000</v>
          </cell>
        </row>
        <row r="4673">
          <cell r="B4673">
            <v>40008147087</v>
          </cell>
          <cell r="C4673" t="str">
            <v xml:space="preserve">000814708  </v>
          </cell>
          <cell r="D4673" t="str">
            <v xml:space="preserve"> IERAUGS  biedrība</v>
          </cell>
          <cell r="E4673" t="str">
            <v>S150000</v>
          </cell>
          <cell r="F4673">
            <v>601042</v>
          </cell>
          <cell r="H4673">
            <v>9499</v>
          </cell>
          <cell r="I4673" t="str">
            <v>S150000</v>
          </cell>
        </row>
        <row r="4674">
          <cell r="B4674">
            <v>40008138506</v>
          </cell>
          <cell r="C4674" t="str">
            <v xml:space="preserve">000813850  </v>
          </cell>
          <cell r="D4674" t="str">
            <v xml:space="preserve"> IERIĶU IELAS NAMS  dzīvokļu īpašnieku biedrība</v>
          </cell>
          <cell r="E4674" t="str">
            <v>S150000</v>
          </cell>
          <cell r="F4674">
            <v>10000</v>
          </cell>
          <cell r="H4674">
            <v>6832</v>
          </cell>
          <cell r="I4674" t="str">
            <v>S150000</v>
          </cell>
        </row>
        <row r="4675">
          <cell r="B4675">
            <v>40008126808</v>
          </cell>
          <cell r="C4675" t="str">
            <v xml:space="preserve">000812680  </v>
          </cell>
          <cell r="D4675" t="str">
            <v xml:space="preserve"> IEROČU 1  biedrība</v>
          </cell>
          <cell r="E4675" t="str">
            <v>S150000</v>
          </cell>
          <cell r="F4675">
            <v>10000</v>
          </cell>
          <cell r="H4675">
            <v>6832</v>
          </cell>
          <cell r="I4675" t="str">
            <v>S150000</v>
          </cell>
        </row>
        <row r="4676">
          <cell r="B4676">
            <v>40008130076</v>
          </cell>
          <cell r="C4676" t="str">
            <v xml:space="preserve">000813007  </v>
          </cell>
          <cell r="D4676" t="str">
            <v xml:space="preserve"> IESLODZĪJUMA VIETU PĀRVALDES AMATPERSONU UN DARBINIEKU ARODBIEDRĪBA </v>
          </cell>
          <cell r="E4676" t="str">
            <v>S150000</v>
          </cell>
          <cell r="F4676">
            <v>10000</v>
          </cell>
          <cell r="H4676">
            <v>9420</v>
          </cell>
          <cell r="I4676" t="str">
            <v>S150000</v>
          </cell>
        </row>
        <row r="4677">
          <cell r="B4677">
            <v>40008111145</v>
          </cell>
          <cell r="C4677" t="str">
            <v xml:space="preserve">000811114  </v>
          </cell>
          <cell r="D4677" t="str">
            <v xml:space="preserve"> IESPĒJA VISIEM  biedrība</v>
          </cell>
          <cell r="E4677" t="str">
            <v>S150000</v>
          </cell>
          <cell r="F4677">
            <v>660284</v>
          </cell>
          <cell r="H4677">
            <v>9499</v>
          </cell>
          <cell r="I4677" t="str">
            <v>S150000</v>
          </cell>
        </row>
        <row r="4678">
          <cell r="B4678">
            <v>40008109206</v>
          </cell>
          <cell r="C4678" t="str">
            <v xml:space="preserve">000810920  </v>
          </cell>
          <cell r="D4678" t="str">
            <v xml:space="preserve"> IESPĒJA  attīstības grupa, biedrība</v>
          </cell>
          <cell r="E4678" t="str">
            <v>S150000</v>
          </cell>
          <cell r="F4678">
            <v>360268</v>
          </cell>
          <cell r="H4678">
            <v>9499</v>
          </cell>
          <cell r="I4678" t="str">
            <v>S150000</v>
          </cell>
        </row>
        <row r="4679">
          <cell r="B4679">
            <v>40008185816</v>
          </cell>
          <cell r="C4679" t="str">
            <v xml:space="preserve">000818581  </v>
          </cell>
          <cell r="D4679" t="str">
            <v xml:space="preserve"> IESPĒJA  sieviešu biedrība</v>
          </cell>
          <cell r="E4679" t="str">
            <v>S150000</v>
          </cell>
          <cell r="F4679">
            <v>741413</v>
          </cell>
          <cell r="H4679">
            <v>9499</v>
          </cell>
          <cell r="I4679" t="str">
            <v>S150000</v>
          </cell>
        </row>
        <row r="4680">
          <cell r="B4680">
            <v>40008124084</v>
          </cell>
          <cell r="C4680" t="str">
            <v xml:space="preserve">000812408  </v>
          </cell>
          <cell r="D4680" t="str">
            <v xml:space="preserve"> IESPĒJAMĀ MISIJA  nodibinājums</v>
          </cell>
          <cell r="E4680" t="str">
            <v>S150000</v>
          </cell>
          <cell r="F4680">
            <v>10000</v>
          </cell>
          <cell r="H4680">
            <v>9499</v>
          </cell>
          <cell r="I4680" t="str">
            <v>S150000</v>
          </cell>
        </row>
        <row r="4681">
          <cell r="B4681">
            <v>40008143808</v>
          </cell>
          <cell r="C4681" t="str">
            <v xml:space="preserve">000814380  </v>
          </cell>
          <cell r="D4681" t="str">
            <v xml:space="preserve"> IESPĒJAS  biedrība</v>
          </cell>
          <cell r="E4681" t="str">
            <v>S150000</v>
          </cell>
          <cell r="F4681">
            <v>500248</v>
          </cell>
          <cell r="H4681">
            <v>9499</v>
          </cell>
          <cell r="I4681" t="str">
            <v>S150000</v>
          </cell>
        </row>
        <row r="4682">
          <cell r="B4682">
            <v>50008187541</v>
          </cell>
          <cell r="C4682" t="str">
            <v xml:space="preserve">000818754  </v>
          </cell>
          <cell r="D4682" t="str">
            <v xml:space="preserve"> IESPĒJU RESURSI  biedrība</v>
          </cell>
          <cell r="E4682" t="str">
            <v>S150000</v>
          </cell>
          <cell r="F4682">
            <v>10000</v>
          </cell>
          <cell r="H4682">
            <v>9499</v>
          </cell>
          <cell r="I4682" t="str">
            <v>S150000</v>
          </cell>
        </row>
        <row r="4683">
          <cell r="B4683">
            <v>40008173997</v>
          </cell>
          <cell r="C4683" t="str">
            <v xml:space="preserve">000817399  </v>
          </cell>
          <cell r="D4683" t="str">
            <v xml:space="preserve"> IESPĒJU TILTS  fonds</v>
          </cell>
          <cell r="E4683" t="str">
            <v>S150000</v>
          </cell>
          <cell r="F4683">
            <v>250000</v>
          </cell>
          <cell r="H4683">
            <v>8899</v>
          </cell>
          <cell r="I4683" t="str">
            <v>S150000</v>
          </cell>
        </row>
        <row r="4684">
          <cell r="B4684">
            <v>40008103010</v>
          </cell>
          <cell r="C4684" t="str">
            <v xml:space="preserve">000810301  </v>
          </cell>
          <cell r="D4684" t="str">
            <v xml:space="preserve"> IETEKMES NOVĒRTĒŠANAS INSTITŪTS  nodibinājums</v>
          </cell>
          <cell r="E4684" t="str">
            <v>S150000</v>
          </cell>
          <cell r="F4684">
            <v>10000</v>
          </cell>
          <cell r="H4684">
            <v>9499</v>
          </cell>
          <cell r="I4684" t="str">
            <v>S150000</v>
          </cell>
        </row>
        <row r="4685">
          <cell r="B4685">
            <v>40008042089</v>
          </cell>
          <cell r="C4685" t="str">
            <v xml:space="preserve">000804208  </v>
          </cell>
          <cell r="D4685" t="str">
            <v xml:space="preserve"> IEVA  sieviešu atbalsta izglītības un kultūras centrs, biedrība</v>
          </cell>
          <cell r="E4685" t="str">
            <v>S150000</v>
          </cell>
          <cell r="F4685">
            <v>427394</v>
          </cell>
          <cell r="H4685">
            <v>9499</v>
          </cell>
          <cell r="I4685" t="str">
            <v>S150000</v>
          </cell>
        </row>
        <row r="4686">
          <cell r="B4686">
            <v>44103009856</v>
          </cell>
          <cell r="C4686" t="str">
            <v xml:space="preserve">410300985  </v>
          </cell>
          <cell r="D4686" t="str">
            <v xml:space="preserve"> IEVAS 24  dzīvokļu īpašnieku koop.sabiedrība</v>
          </cell>
          <cell r="E4686" t="str">
            <v>S150000</v>
          </cell>
          <cell r="F4686">
            <v>967372</v>
          </cell>
          <cell r="H4686">
            <v>6832</v>
          </cell>
          <cell r="I4686" t="str">
            <v>S150000</v>
          </cell>
        </row>
        <row r="4687">
          <cell r="B4687">
            <v>40003145709</v>
          </cell>
          <cell r="C4687" t="str">
            <v xml:space="preserve">000314570  </v>
          </cell>
          <cell r="D4687" t="str">
            <v xml:space="preserve"> IEVIŅA 99  dārzkopības koop.sabiedrība</v>
          </cell>
          <cell r="E4687" t="str">
            <v>S150000</v>
          </cell>
          <cell r="F4687">
            <v>801080</v>
          </cell>
          <cell r="H4687">
            <v>9499</v>
          </cell>
          <cell r="I4687" t="str">
            <v>S150000</v>
          </cell>
        </row>
        <row r="4688">
          <cell r="B4688">
            <v>40008057116</v>
          </cell>
          <cell r="C4688" t="str">
            <v xml:space="preserve">000805711  </v>
          </cell>
          <cell r="D4688" t="str">
            <v xml:space="preserve"> IEVIŅA  biedrība</v>
          </cell>
          <cell r="E4688" t="str">
            <v>S150000</v>
          </cell>
          <cell r="F4688">
            <v>360296</v>
          </cell>
          <cell r="H4688">
            <v>9329</v>
          </cell>
          <cell r="I4688" t="str">
            <v>S150000</v>
          </cell>
        </row>
        <row r="4689">
          <cell r="B4689">
            <v>40008083369</v>
          </cell>
          <cell r="C4689" t="str">
            <v xml:space="preserve">000808336  </v>
          </cell>
          <cell r="D4689" t="str">
            <v xml:space="preserve"> IEVUGRAVA  mednieku klubs, biedrība</v>
          </cell>
          <cell r="E4689" t="str">
            <v>S150000</v>
          </cell>
          <cell r="F4689">
            <v>500201</v>
          </cell>
          <cell r="H4689">
            <v>9319</v>
          </cell>
          <cell r="I4689" t="str">
            <v>S150000</v>
          </cell>
        </row>
        <row r="4690">
          <cell r="B4690">
            <v>40008084716</v>
          </cell>
          <cell r="C4690" t="str">
            <v xml:space="preserve">000808471  </v>
          </cell>
          <cell r="D4690" t="str">
            <v xml:space="preserve"> IGANNA  biedrība</v>
          </cell>
          <cell r="E4690" t="str">
            <v>S150000</v>
          </cell>
          <cell r="F4690">
            <v>10000</v>
          </cell>
          <cell r="H4690">
            <v>9499</v>
          </cell>
          <cell r="I4690" t="str">
            <v>S150000</v>
          </cell>
        </row>
        <row r="4691">
          <cell r="B4691">
            <v>40008162940</v>
          </cell>
          <cell r="C4691" t="str">
            <v xml:space="preserve">000816294  </v>
          </cell>
          <cell r="D4691" t="str">
            <v xml:space="preserve"> IGATE  biedrība</v>
          </cell>
          <cell r="E4691" t="str">
            <v>S150000</v>
          </cell>
          <cell r="F4691">
            <v>660284</v>
          </cell>
          <cell r="H4691">
            <v>9499</v>
          </cell>
          <cell r="I4691" t="str">
            <v>S150000</v>
          </cell>
        </row>
        <row r="4692">
          <cell r="B4692">
            <v>40008115522</v>
          </cell>
          <cell r="C4692" t="str">
            <v xml:space="preserve">000811552  </v>
          </cell>
          <cell r="D4692" t="str">
            <v xml:space="preserve"> IGAUNIJAS TIRDZNIECĪBAS KAMERA LATVIJĀ  biedrība</v>
          </cell>
          <cell r="E4692" t="str">
            <v>S150000</v>
          </cell>
          <cell r="F4692">
            <v>10000</v>
          </cell>
          <cell r="H4692">
            <v>9499</v>
          </cell>
          <cell r="I4692" t="str">
            <v>S150000</v>
          </cell>
        </row>
        <row r="4693">
          <cell r="B4693">
            <v>40008127377</v>
          </cell>
          <cell r="C4693" t="str">
            <v xml:space="preserve">000812737  </v>
          </cell>
          <cell r="D4693" t="str">
            <v xml:space="preserve"> ĪĢES LAUKU PARTNERĪBA  biedrība</v>
          </cell>
          <cell r="E4693" t="str">
            <v>S150000</v>
          </cell>
          <cell r="F4693">
            <v>661007</v>
          </cell>
          <cell r="H4693">
            <v>9499</v>
          </cell>
          <cell r="I4693" t="str">
            <v>S150000</v>
          </cell>
        </row>
        <row r="4694">
          <cell r="B4694">
            <v>40008173855</v>
          </cell>
          <cell r="C4694" t="str">
            <v xml:space="preserve">000817385  </v>
          </cell>
          <cell r="D4694" t="str">
            <v xml:space="preserve"> IGLEŅI  ekoloģiskais centrs</v>
          </cell>
          <cell r="E4694" t="str">
            <v>S150000</v>
          </cell>
          <cell r="F4694">
            <v>440274</v>
          </cell>
          <cell r="H4694">
            <v>8690</v>
          </cell>
          <cell r="I4694" t="str">
            <v>S150000</v>
          </cell>
        </row>
        <row r="4695">
          <cell r="B4695">
            <v>40008169084</v>
          </cell>
          <cell r="C4695" t="str">
            <v xml:space="preserve">000816908  </v>
          </cell>
          <cell r="D4695" t="str">
            <v xml:space="preserve"> IHTIOLOGUS  biedrība</v>
          </cell>
          <cell r="E4695" t="str">
            <v>S150000</v>
          </cell>
          <cell r="F4695">
            <v>420290</v>
          </cell>
          <cell r="H4695">
            <v>5590</v>
          </cell>
          <cell r="I4695" t="str">
            <v>S150000</v>
          </cell>
        </row>
        <row r="4696">
          <cell r="B4696">
            <v>40008156145</v>
          </cell>
          <cell r="C4696" t="str">
            <v xml:space="preserve">000815614  </v>
          </cell>
          <cell r="D4696" t="str">
            <v xml:space="preserve"> IHTIS  biedrība</v>
          </cell>
          <cell r="E4696" t="str">
            <v>S150000</v>
          </cell>
          <cell r="F4696">
            <v>700246</v>
          </cell>
          <cell r="H4696">
            <v>9499</v>
          </cell>
          <cell r="I4696" t="str">
            <v>S150000</v>
          </cell>
        </row>
        <row r="4697">
          <cell r="B4697">
            <v>50008181981</v>
          </cell>
          <cell r="C4697" t="str">
            <v xml:space="preserve">000818198  </v>
          </cell>
          <cell r="D4697" t="str">
            <v xml:space="preserve"> IKSIGREK  biedrība</v>
          </cell>
          <cell r="E4697" t="str">
            <v>S150000</v>
          </cell>
          <cell r="F4697">
            <v>90000</v>
          </cell>
          <cell r="H4697">
            <v>9499</v>
          </cell>
          <cell r="I4697" t="str">
            <v>S150000</v>
          </cell>
        </row>
        <row r="4698">
          <cell r="B4698">
            <v>40003524984</v>
          </cell>
          <cell r="C4698" t="str">
            <v xml:space="preserve">000352498  </v>
          </cell>
          <cell r="D4698" t="str">
            <v xml:space="preserve"> IKŠĶILES 17  dzīvokļu īpašnieku koop. sabiedrība</v>
          </cell>
          <cell r="E4698" t="str">
            <v>S150000</v>
          </cell>
          <cell r="F4698">
            <v>10000</v>
          </cell>
          <cell r="H4698">
            <v>6832</v>
          </cell>
          <cell r="I4698" t="str">
            <v>S150000</v>
          </cell>
        </row>
        <row r="4699">
          <cell r="B4699">
            <v>40008002048</v>
          </cell>
          <cell r="C4699" t="str">
            <v xml:space="preserve">000800204  </v>
          </cell>
          <cell r="D4699" t="str">
            <v xml:space="preserve"> IKŠĶILES KULTŪRAS BIEDRĪBA </v>
          </cell>
          <cell r="E4699" t="str">
            <v>S150000</v>
          </cell>
          <cell r="F4699">
            <v>740605</v>
          </cell>
          <cell r="H4699">
            <v>9499</v>
          </cell>
          <cell r="I4699" t="str">
            <v>S150000</v>
          </cell>
        </row>
        <row r="4700">
          <cell r="B4700">
            <v>40003617146</v>
          </cell>
          <cell r="C4700" t="str">
            <v xml:space="preserve">000361714  </v>
          </cell>
          <cell r="D4700" t="str">
            <v xml:space="preserve"> ILDZENE  dzīvokļu īpašnieku koop. sabiedrība</v>
          </cell>
          <cell r="E4700" t="str">
            <v>S150000</v>
          </cell>
          <cell r="F4700">
            <v>10000</v>
          </cell>
          <cell r="H4700">
            <v>6832</v>
          </cell>
          <cell r="I4700" t="str">
            <v>S150000</v>
          </cell>
        </row>
        <row r="4701">
          <cell r="B4701">
            <v>40003170922</v>
          </cell>
          <cell r="C4701" t="str">
            <v xml:space="preserve">000317092  </v>
          </cell>
          <cell r="D4701" t="str">
            <v xml:space="preserve"> ILGA  garāžu īpašnieku koop.sabiedrība</v>
          </cell>
          <cell r="E4701" t="str">
            <v>S150000</v>
          </cell>
          <cell r="F4701">
            <v>10000</v>
          </cell>
          <cell r="H4701">
            <v>5221</v>
          </cell>
          <cell r="I4701" t="str">
            <v>S150000</v>
          </cell>
        </row>
        <row r="4702">
          <cell r="B4702">
            <v>40008071196</v>
          </cell>
          <cell r="C4702" t="str">
            <v xml:space="preserve">000807119  </v>
          </cell>
          <cell r="D4702" t="str">
            <v xml:space="preserve"> ILGAS  invalīdu ar kustību traucējumiem biedrība</v>
          </cell>
          <cell r="E4702" t="str">
            <v>S150000</v>
          </cell>
          <cell r="F4702">
            <v>50000</v>
          </cell>
          <cell r="H4702">
            <v>9499</v>
          </cell>
          <cell r="I4702" t="str">
            <v>S150000</v>
          </cell>
        </row>
        <row r="4703">
          <cell r="B4703">
            <v>40008016673</v>
          </cell>
          <cell r="C4703" t="str">
            <v xml:space="preserve">000801667  </v>
          </cell>
          <cell r="D4703" t="str">
            <v xml:space="preserve"> ILGAS  mednieku kolektīvs, biedrība</v>
          </cell>
          <cell r="E4703" t="str">
            <v>S150000</v>
          </cell>
          <cell r="F4703">
            <v>50000</v>
          </cell>
          <cell r="H4703">
            <v>9319</v>
          </cell>
          <cell r="I4703" t="str">
            <v>S150000</v>
          </cell>
        </row>
        <row r="4704">
          <cell r="B4704">
            <v>40008089126</v>
          </cell>
          <cell r="C4704" t="str">
            <v xml:space="preserve">000808912  </v>
          </cell>
          <cell r="D4704" t="str">
            <v xml:space="preserve"> ILGTSPĒJĪGAS ATTĪSTĪBAS FONDS </v>
          </cell>
          <cell r="E4704" t="str">
            <v>S150000</v>
          </cell>
          <cell r="F4704">
            <v>10000</v>
          </cell>
          <cell r="H4704">
            <v>9499</v>
          </cell>
          <cell r="I4704" t="str">
            <v>S150000</v>
          </cell>
        </row>
        <row r="4705">
          <cell r="B4705">
            <v>50008156541</v>
          </cell>
          <cell r="C4705" t="str">
            <v xml:space="preserve">000815654  </v>
          </cell>
          <cell r="D4705" t="str">
            <v xml:space="preserve"> ILGTSPĒJĪGAS SABIEDRĪBAS INSTITŪTS  biedrība</v>
          </cell>
          <cell r="E4705" t="str">
            <v>S150000</v>
          </cell>
          <cell r="F4705">
            <v>10000</v>
          </cell>
          <cell r="H4705">
            <v>9499</v>
          </cell>
          <cell r="I4705" t="str">
            <v>S150000</v>
          </cell>
        </row>
        <row r="4706">
          <cell r="B4706">
            <v>40008071105</v>
          </cell>
          <cell r="C4706" t="str">
            <v xml:space="preserve">000807110  </v>
          </cell>
          <cell r="D4706" t="str">
            <v xml:space="preserve"> IĻĢUCIEMA SIEVIETES  biedrība</v>
          </cell>
          <cell r="E4706" t="str">
            <v>S150000</v>
          </cell>
          <cell r="F4706">
            <v>10000</v>
          </cell>
          <cell r="H4706">
            <v>9499</v>
          </cell>
          <cell r="I4706" t="str">
            <v>S150000</v>
          </cell>
        </row>
        <row r="4707">
          <cell r="B4707">
            <v>40003152448</v>
          </cell>
          <cell r="C4707" t="str">
            <v xml:space="preserve">000315244  </v>
          </cell>
          <cell r="D4707" t="str">
            <v xml:space="preserve"> IĻĢUCIEMS-2  garāžu īpašnieku biedrība</v>
          </cell>
          <cell r="E4707" t="str">
            <v>S150000</v>
          </cell>
          <cell r="F4707">
            <v>10000</v>
          </cell>
          <cell r="H4707">
            <v>5221</v>
          </cell>
          <cell r="I4707" t="str">
            <v>S150000</v>
          </cell>
        </row>
        <row r="4708">
          <cell r="B4708">
            <v>40008139107</v>
          </cell>
          <cell r="C4708" t="str">
            <v xml:space="preserve">000813910  </v>
          </cell>
          <cell r="D4708" t="str">
            <v xml:space="preserve"> ILIZANNA  mākslu attīstības biedrība</v>
          </cell>
          <cell r="E4708" t="str">
            <v>S150000</v>
          </cell>
          <cell r="F4708">
            <v>840201</v>
          </cell>
          <cell r="H4708">
            <v>9499</v>
          </cell>
          <cell r="I4708" t="str">
            <v>S150000</v>
          </cell>
        </row>
        <row r="4709">
          <cell r="B4709">
            <v>40008014066</v>
          </cell>
          <cell r="C4709" t="str">
            <v xml:space="preserve">000801406  </v>
          </cell>
          <cell r="D4709" t="str">
            <v xml:space="preserve"> ILKNIS  mednieku kolektīvs, biedrība</v>
          </cell>
          <cell r="E4709" t="str">
            <v>S150000</v>
          </cell>
          <cell r="F4709">
            <v>540262</v>
          </cell>
          <cell r="H4709">
            <v>9319</v>
          </cell>
          <cell r="I4709" t="str">
            <v>S150000</v>
          </cell>
        </row>
        <row r="4710">
          <cell r="B4710">
            <v>40008067400</v>
          </cell>
          <cell r="C4710" t="str">
            <v xml:space="preserve">000806740  </v>
          </cell>
          <cell r="D4710" t="str">
            <v xml:space="preserve"> ILMĀRA BRIČA VESELĪBAS SPORTA KLUBS VISĀM PAAUDZĒM  biedrība</v>
          </cell>
          <cell r="E4710" t="str">
            <v>S150000</v>
          </cell>
          <cell r="F4710">
            <v>10000</v>
          </cell>
          <cell r="H4710">
            <v>9312</v>
          </cell>
          <cell r="I4710" t="str">
            <v>S150000</v>
          </cell>
        </row>
        <row r="4711">
          <cell r="B4711">
            <v>40008039676</v>
          </cell>
          <cell r="C4711" t="str">
            <v xml:space="preserve">000803967  </v>
          </cell>
          <cell r="D4711" t="str">
            <v xml:space="preserve"> ILŪKSTE  futbola klubs, biedrība</v>
          </cell>
          <cell r="E4711" t="str">
            <v>S150000</v>
          </cell>
          <cell r="F4711">
            <v>440807</v>
          </cell>
          <cell r="H4711">
            <v>9312</v>
          </cell>
          <cell r="I4711" t="str">
            <v>S150000</v>
          </cell>
        </row>
        <row r="4712">
          <cell r="B4712">
            <v>40003623157</v>
          </cell>
          <cell r="C4712" t="str">
            <v xml:space="preserve">000362315  </v>
          </cell>
          <cell r="D4712" t="str">
            <v xml:space="preserve"> ILŪKSTES NAMS 54  dzīvokļu īpašnieku koop.sabiedrība</v>
          </cell>
          <cell r="E4712" t="str">
            <v>S150000</v>
          </cell>
          <cell r="F4712">
            <v>10000</v>
          </cell>
          <cell r="H4712">
            <v>6832</v>
          </cell>
          <cell r="I4712" t="str">
            <v>S150000</v>
          </cell>
        </row>
        <row r="4713">
          <cell r="B4713">
            <v>40003516050</v>
          </cell>
          <cell r="C4713" t="str">
            <v xml:space="preserve">000351605  </v>
          </cell>
          <cell r="D4713" t="str">
            <v xml:space="preserve"> ILŪKSTES NAMS 545  dzīvokļu īpašnieku koop. sabiedrība</v>
          </cell>
          <cell r="E4713" t="str">
            <v>S150000</v>
          </cell>
          <cell r="F4713">
            <v>10000</v>
          </cell>
          <cell r="H4713">
            <v>6832</v>
          </cell>
          <cell r="I4713" t="str">
            <v>S150000</v>
          </cell>
        </row>
        <row r="4714">
          <cell r="B4714">
            <v>40008066655</v>
          </cell>
          <cell r="C4714" t="str">
            <v xml:space="preserve">000806665  </v>
          </cell>
          <cell r="D4714" t="str">
            <v xml:space="preserve"> ILŪKSTES NAMS 99  dzīvokļu īpašnieku biedrība</v>
          </cell>
          <cell r="E4714" t="str">
            <v>S150000</v>
          </cell>
          <cell r="F4714">
            <v>10000</v>
          </cell>
          <cell r="H4714">
            <v>9499</v>
          </cell>
          <cell r="I4714" t="str">
            <v>S150000</v>
          </cell>
        </row>
        <row r="4715">
          <cell r="B4715">
            <v>40008091737</v>
          </cell>
          <cell r="C4715" t="str">
            <v xml:space="preserve">000809173  </v>
          </cell>
          <cell r="D4715" t="str">
            <v xml:space="preserve"> ILZA  biedrība</v>
          </cell>
          <cell r="E4715" t="str">
            <v>S150000</v>
          </cell>
          <cell r="F4715">
            <v>680260</v>
          </cell>
          <cell r="H4715">
            <v>9499</v>
          </cell>
          <cell r="I4715" t="str">
            <v>S150000</v>
          </cell>
        </row>
        <row r="4716">
          <cell r="B4716">
            <v>50008134281</v>
          </cell>
          <cell r="C4716" t="str">
            <v xml:space="preserve">000813428  </v>
          </cell>
          <cell r="D4716" t="str">
            <v xml:space="preserve"> ILZENES ATTĪSTĪBAI  biedrība</v>
          </cell>
          <cell r="E4716" t="str">
            <v>S150000</v>
          </cell>
          <cell r="F4716">
            <v>360252</v>
          </cell>
          <cell r="H4716">
            <v>9499</v>
          </cell>
          <cell r="I4716" t="str">
            <v>S150000</v>
          </cell>
        </row>
        <row r="4717">
          <cell r="B4717">
            <v>40008017306</v>
          </cell>
          <cell r="C4717" t="str">
            <v xml:space="preserve">000801730  </v>
          </cell>
          <cell r="D4717" t="str">
            <v xml:space="preserve"> IMANTA 1  dārzkopju biedrība</v>
          </cell>
          <cell r="E4717" t="str">
            <v>S150000</v>
          </cell>
          <cell r="F4717">
            <v>10000</v>
          </cell>
          <cell r="H4717">
            <v>9499</v>
          </cell>
          <cell r="I4717" t="str">
            <v>S150000</v>
          </cell>
        </row>
        <row r="4718">
          <cell r="B4718">
            <v>40003103955</v>
          </cell>
          <cell r="C4718" t="str">
            <v xml:space="preserve">000310395  </v>
          </cell>
          <cell r="D4718" t="str">
            <v xml:space="preserve"> IMANTA  dzīvokļu īpašnieku koop. sabiedrība</v>
          </cell>
          <cell r="E4718" t="str">
            <v>S150000</v>
          </cell>
          <cell r="F4718">
            <v>10000</v>
          </cell>
          <cell r="H4718">
            <v>6832</v>
          </cell>
          <cell r="I4718" t="str">
            <v>S150000</v>
          </cell>
        </row>
        <row r="4719">
          <cell r="B4719">
            <v>40008079471</v>
          </cell>
          <cell r="C4719" t="str">
            <v xml:space="preserve">000807947  </v>
          </cell>
          <cell r="D4719" t="str">
            <v xml:space="preserve"> IMANTA  izglītības biedrība</v>
          </cell>
          <cell r="E4719" t="str">
            <v>S150000</v>
          </cell>
          <cell r="F4719">
            <v>660264</v>
          </cell>
          <cell r="H4719">
            <v>9499</v>
          </cell>
          <cell r="I4719" t="str">
            <v>S150000</v>
          </cell>
        </row>
        <row r="4720">
          <cell r="B4720">
            <v>40008079715</v>
          </cell>
          <cell r="C4720" t="str">
            <v xml:space="preserve">000807971  </v>
          </cell>
          <cell r="D4720" t="str">
            <v xml:space="preserve"> IMANTA  radioklubs, biedrība</v>
          </cell>
          <cell r="E4720" t="str">
            <v>S150000</v>
          </cell>
          <cell r="F4720">
            <v>10000</v>
          </cell>
          <cell r="H4720">
            <v>9499</v>
          </cell>
          <cell r="I4720" t="str">
            <v>S150000</v>
          </cell>
        </row>
        <row r="4721">
          <cell r="B4721">
            <v>40103096240</v>
          </cell>
          <cell r="C4721" t="str">
            <v xml:space="preserve">010309624  </v>
          </cell>
          <cell r="D4721" t="str">
            <v xml:space="preserve"> IMANTA-2  automašīnu garāžu īpašnieku koop.sabiedrība</v>
          </cell>
          <cell r="E4721" t="str">
            <v>S150000</v>
          </cell>
          <cell r="F4721">
            <v>10000</v>
          </cell>
          <cell r="H4721">
            <v>5221</v>
          </cell>
          <cell r="I4721" t="str">
            <v>S150000</v>
          </cell>
        </row>
        <row r="4722">
          <cell r="B4722">
            <v>40003171330</v>
          </cell>
          <cell r="C4722" t="str">
            <v xml:space="preserve">000317133  </v>
          </cell>
          <cell r="D4722" t="str">
            <v xml:space="preserve"> IMANTA-3  garāžu īpašnieku biedrība</v>
          </cell>
          <cell r="E4722" t="str">
            <v>S150000</v>
          </cell>
          <cell r="F4722">
            <v>10000</v>
          </cell>
          <cell r="H4722">
            <v>5221</v>
          </cell>
          <cell r="I4722" t="str">
            <v>S150000</v>
          </cell>
        </row>
        <row r="4723">
          <cell r="B4723">
            <v>40003192120</v>
          </cell>
          <cell r="C4723" t="str">
            <v xml:space="preserve">000319212  </v>
          </cell>
          <cell r="D4723" t="str">
            <v xml:space="preserve"> IMANTA-5  garāžu īpašnieku koop.sabiedrība</v>
          </cell>
          <cell r="E4723" t="str">
            <v>S150000</v>
          </cell>
          <cell r="F4723">
            <v>10000</v>
          </cell>
          <cell r="H4723">
            <v>5221</v>
          </cell>
          <cell r="I4723" t="str">
            <v>S150000</v>
          </cell>
        </row>
        <row r="4724">
          <cell r="B4724">
            <v>40003135344</v>
          </cell>
          <cell r="C4724" t="str">
            <v xml:space="preserve">000313534  </v>
          </cell>
          <cell r="D4724" t="str">
            <v xml:space="preserve"> IMANTA-93  automašīnu garāžu īpašnieku koop. sabiedrība</v>
          </cell>
          <cell r="E4724" t="str">
            <v>S150000</v>
          </cell>
          <cell r="F4724">
            <v>10000</v>
          </cell>
          <cell r="H4724">
            <v>5221</v>
          </cell>
          <cell r="I4724" t="str">
            <v>S150000</v>
          </cell>
        </row>
        <row r="4725">
          <cell r="B4725">
            <v>40008151576</v>
          </cell>
          <cell r="C4725" t="str">
            <v xml:space="preserve">000815157  </v>
          </cell>
          <cell r="D4725" t="str">
            <v xml:space="preserve"> IMANTAS-11  dzīvokļu īpašnieku biedrība</v>
          </cell>
          <cell r="E4725" t="str">
            <v>S150000</v>
          </cell>
          <cell r="F4725">
            <v>50000</v>
          </cell>
          <cell r="H4725">
            <v>6832</v>
          </cell>
          <cell r="I4725" t="str">
            <v>S150000</v>
          </cell>
        </row>
        <row r="4726">
          <cell r="B4726">
            <v>40008076210</v>
          </cell>
          <cell r="C4726" t="str">
            <v xml:space="preserve">000807621  </v>
          </cell>
          <cell r="D4726" t="str">
            <v xml:space="preserve"> IMKA LĪVĀNI  jauniešu organizācija, biedrība</v>
          </cell>
          <cell r="E4726" t="str">
            <v>S150000</v>
          </cell>
          <cell r="F4726">
            <v>761211</v>
          </cell>
          <cell r="H4726">
            <v>9499</v>
          </cell>
          <cell r="I4726" t="str">
            <v>S150000</v>
          </cell>
        </row>
        <row r="4727">
          <cell r="B4727">
            <v>40008074366</v>
          </cell>
          <cell r="C4727" t="str">
            <v xml:space="preserve">000807436  </v>
          </cell>
          <cell r="D4727" t="str">
            <v xml:space="preserve"> IMKA RĪGA  jauniešu organizācija, biedrība</v>
          </cell>
          <cell r="E4727" t="str">
            <v>S150000</v>
          </cell>
          <cell r="F4727">
            <v>10000</v>
          </cell>
          <cell r="H4727">
            <v>9499</v>
          </cell>
          <cell r="I4727" t="str">
            <v>S150000</v>
          </cell>
        </row>
        <row r="4728">
          <cell r="B4728">
            <v>40008039958</v>
          </cell>
          <cell r="C4728" t="str">
            <v xml:space="preserve">000803995  </v>
          </cell>
          <cell r="D4728" t="str">
            <v xml:space="preserve"> IMKA SALGALE  biedrība</v>
          </cell>
          <cell r="E4728" t="str">
            <v>S150000</v>
          </cell>
          <cell r="F4728">
            <v>546778</v>
          </cell>
          <cell r="H4728">
            <v>9499</v>
          </cell>
          <cell r="I4728" t="str">
            <v>S150000</v>
          </cell>
        </row>
        <row r="4729">
          <cell r="B4729">
            <v>40008173569</v>
          </cell>
          <cell r="C4729" t="str">
            <v xml:space="preserve">000817356  </v>
          </cell>
          <cell r="D4729" t="str">
            <v xml:space="preserve"> IMPASTO  biedrība</v>
          </cell>
          <cell r="E4729" t="str">
            <v>S150000</v>
          </cell>
          <cell r="F4729">
            <v>170000</v>
          </cell>
          <cell r="H4729">
            <v>9001</v>
          </cell>
          <cell r="I4729" t="str">
            <v>S150000</v>
          </cell>
        </row>
        <row r="4730">
          <cell r="B4730">
            <v>40008155737</v>
          </cell>
          <cell r="C4730" t="str">
            <v xml:space="preserve">000815573  </v>
          </cell>
          <cell r="D4730" t="str">
            <v xml:space="preserve"> IMPRESA  biedrība</v>
          </cell>
          <cell r="E4730" t="str">
            <v>S150000</v>
          </cell>
          <cell r="F4730">
            <v>10000</v>
          </cell>
          <cell r="H4730">
            <v>9499</v>
          </cell>
          <cell r="I4730" t="str">
            <v>S150000</v>
          </cell>
        </row>
        <row r="4731">
          <cell r="B4731">
            <v>40008040213</v>
          </cell>
          <cell r="C4731" t="str">
            <v xml:space="preserve">000804021  </v>
          </cell>
          <cell r="D4731" t="str">
            <v xml:space="preserve"> IMPULSS  invalīdu un viņu draugu apvienība, biedrība</v>
          </cell>
          <cell r="E4731" t="str">
            <v>S150000</v>
          </cell>
          <cell r="F4731">
            <v>210000</v>
          </cell>
          <cell r="H4731">
            <v>9499</v>
          </cell>
          <cell r="I4731" t="str">
            <v>S150000</v>
          </cell>
        </row>
        <row r="4732">
          <cell r="B4732">
            <v>40008086562</v>
          </cell>
          <cell r="C4732" t="str">
            <v xml:space="preserve">000808656  </v>
          </cell>
          <cell r="D4732" t="str">
            <v xml:space="preserve"> IMULA  mednieku klubs, biedrība</v>
          </cell>
          <cell r="E4732" t="str">
            <v>S150000</v>
          </cell>
          <cell r="F4732">
            <v>901270</v>
          </cell>
          <cell r="H4732">
            <v>9319</v>
          </cell>
          <cell r="I4732" t="str">
            <v>S150000</v>
          </cell>
        </row>
        <row r="4733">
          <cell r="B4733">
            <v>40008144451</v>
          </cell>
          <cell r="C4733" t="str">
            <v xml:space="preserve">000814445  </v>
          </cell>
          <cell r="D4733" t="str">
            <v xml:space="preserve"> INBI  biedrība</v>
          </cell>
          <cell r="E4733" t="str">
            <v>S150000</v>
          </cell>
          <cell r="F4733">
            <v>905182</v>
          </cell>
          <cell r="H4733">
            <v>9499</v>
          </cell>
          <cell r="I4733" t="str">
            <v>S150000</v>
          </cell>
        </row>
        <row r="4734">
          <cell r="B4734">
            <v>40008098716</v>
          </cell>
          <cell r="C4734" t="str">
            <v xml:space="preserve">000809871  </v>
          </cell>
          <cell r="D4734" t="str">
            <v xml:space="preserve"> INČUKALNA INVALĪDU BIEDRĪBA  </v>
          </cell>
          <cell r="E4734" t="str">
            <v>S150000</v>
          </cell>
          <cell r="F4734">
            <v>801864</v>
          </cell>
          <cell r="H4734">
            <v>9499</v>
          </cell>
          <cell r="I4734" t="str">
            <v>S150000</v>
          </cell>
        </row>
        <row r="4735">
          <cell r="B4735">
            <v>40008161786</v>
          </cell>
          <cell r="C4735" t="str">
            <v xml:space="preserve">000816178  </v>
          </cell>
          <cell r="D4735" t="str">
            <v xml:space="preserve"> INČUKALNA ZIVSAIMNIEKI  biedrība</v>
          </cell>
          <cell r="E4735" t="str">
            <v>S150000</v>
          </cell>
          <cell r="F4735">
            <v>801864</v>
          </cell>
          <cell r="H4735">
            <v>9499</v>
          </cell>
          <cell r="I4735" t="str">
            <v>S150000</v>
          </cell>
        </row>
        <row r="4736">
          <cell r="B4736">
            <v>40008176480</v>
          </cell>
          <cell r="C4736" t="str">
            <v xml:space="preserve">000817648  </v>
          </cell>
          <cell r="D4736" t="str">
            <v xml:space="preserve"> INDIEŠU KULTŪRAS CENTRS BHARATA  biedrība</v>
          </cell>
          <cell r="E4736" t="str">
            <v>S150000</v>
          </cell>
          <cell r="F4736">
            <v>10000</v>
          </cell>
          <cell r="H4736">
            <v>8552</v>
          </cell>
          <cell r="I4736" t="str">
            <v>S150000</v>
          </cell>
        </row>
        <row r="4737">
          <cell r="B4737">
            <v>40008153581</v>
          </cell>
          <cell r="C4737" t="str">
            <v xml:space="preserve">000815358  </v>
          </cell>
          <cell r="D4737" t="str">
            <v xml:space="preserve"> INDIJAS BALTIJAS FEDERĀCIJA KULTŪRAI UN TIRDZNIECĪBAI  biedrība</v>
          </cell>
          <cell r="E4737" t="str">
            <v>S150000</v>
          </cell>
          <cell r="F4737">
            <v>10000</v>
          </cell>
          <cell r="H4737">
            <v>9499</v>
          </cell>
          <cell r="I4737" t="str">
            <v>S150000</v>
          </cell>
        </row>
        <row r="4738">
          <cell r="B4738">
            <v>40008089060</v>
          </cell>
          <cell r="C4738" t="str">
            <v xml:space="preserve">000808906  </v>
          </cell>
          <cell r="D4738" t="str">
            <v xml:space="preserve"> INDO LATVIAN CHAMBER OF COMMERCE  biedrība</v>
          </cell>
          <cell r="E4738" t="str">
            <v>S150000</v>
          </cell>
          <cell r="F4738">
            <v>10000</v>
          </cell>
          <cell r="H4738">
            <v>9499</v>
          </cell>
          <cell r="I4738" t="str">
            <v>S150000</v>
          </cell>
        </row>
        <row r="4739">
          <cell r="B4739">
            <v>40008102424</v>
          </cell>
          <cell r="C4739" t="str">
            <v xml:space="preserve">000810242  </v>
          </cell>
          <cell r="D4739" t="str">
            <v xml:space="preserve"> INDRĀNI  biedrība</v>
          </cell>
          <cell r="E4739" t="str">
            <v>S150000</v>
          </cell>
          <cell r="F4739">
            <v>320201</v>
          </cell>
          <cell r="H4739">
            <v>9499</v>
          </cell>
          <cell r="I4739" t="str">
            <v>S150000</v>
          </cell>
        </row>
        <row r="4740">
          <cell r="B4740">
            <v>40008117519</v>
          </cell>
          <cell r="C4740" t="str">
            <v xml:space="preserve">000811751  </v>
          </cell>
          <cell r="D4740" t="str">
            <v xml:space="preserve"> INDRIĶIS  biedrība</v>
          </cell>
          <cell r="E4740" t="str">
            <v>S150000</v>
          </cell>
          <cell r="F4740">
            <v>10000</v>
          </cell>
          <cell r="H4740">
            <v>9499</v>
          </cell>
          <cell r="I4740" t="str">
            <v>S150000</v>
          </cell>
        </row>
        <row r="4741">
          <cell r="B4741">
            <v>40008167948</v>
          </cell>
          <cell r="C4741" t="str">
            <v xml:space="preserve">000816794  </v>
          </cell>
          <cell r="D4741" t="str">
            <v xml:space="preserve"> INFĻANTU RENESANSE  biedrība</v>
          </cell>
          <cell r="E4741" t="str">
            <v>S150000</v>
          </cell>
          <cell r="F4741">
            <v>50000</v>
          </cell>
          <cell r="H4741">
            <v>9499</v>
          </cell>
          <cell r="I4741" t="str">
            <v>S150000</v>
          </cell>
        </row>
        <row r="4742">
          <cell r="B4742">
            <v>40008166321</v>
          </cell>
          <cell r="C4742" t="str">
            <v xml:space="preserve">000816632  </v>
          </cell>
          <cell r="D4742" t="str">
            <v xml:space="preserve"> INFORMĀCIJA-SABIEDRĪBAS DROŠĪBAI  biedrība</v>
          </cell>
          <cell r="E4742" t="str">
            <v>S150000</v>
          </cell>
          <cell r="F4742">
            <v>10000</v>
          </cell>
          <cell r="H4742">
            <v>9499</v>
          </cell>
          <cell r="I4742" t="str">
            <v>S150000</v>
          </cell>
        </row>
        <row r="4743">
          <cell r="B4743">
            <v>50008076551</v>
          </cell>
          <cell r="C4743" t="str">
            <v xml:space="preserve">000807655  </v>
          </cell>
          <cell r="D4743" t="str">
            <v xml:space="preserve"> INFORMĀCIJAS TEHNOLOĢIJU FONDS  </v>
          </cell>
          <cell r="E4743" t="str">
            <v>S150000</v>
          </cell>
          <cell r="F4743">
            <v>10000</v>
          </cell>
          <cell r="H4743">
            <v>7022</v>
          </cell>
          <cell r="I4743" t="str">
            <v>S150000</v>
          </cell>
        </row>
        <row r="4744">
          <cell r="B4744">
            <v>40008137977</v>
          </cell>
          <cell r="C4744" t="str">
            <v xml:space="preserve">000813797  </v>
          </cell>
          <cell r="D4744" t="str">
            <v xml:space="preserve"> INGRESS  nodibinājums</v>
          </cell>
          <cell r="E4744" t="str">
            <v>S150000</v>
          </cell>
          <cell r="F4744">
            <v>10000</v>
          </cell>
          <cell r="H4744">
            <v>9499</v>
          </cell>
          <cell r="I4744" t="str">
            <v>S150000</v>
          </cell>
        </row>
        <row r="4745">
          <cell r="B4745">
            <v>40008103862</v>
          </cell>
          <cell r="C4745" t="str">
            <v xml:space="preserve">000810386  </v>
          </cell>
          <cell r="D4745" t="str">
            <v xml:space="preserve"> INICIATĪVA LATVIJAI  biedrība</v>
          </cell>
          <cell r="E4745" t="str">
            <v>S150000</v>
          </cell>
          <cell r="F4745">
            <v>10000</v>
          </cell>
          <cell r="H4745">
            <v>9499</v>
          </cell>
          <cell r="I4745" t="str">
            <v>S150000</v>
          </cell>
        </row>
        <row r="4746">
          <cell r="B4746">
            <v>40008082471</v>
          </cell>
          <cell r="C4746" t="str">
            <v xml:space="preserve">000808247  </v>
          </cell>
          <cell r="D4746" t="str">
            <v xml:space="preserve"> INICIATĪVU CENTRS CILVĒKIEM AR ĪPAŠĀM VAJADZĪBĀM  biedrība</v>
          </cell>
          <cell r="E4746" t="str">
            <v>S150000</v>
          </cell>
          <cell r="F4746">
            <v>840201</v>
          </cell>
          <cell r="H4746">
            <v>9499</v>
          </cell>
          <cell r="I4746" t="str">
            <v>S150000</v>
          </cell>
        </row>
        <row r="4747">
          <cell r="B4747">
            <v>40008153134</v>
          </cell>
          <cell r="C4747" t="str">
            <v xml:space="preserve">000815313  </v>
          </cell>
          <cell r="D4747" t="str">
            <v xml:space="preserve"> INICIATĪVU CENTRS  biedrība</v>
          </cell>
          <cell r="E4747" t="str">
            <v>S150000</v>
          </cell>
          <cell r="F4747">
            <v>400201</v>
          </cell>
          <cell r="H4747">
            <v>8551</v>
          </cell>
          <cell r="I4747" t="str">
            <v>S150000</v>
          </cell>
        </row>
        <row r="4748">
          <cell r="B4748">
            <v>40008141582</v>
          </cell>
          <cell r="C4748" t="str">
            <v xml:space="preserve">000814158  </v>
          </cell>
          <cell r="D4748" t="str">
            <v xml:space="preserve"> INICIATĪVU LABORATORIJA  biedrība</v>
          </cell>
          <cell r="E4748" t="str">
            <v>S150000</v>
          </cell>
          <cell r="F4748">
            <v>130000</v>
          </cell>
          <cell r="H4748">
            <v>9499</v>
          </cell>
          <cell r="I4748" t="str">
            <v>S150000</v>
          </cell>
        </row>
        <row r="4749">
          <cell r="B4749">
            <v>40008137750</v>
          </cell>
          <cell r="C4749" t="str">
            <v xml:space="preserve">000813775  </v>
          </cell>
          <cell r="D4749" t="str">
            <v xml:space="preserve"> INICIATĪVU UN KOMPETENČU ATBALSTA CENTRS  biedrība</v>
          </cell>
          <cell r="E4749" t="str">
            <v>S150000</v>
          </cell>
          <cell r="F4749">
            <v>50000</v>
          </cell>
          <cell r="H4749">
            <v>9499</v>
          </cell>
          <cell r="I4749" t="str">
            <v>S150000</v>
          </cell>
        </row>
        <row r="4750">
          <cell r="B4750">
            <v>40008176122</v>
          </cell>
          <cell r="C4750" t="str">
            <v xml:space="preserve">000817612  </v>
          </cell>
          <cell r="D4750" t="str">
            <v xml:space="preserve"> INICIO  biedrība</v>
          </cell>
          <cell r="E4750" t="str">
            <v>S150000</v>
          </cell>
          <cell r="F4750">
            <v>407776</v>
          </cell>
          <cell r="H4750">
            <v>9329</v>
          </cell>
          <cell r="I4750" t="str">
            <v>S150000</v>
          </cell>
        </row>
        <row r="4751">
          <cell r="B4751">
            <v>40008089696</v>
          </cell>
          <cell r="C4751" t="str">
            <v xml:space="preserve">000808969  </v>
          </cell>
          <cell r="D4751" t="str">
            <v xml:space="preserve"> INKO CENTRS  biedrība</v>
          </cell>
          <cell r="E4751" t="str">
            <v>S150000</v>
          </cell>
          <cell r="F4751">
            <v>10000</v>
          </cell>
          <cell r="H4751">
            <v>9499</v>
          </cell>
          <cell r="I4751" t="str">
            <v>S150000</v>
          </cell>
        </row>
        <row r="4752">
          <cell r="B4752">
            <v>40008164636</v>
          </cell>
          <cell r="C4752" t="str">
            <v xml:space="preserve">000816463  </v>
          </cell>
          <cell r="D4752" t="str">
            <v xml:space="preserve"> INLAIT  biedrība</v>
          </cell>
          <cell r="E4752" t="str">
            <v>S150000</v>
          </cell>
          <cell r="F4752">
            <v>10000</v>
          </cell>
          <cell r="H4752">
            <v>8552</v>
          </cell>
          <cell r="I4752" t="str">
            <v>S150000</v>
          </cell>
        </row>
        <row r="4753">
          <cell r="B4753">
            <v>40008187183</v>
          </cell>
          <cell r="C4753" t="str">
            <v xml:space="preserve">000818718  </v>
          </cell>
          <cell r="D4753" t="str">
            <v xml:space="preserve"> INOVĀCIJU ATBALSTA FONDS </v>
          </cell>
          <cell r="E4753" t="str">
            <v>S150000</v>
          </cell>
          <cell r="F4753">
            <v>10000</v>
          </cell>
          <cell r="H4753">
            <v>9499</v>
          </cell>
          <cell r="I4753" t="str">
            <v>S150000</v>
          </cell>
        </row>
        <row r="4754">
          <cell r="B4754">
            <v>40008164547</v>
          </cell>
          <cell r="C4754" t="str">
            <v xml:space="preserve">000816454  </v>
          </cell>
          <cell r="D4754" t="str">
            <v xml:space="preserve"> INOVĀCIJU LAIKS  biedrība</v>
          </cell>
          <cell r="E4754" t="str">
            <v>S150000</v>
          </cell>
          <cell r="F4754">
            <v>250000</v>
          </cell>
          <cell r="H4754">
            <v>9499</v>
          </cell>
          <cell r="I4754" t="str">
            <v>S150000</v>
          </cell>
        </row>
        <row r="4755">
          <cell r="B4755">
            <v>40008171036</v>
          </cell>
          <cell r="C4755" t="str">
            <v xml:space="preserve">000817103  </v>
          </cell>
          <cell r="D4755" t="str">
            <v xml:space="preserve"> INOVĀCIJU VEICINĀŠANAS UN ATTĪSTĪBAS CENTRS </v>
          </cell>
          <cell r="E4755" t="str">
            <v>S150000</v>
          </cell>
          <cell r="F4755">
            <v>50000</v>
          </cell>
          <cell r="H4755">
            <v>9499</v>
          </cell>
          <cell r="I4755" t="str">
            <v>S150000</v>
          </cell>
        </row>
        <row r="4756">
          <cell r="B4756">
            <v>40008144911</v>
          </cell>
          <cell r="C4756" t="str">
            <v xml:space="preserve">000814491  </v>
          </cell>
          <cell r="D4756" t="str">
            <v xml:space="preserve"> INOVATĪVAS IZGLĪTĪBAS FONDS </v>
          </cell>
          <cell r="E4756" t="str">
            <v>S150000</v>
          </cell>
          <cell r="F4756">
            <v>900278</v>
          </cell>
          <cell r="H4756">
            <v>9499</v>
          </cell>
          <cell r="I4756" t="str">
            <v>S150000</v>
          </cell>
        </row>
        <row r="4757">
          <cell r="B4757">
            <v>40008180058</v>
          </cell>
          <cell r="C4757" t="str">
            <v xml:space="preserve">000818005  </v>
          </cell>
          <cell r="D4757" t="str">
            <v xml:space="preserve"> INSTANT SPORT  biedrība</v>
          </cell>
          <cell r="E4757" t="str">
            <v>S150000</v>
          </cell>
          <cell r="F4757">
            <v>10000</v>
          </cell>
          <cell r="H4757">
            <v>9499</v>
          </cell>
          <cell r="I4757" t="str">
            <v>S150000</v>
          </cell>
        </row>
        <row r="4758">
          <cell r="B4758">
            <v>40008052513</v>
          </cell>
          <cell r="C4758" t="str">
            <v xml:space="preserve">000805251  </v>
          </cell>
          <cell r="D4758" t="str">
            <v xml:space="preserve"> INSTITŪTS  mednieku klubs, biedrība</v>
          </cell>
          <cell r="E4758" t="str">
            <v>S150000</v>
          </cell>
          <cell r="F4758">
            <v>90000</v>
          </cell>
          <cell r="H4758">
            <v>9319</v>
          </cell>
          <cell r="I4758" t="str">
            <v>S150000</v>
          </cell>
        </row>
        <row r="4759">
          <cell r="B4759">
            <v>40003287296</v>
          </cell>
          <cell r="C4759" t="str">
            <v xml:space="preserve">000328729  </v>
          </cell>
          <cell r="D4759" t="str">
            <v xml:space="preserve"> INTEGRĀCIJA SABIEDRĪBAI  biedrība</v>
          </cell>
          <cell r="E4759" t="str">
            <v>S150000</v>
          </cell>
          <cell r="F4759">
            <v>804988</v>
          </cell>
          <cell r="H4759">
            <v>8730</v>
          </cell>
          <cell r="I4759" t="str">
            <v>S150000</v>
          </cell>
        </row>
        <row r="4760">
          <cell r="B4760">
            <v>40008120542</v>
          </cell>
          <cell r="C4760" t="str">
            <v xml:space="preserve">000812054  </v>
          </cell>
          <cell r="D4760" t="str">
            <v xml:space="preserve"> INTEGRĒTĀ MEDIĀCIJA LATVIJĀ  biedrība</v>
          </cell>
          <cell r="E4760" t="str">
            <v>S150000</v>
          </cell>
          <cell r="F4760">
            <v>10000</v>
          </cell>
          <cell r="H4760">
            <v>9499</v>
          </cell>
          <cell r="I4760" t="str">
            <v>S150000</v>
          </cell>
        </row>
        <row r="4761">
          <cell r="B4761">
            <v>40008056267</v>
          </cell>
          <cell r="C4761" t="str">
            <v xml:space="preserve">000805626  </v>
          </cell>
          <cell r="D4761" t="str">
            <v xml:space="preserve"> INTEGRITĀTE  biedrība</v>
          </cell>
          <cell r="E4761" t="str">
            <v>S150000</v>
          </cell>
          <cell r="F4761">
            <v>360242</v>
          </cell>
          <cell r="H4761">
            <v>9499</v>
          </cell>
          <cell r="I4761" t="str">
            <v>S150000</v>
          </cell>
        </row>
        <row r="4762">
          <cell r="B4762">
            <v>40008106021</v>
          </cell>
          <cell r="C4762" t="str">
            <v xml:space="preserve">000810602  </v>
          </cell>
          <cell r="D4762" t="str">
            <v xml:space="preserve"> INTEGRO  sieviešu apvienība, biedrība</v>
          </cell>
          <cell r="E4762" t="str">
            <v>S150000</v>
          </cell>
          <cell r="F4762">
            <v>640605</v>
          </cell>
          <cell r="H4762">
            <v>9499</v>
          </cell>
          <cell r="I4762" t="str">
            <v>S150000</v>
          </cell>
        </row>
        <row r="4763">
          <cell r="B4763">
            <v>50008020401</v>
          </cell>
          <cell r="C4763" t="str">
            <v xml:space="preserve">000802040  </v>
          </cell>
          <cell r="D4763" t="str">
            <v xml:space="preserve"> INTELEKTS  biedrība</v>
          </cell>
          <cell r="E4763" t="str">
            <v>S150000</v>
          </cell>
          <cell r="F4763">
            <v>10000</v>
          </cell>
          <cell r="H4763">
            <v>9499</v>
          </cell>
          <cell r="I4763" t="str">
            <v>S150000</v>
          </cell>
        </row>
        <row r="4764">
          <cell r="B4764">
            <v>40008135321</v>
          </cell>
          <cell r="C4764" t="str">
            <v xml:space="preserve">000813532  </v>
          </cell>
          <cell r="D4764" t="str">
            <v xml:space="preserve"> INTELEKTS  biedrība analītisko pētījumu centrs</v>
          </cell>
          <cell r="E4764" t="str">
            <v>S150000</v>
          </cell>
          <cell r="F4764">
            <v>10000</v>
          </cell>
          <cell r="H4764">
            <v>6311</v>
          </cell>
          <cell r="I4764" t="str">
            <v>S150000</v>
          </cell>
        </row>
        <row r="4765">
          <cell r="B4765">
            <v>50008134991</v>
          </cell>
          <cell r="C4765" t="str">
            <v xml:space="preserve">000813499  </v>
          </cell>
          <cell r="D4765" t="str">
            <v xml:space="preserve"> INTELEKTUĀLO SPĒĻU SAVIENĪBA  biedrība</v>
          </cell>
          <cell r="E4765" t="str">
            <v>S150000</v>
          </cell>
          <cell r="F4765">
            <v>900201</v>
          </cell>
          <cell r="H4765">
            <v>9499</v>
          </cell>
          <cell r="I4765" t="str">
            <v>S150000</v>
          </cell>
        </row>
        <row r="4766">
          <cell r="B4766">
            <v>40008058060</v>
          </cell>
          <cell r="C4766" t="str">
            <v xml:space="preserve">000805806  </v>
          </cell>
          <cell r="D4766" t="str">
            <v xml:space="preserve"> INTELEKTUĀĻU KLUBS  biedrība</v>
          </cell>
          <cell r="E4766" t="str">
            <v>S150000</v>
          </cell>
          <cell r="F4766">
            <v>10000</v>
          </cell>
          <cell r="H4766">
            <v>9499</v>
          </cell>
          <cell r="I4766" t="str">
            <v>S150000</v>
          </cell>
        </row>
        <row r="4767">
          <cell r="B4767">
            <v>40008089520</v>
          </cell>
          <cell r="C4767" t="str">
            <v xml:space="preserve">000808952  </v>
          </cell>
          <cell r="D4767" t="str">
            <v xml:space="preserve"> INTELLECT  biedrība</v>
          </cell>
          <cell r="E4767" t="str">
            <v>S150000</v>
          </cell>
          <cell r="F4767">
            <v>10000</v>
          </cell>
          <cell r="H4767">
            <v>9499</v>
          </cell>
          <cell r="I4767" t="str">
            <v>S150000</v>
          </cell>
        </row>
        <row r="4768">
          <cell r="B4768">
            <v>40008171962</v>
          </cell>
          <cell r="C4768" t="str">
            <v xml:space="preserve">000817196  </v>
          </cell>
          <cell r="D4768" t="str">
            <v xml:space="preserve"> INTERMEDIA  biedrība</v>
          </cell>
          <cell r="E4768" t="str">
            <v>S150000</v>
          </cell>
          <cell r="F4768">
            <v>10000</v>
          </cell>
          <cell r="H4768">
            <v>9329</v>
          </cell>
          <cell r="I4768" t="str">
            <v>S150000</v>
          </cell>
        </row>
        <row r="4769">
          <cell r="B4769">
            <v>40008070472</v>
          </cell>
          <cell r="C4769" t="str">
            <v xml:space="preserve">000807047  </v>
          </cell>
          <cell r="D4769" t="str">
            <v xml:space="preserve"> INTERNACIONĀLAIS FILMU SERVISA FONDS </v>
          </cell>
          <cell r="E4769" t="str">
            <v>S150000</v>
          </cell>
          <cell r="F4769">
            <v>10000</v>
          </cell>
          <cell r="H4769">
            <v>5913</v>
          </cell>
          <cell r="I4769" t="str">
            <v>S150000</v>
          </cell>
        </row>
        <row r="4770">
          <cell r="B4770">
            <v>40008068919</v>
          </cell>
          <cell r="C4770" t="str">
            <v xml:space="preserve">000806891  </v>
          </cell>
          <cell r="D4770" t="str">
            <v xml:space="preserve"> INTERNACIONĀLAIS MEDIJU FONDS </v>
          </cell>
          <cell r="E4770" t="str">
            <v>S150000</v>
          </cell>
          <cell r="F4770">
            <v>10000</v>
          </cell>
          <cell r="H4770">
            <v>5911</v>
          </cell>
          <cell r="I4770" t="str">
            <v>S150000</v>
          </cell>
        </row>
        <row r="4771">
          <cell r="B4771">
            <v>40008170505</v>
          </cell>
          <cell r="C4771" t="str">
            <v xml:space="preserve">000817050  </v>
          </cell>
          <cell r="D4771" t="str">
            <v xml:space="preserve"> INTERNATIONAL ASSOCIATION OF COMPLEMENTARY MEDICINE  biedrība</v>
          </cell>
          <cell r="E4771" t="str">
            <v>S150000</v>
          </cell>
          <cell r="F4771">
            <v>804400</v>
          </cell>
          <cell r="H4771">
            <v>9499</v>
          </cell>
          <cell r="I4771" t="str">
            <v>S150000</v>
          </cell>
        </row>
        <row r="4772">
          <cell r="B4772">
            <v>40008137727</v>
          </cell>
          <cell r="C4772" t="str">
            <v xml:space="preserve">000813772  </v>
          </cell>
          <cell r="D4772" t="str">
            <v xml:space="preserve"> INTERNATIONAL CLASSIC COSMOENERGY FEDERATION  </v>
          </cell>
          <cell r="E4772" t="str">
            <v>S150000</v>
          </cell>
          <cell r="F4772">
            <v>10000</v>
          </cell>
          <cell r="H4772">
            <v>9499</v>
          </cell>
          <cell r="I4772" t="str">
            <v>S150000</v>
          </cell>
        </row>
        <row r="4773">
          <cell r="B4773">
            <v>40008054995</v>
          </cell>
          <cell r="C4773" t="str">
            <v xml:space="preserve">000805499  </v>
          </cell>
          <cell r="D4773" t="str">
            <v xml:space="preserve"> INTERNATIONAL DIVISION ESTHETICS ETHICS ASSOCIATION &amp; BALTIC CENTER OF POSITIV </v>
          </cell>
          <cell r="E4773" t="str">
            <v>S150000</v>
          </cell>
          <cell r="F4773">
            <v>10000</v>
          </cell>
          <cell r="H4773">
            <v>9499</v>
          </cell>
          <cell r="I4773" t="str">
            <v>S150000</v>
          </cell>
        </row>
        <row r="4774">
          <cell r="B4774">
            <v>40008000738</v>
          </cell>
          <cell r="C4774" t="str">
            <v xml:space="preserve">000800073  </v>
          </cell>
          <cell r="D4774" t="str">
            <v xml:space="preserve"> INTERNATIONAL DOG BREEDERS CLUB FROM BALTICS  biedrība</v>
          </cell>
          <cell r="E4774" t="str">
            <v>S150000</v>
          </cell>
          <cell r="F4774">
            <v>801817</v>
          </cell>
          <cell r="H4774">
            <v>9499</v>
          </cell>
          <cell r="I4774" t="str">
            <v>S150000</v>
          </cell>
        </row>
        <row r="4775">
          <cell r="B4775">
            <v>40008094377</v>
          </cell>
          <cell r="C4775" t="str">
            <v xml:space="preserve">000809437  </v>
          </cell>
          <cell r="D4775" t="str">
            <v xml:space="preserve"> INTERNATIONAL EXCHANGE CENTER  biedrība</v>
          </cell>
          <cell r="E4775" t="str">
            <v>S150000</v>
          </cell>
          <cell r="F4775">
            <v>10000</v>
          </cell>
          <cell r="H4775">
            <v>9499</v>
          </cell>
          <cell r="I4775" t="str">
            <v>S150000</v>
          </cell>
        </row>
        <row r="4776">
          <cell r="B4776">
            <v>40008136384</v>
          </cell>
          <cell r="C4776" t="str">
            <v xml:space="preserve">000813638  </v>
          </cell>
          <cell r="D4776" t="str">
            <v xml:space="preserve"> INTERNATIONAL LEAGUE OF XXI CENTURY TRADITION  biedrība</v>
          </cell>
          <cell r="E4776" t="str">
            <v>S150000</v>
          </cell>
          <cell r="F4776">
            <v>10000</v>
          </cell>
          <cell r="H4776">
            <v>9499</v>
          </cell>
          <cell r="I4776" t="str">
            <v>S150000</v>
          </cell>
        </row>
        <row r="4777">
          <cell r="B4777">
            <v>40008154943</v>
          </cell>
          <cell r="C4777" t="str">
            <v xml:space="preserve">000815494  </v>
          </cell>
          <cell r="D4777" t="str">
            <v xml:space="preserve"> INTERNATIONAL UNION OF CANINE BREEDERS  biedrība</v>
          </cell>
          <cell r="E4777" t="str">
            <v>S150000</v>
          </cell>
          <cell r="F4777">
            <v>130000</v>
          </cell>
          <cell r="H4777">
            <v>9499</v>
          </cell>
          <cell r="I4777" t="str">
            <v>S150000</v>
          </cell>
        </row>
        <row r="4778">
          <cell r="B4778">
            <v>40008130343</v>
          </cell>
          <cell r="C4778" t="str">
            <v xml:space="preserve">000813034  </v>
          </cell>
          <cell r="D4778" t="str">
            <v xml:space="preserve"> INTERNATIONAL YOGA THERAPY AND YOGA SPECIALISTS ASSOCIATION  biedrība</v>
          </cell>
          <cell r="E4778" t="str">
            <v>S150000</v>
          </cell>
          <cell r="F4778">
            <v>804400</v>
          </cell>
          <cell r="H4778">
            <v>9319</v>
          </cell>
          <cell r="I4778" t="str">
            <v>S150000</v>
          </cell>
        </row>
        <row r="4779">
          <cell r="B4779">
            <v>40008190130</v>
          </cell>
          <cell r="C4779" t="str">
            <v xml:space="preserve">000819013  </v>
          </cell>
          <cell r="D4779" t="str">
            <v xml:space="preserve"> INTERNETA MĀRKETINGA ASOCIĀCIJA </v>
          </cell>
          <cell r="E4779" t="str">
            <v>S150000</v>
          </cell>
          <cell r="F4779">
            <v>10000</v>
          </cell>
          <cell r="H4779">
            <v>9499</v>
          </cell>
          <cell r="I4779" t="str">
            <v>S150000</v>
          </cell>
        </row>
        <row r="4780">
          <cell r="B4780">
            <v>40008124309</v>
          </cell>
          <cell r="C4780" t="str">
            <v xml:space="preserve">000812430  </v>
          </cell>
          <cell r="D4780" t="str">
            <v xml:space="preserve"> INTES  biedrība</v>
          </cell>
          <cell r="E4780" t="str">
            <v>S150000</v>
          </cell>
          <cell r="F4780">
            <v>660264</v>
          </cell>
          <cell r="H4780">
            <v>9499</v>
          </cell>
          <cell r="I4780" t="str">
            <v>S150000</v>
          </cell>
        </row>
        <row r="4781">
          <cell r="B4781">
            <v>40008007863</v>
          </cell>
          <cell r="C4781" t="str">
            <v xml:space="preserve">000800786  </v>
          </cell>
          <cell r="D4781" t="str">
            <v xml:space="preserve"> INVA  invalīdu reabilitācijas centrs, biedrība</v>
          </cell>
          <cell r="E4781" t="str">
            <v>S150000</v>
          </cell>
          <cell r="F4781">
            <v>130000</v>
          </cell>
          <cell r="H4781">
            <v>8810</v>
          </cell>
          <cell r="I4781" t="str">
            <v>S150000</v>
          </cell>
        </row>
        <row r="4782">
          <cell r="B4782">
            <v>40008055793</v>
          </cell>
          <cell r="C4782" t="str">
            <v xml:space="preserve">000805579  </v>
          </cell>
          <cell r="D4782" t="str">
            <v xml:space="preserve"> INVALĪDU TIESĪBU AIZSARDZĪBAS CENTRS  biedrība</v>
          </cell>
          <cell r="E4782" t="str">
            <v>S150000</v>
          </cell>
          <cell r="F4782">
            <v>10000</v>
          </cell>
          <cell r="H4782">
            <v>9499</v>
          </cell>
          <cell r="I4782" t="str">
            <v>S150000</v>
          </cell>
        </row>
        <row r="4783">
          <cell r="B4783">
            <v>40008061130</v>
          </cell>
          <cell r="C4783" t="str">
            <v xml:space="preserve">000806113  </v>
          </cell>
          <cell r="D4783" t="str">
            <v xml:space="preserve"> INVALĪDU un TOTALITĀRO REŽĪMU UPURU KLUBS  biedrība</v>
          </cell>
          <cell r="E4783" t="str">
            <v>S150000</v>
          </cell>
          <cell r="F4783">
            <v>10000</v>
          </cell>
          <cell r="H4783">
            <v>9499</v>
          </cell>
          <cell r="I4783" t="str">
            <v>S150000</v>
          </cell>
        </row>
        <row r="4784">
          <cell r="B4784">
            <v>40008141281</v>
          </cell>
          <cell r="C4784" t="str">
            <v xml:space="preserve">000814128  </v>
          </cell>
          <cell r="D4784" t="str">
            <v xml:space="preserve"> INVERSO  biedrība</v>
          </cell>
          <cell r="E4784" t="str">
            <v>S150000</v>
          </cell>
          <cell r="F4784">
            <v>10000</v>
          </cell>
          <cell r="H4784">
            <v>9499</v>
          </cell>
          <cell r="I4784" t="str">
            <v>S150000</v>
          </cell>
        </row>
        <row r="4785">
          <cell r="B4785">
            <v>40008180522</v>
          </cell>
          <cell r="C4785" t="str">
            <v xml:space="preserve">000818052  </v>
          </cell>
          <cell r="D4785" t="str">
            <v xml:space="preserve"> INVEST LIFE  nodibinājums</v>
          </cell>
          <cell r="E4785" t="str">
            <v>S150000</v>
          </cell>
          <cell r="F4785">
            <v>10000</v>
          </cell>
          <cell r="H4785">
            <v>9420</v>
          </cell>
          <cell r="I4785" t="str">
            <v>S150000</v>
          </cell>
        </row>
        <row r="4786">
          <cell r="B4786">
            <v>40008019330</v>
          </cell>
          <cell r="C4786" t="str">
            <v xml:space="preserve">000801933  </v>
          </cell>
          <cell r="D4786" t="str">
            <v xml:space="preserve"> INŽENIERA JĀŅA LINTERA FONDS </v>
          </cell>
          <cell r="E4786" t="str">
            <v>S150000</v>
          </cell>
          <cell r="F4786">
            <v>10000</v>
          </cell>
          <cell r="H4786">
            <v>9499</v>
          </cell>
          <cell r="I4786" t="str">
            <v>S150000</v>
          </cell>
        </row>
        <row r="4787">
          <cell r="B4787">
            <v>40003102485</v>
          </cell>
          <cell r="C4787" t="str">
            <v xml:space="preserve">000310248  </v>
          </cell>
          <cell r="D4787" t="str">
            <v xml:space="preserve"> INŽENIERIS  dzīvokļu īpašnieku koop.sabiedrība</v>
          </cell>
          <cell r="E4787" t="str">
            <v>S150000</v>
          </cell>
          <cell r="F4787">
            <v>10000</v>
          </cell>
          <cell r="H4787">
            <v>6832</v>
          </cell>
          <cell r="I4787" t="str">
            <v>S150000</v>
          </cell>
        </row>
        <row r="4788">
          <cell r="B4788">
            <v>40008117595</v>
          </cell>
          <cell r="C4788" t="str">
            <v xml:space="preserve">000811759  </v>
          </cell>
          <cell r="D4788" t="str">
            <v xml:space="preserve"> INŽENIERTĪKLU BŪVĒTĀJS  biedrība</v>
          </cell>
          <cell r="E4788" t="str">
            <v>S150000</v>
          </cell>
          <cell r="F4788">
            <v>10000</v>
          </cell>
          <cell r="H4788">
            <v>9499</v>
          </cell>
          <cell r="I4788" t="str">
            <v>S150000</v>
          </cell>
        </row>
        <row r="4789">
          <cell r="B4789">
            <v>40008140271</v>
          </cell>
          <cell r="C4789" t="str">
            <v xml:space="preserve">000814027  </v>
          </cell>
          <cell r="D4789" t="str">
            <v xml:space="preserve"> IPPON  biedrība</v>
          </cell>
          <cell r="E4789" t="str">
            <v>S150000</v>
          </cell>
          <cell r="F4789">
            <v>460201</v>
          </cell>
          <cell r="H4789">
            <v>9499</v>
          </cell>
          <cell r="I4789" t="str">
            <v>S150000</v>
          </cell>
        </row>
        <row r="4790">
          <cell r="B4790">
            <v>40008181424</v>
          </cell>
          <cell r="C4790" t="str">
            <v xml:space="preserve">000818142  </v>
          </cell>
          <cell r="D4790" t="str">
            <v xml:space="preserve"> IPPON.LV  biedrība</v>
          </cell>
          <cell r="E4790" t="str">
            <v>S150000</v>
          </cell>
          <cell r="F4790">
            <v>10000</v>
          </cell>
          <cell r="H4790">
            <v>9312</v>
          </cell>
          <cell r="I4790" t="str">
            <v>S150000</v>
          </cell>
        </row>
        <row r="4791">
          <cell r="B4791">
            <v>40008157545</v>
          </cell>
          <cell r="C4791" t="str">
            <v xml:space="preserve">000815754  </v>
          </cell>
          <cell r="D4791" t="str">
            <v xml:space="preserve"> IR VIEGLI BŪT LABAM  biedrība</v>
          </cell>
          <cell r="E4791" t="str">
            <v>S150000</v>
          </cell>
          <cell r="F4791">
            <v>620201</v>
          </cell>
          <cell r="H4791">
            <v>9499</v>
          </cell>
          <cell r="I4791" t="str">
            <v>S150000</v>
          </cell>
        </row>
        <row r="4792">
          <cell r="B4792">
            <v>40008018496</v>
          </cell>
          <cell r="C4792" t="str">
            <v xml:space="preserve">000801849  </v>
          </cell>
          <cell r="D4792" t="str">
            <v xml:space="preserve"> IRBE  mednieku kolektīvs, biedrība</v>
          </cell>
          <cell r="E4792" t="str">
            <v>S150000</v>
          </cell>
          <cell r="F4792">
            <v>980244</v>
          </cell>
          <cell r="H4792">
            <v>9319</v>
          </cell>
          <cell r="I4792" t="str">
            <v>S150000</v>
          </cell>
        </row>
        <row r="4793">
          <cell r="B4793">
            <v>40008132221</v>
          </cell>
          <cell r="C4793" t="str">
            <v xml:space="preserve">000813222  </v>
          </cell>
          <cell r="D4793" t="str">
            <v xml:space="preserve"> IRINI  biedrība</v>
          </cell>
          <cell r="E4793" t="str">
            <v>S150000</v>
          </cell>
          <cell r="F4793">
            <v>10000</v>
          </cell>
          <cell r="H4793">
            <v>9499</v>
          </cell>
          <cell r="I4793" t="str">
            <v>S150000</v>
          </cell>
        </row>
        <row r="4794">
          <cell r="B4794">
            <v>40003401105</v>
          </cell>
          <cell r="C4794" t="str">
            <v xml:space="preserve">000340110  </v>
          </cell>
          <cell r="D4794" t="str">
            <v xml:space="preserve"> IRLAVA 20  dzīvokļu īpašnieku koop.sabiedrība</v>
          </cell>
          <cell r="E4794" t="str">
            <v>S150000</v>
          </cell>
          <cell r="F4794">
            <v>10000</v>
          </cell>
          <cell r="H4794">
            <v>6832</v>
          </cell>
          <cell r="I4794" t="str">
            <v>S150000</v>
          </cell>
        </row>
        <row r="4795">
          <cell r="B4795">
            <v>40008035320</v>
          </cell>
          <cell r="C4795" t="str">
            <v xml:space="preserve">000803532  </v>
          </cell>
          <cell r="D4795" t="str">
            <v xml:space="preserve"> IRLAVA  sporta klubs, biedrība</v>
          </cell>
          <cell r="E4795" t="str">
            <v>S150000</v>
          </cell>
          <cell r="F4795">
            <v>900254</v>
          </cell>
          <cell r="H4795">
            <v>9312</v>
          </cell>
          <cell r="I4795" t="str">
            <v>S150000</v>
          </cell>
        </row>
        <row r="4796">
          <cell r="B4796">
            <v>40003166607</v>
          </cell>
          <cell r="C4796" t="str">
            <v xml:space="preserve">000316660  </v>
          </cell>
          <cell r="D4796" t="str">
            <v xml:space="preserve"> IRLAVA  stāvvietu koop.sabiedrība</v>
          </cell>
          <cell r="E4796" t="str">
            <v>S150000</v>
          </cell>
          <cell r="F4796">
            <v>10000</v>
          </cell>
          <cell r="H4796">
            <v>5221</v>
          </cell>
          <cell r="I4796" t="str">
            <v>S150000</v>
          </cell>
        </row>
        <row r="4797">
          <cell r="B4797">
            <v>40008116320</v>
          </cell>
          <cell r="C4797" t="str">
            <v xml:space="preserve">000811632  </v>
          </cell>
          <cell r="D4797" t="str">
            <v xml:space="preserve"> IRLAVAS INTEREŠU KLUBIŅŠ  biedrība</v>
          </cell>
          <cell r="E4797" t="str">
            <v>S150000</v>
          </cell>
          <cell r="F4797">
            <v>900254</v>
          </cell>
          <cell r="H4797">
            <v>9499</v>
          </cell>
          <cell r="I4797" t="str">
            <v>S150000</v>
          </cell>
        </row>
        <row r="4798">
          <cell r="B4798">
            <v>40008166336</v>
          </cell>
          <cell r="C4798" t="str">
            <v xml:space="preserve">000816633  </v>
          </cell>
          <cell r="D4798" t="str">
            <v xml:space="preserve"> IRONMAN.LV  sporta klubs, biedrība</v>
          </cell>
          <cell r="E4798" t="str">
            <v>S150000</v>
          </cell>
          <cell r="F4798">
            <v>807600</v>
          </cell>
          <cell r="H4798">
            <v>9312</v>
          </cell>
          <cell r="I4798" t="str">
            <v>S150000</v>
          </cell>
        </row>
        <row r="4799">
          <cell r="B4799">
            <v>40008102710</v>
          </cell>
          <cell r="C4799" t="str">
            <v xml:space="preserve">000810271  </v>
          </cell>
          <cell r="D4799" t="str">
            <v xml:space="preserve"> IRŠI  mednieku klubs, biedrība</v>
          </cell>
          <cell r="E4799" t="str">
            <v>S150000</v>
          </cell>
          <cell r="F4799">
            <v>326154</v>
          </cell>
          <cell r="H4799">
            <v>9319</v>
          </cell>
          <cell r="I4799" t="str">
            <v>S150000</v>
          </cell>
        </row>
        <row r="4800">
          <cell r="B4800">
            <v>50008120421</v>
          </cell>
          <cell r="C4800" t="str">
            <v xml:space="preserve">000812042  </v>
          </cell>
          <cell r="D4800" t="str">
            <v xml:space="preserve"> IRSIS  biedrība</v>
          </cell>
          <cell r="E4800" t="str">
            <v>S150000</v>
          </cell>
          <cell r="F4800">
            <v>326154</v>
          </cell>
          <cell r="H4800">
            <v>9499</v>
          </cell>
          <cell r="I4800" t="str">
            <v>S150000</v>
          </cell>
        </row>
        <row r="4801">
          <cell r="B4801">
            <v>40008097778</v>
          </cell>
          <cell r="C4801" t="str">
            <v xml:space="preserve">000809777  </v>
          </cell>
          <cell r="D4801" t="str">
            <v xml:space="preserve"> ISACA  Latvijas nodaļa, biedrība</v>
          </cell>
          <cell r="E4801" t="str">
            <v>S150000</v>
          </cell>
          <cell r="F4801">
            <v>10000</v>
          </cell>
          <cell r="H4801">
            <v>9499</v>
          </cell>
          <cell r="I4801" t="str">
            <v>S150000</v>
          </cell>
        </row>
        <row r="4802">
          <cell r="B4802">
            <v>40008100993</v>
          </cell>
          <cell r="C4802" t="str">
            <v xml:space="preserve">000810099  </v>
          </cell>
          <cell r="D4802" t="str">
            <v xml:space="preserve"> ISSP  biedrība</v>
          </cell>
          <cell r="E4802" t="str">
            <v>S150000</v>
          </cell>
          <cell r="F4802">
            <v>10000</v>
          </cell>
          <cell r="H4802">
            <v>9499</v>
          </cell>
          <cell r="I4802" t="str">
            <v>S150000</v>
          </cell>
        </row>
        <row r="4803">
          <cell r="B4803">
            <v>40008107510</v>
          </cell>
          <cell r="C4803" t="str">
            <v xml:space="preserve">000810751  </v>
          </cell>
          <cell r="D4803" t="str">
            <v xml:space="preserve"> ĪSTA MĪLESTĪBA GAIDA  biedrība</v>
          </cell>
          <cell r="E4803" t="str">
            <v>S150000</v>
          </cell>
          <cell r="F4803">
            <v>740201</v>
          </cell>
          <cell r="H4803">
            <v>9499</v>
          </cell>
          <cell r="I4803" t="str">
            <v>S150000</v>
          </cell>
        </row>
        <row r="4804">
          <cell r="B4804">
            <v>40008081226</v>
          </cell>
          <cell r="C4804" t="str">
            <v xml:space="preserve">000808122  </v>
          </cell>
          <cell r="D4804" t="str">
            <v xml:space="preserve"> ISTOK  krievu biedrība</v>
          </cell>
          <cell r="E4804" t="str">
            <v>S150000</v>
          </cell>
          <cell r="F4804">
            <v>90000</v>
          </cell>
          <cell r="H4804">
            <v>9499</v>
          </cell>
          <cell r="I4804" t="str">
            <v>S150000</v>
          </cell>
        </row>
        <row r="4805">
          <cell r="B4805">
            <v>40008137040</v>
          </cell>
          <cell r="C4805" t="str">
            <v xml:space="preserve">000813704  </v>
          </cell>
          <cell r="D4805" t="str">
            <v xml:space="preserve"> IT STUDIJA  biedrība</v>
          </cell>
          <cell r="E4805" t="str">
            <v>S150000</v>
          </cell>
          <cell r="F4805">
            <v>440274</v>
          </cell>
          <cell r="H4805">
            <v>5911</v>
          </cell>
          <cell r="I4805" t="str">
            <v>S150000</v>
          </cell>
        </row>
        <row r="4806">
          <cell r="B4806">
            <v>40008020683</v>
          </cell>
          <cell r="C4806" t="str">
            <v xml:space="preserve">000802068  </v>
          </cell>
          <cell r="D4806" t="str">
            <v xml:space="preserve"> ITĀĻU VALODAS UN KULTŪRAS CENTRS  biedrība</v>
          </cell>
          <cell r="E4806" t="str">
            <v>S150000</v>
          </cell>
          <cell r="F4806">
            <v>10000</v>
          </cell>
          <cell r="H4806">
            <v>9499</v>
          </cell>
          <cell r="I4806" t="str">
            <v>S150000</v>
          </cell>
        </row>
        <row r="4807">
          <cell r="B4807">
            <v>50008107461</v>
          </cell>
          <cell r="C4807" t="str">
            <v xml:space="preserve">000810746  </v>
          </cell>
          <cell r="D4807" t="str">
            <v xml:space="preserve"> ITSMF LATVIJA  biedrība</v>
          </cell>
          <cell r="E4807" t="str">
            <v>S150000</v>
          </cell>
          <cell r="F4807">
            <v>10000</v>
          </cell>
          <cell r="H4807">
            <v>9499</v>
          </cell>
          <cell r="I4807" t="str">
            <v>S150000</v>
          </cell>
        </row>
        <row r="4808">
          <cell r="B4808">
            <v>40008040590</v>
          </cell>
          <cell r="C4808" t="str">
            <v xml:space="preserve">000804059  </v>
          </cell>
          <cell r="D4808" t="str">
            <v xml:space="preserve"> IVANA ZAVOLOKO VECTICĪBNIEKU BIEDRĪBA  </v>
          </cell>
          <cell r="E4808" t="str">
            <v>S150000</v>
          </cell>
          <cell r="F4808">
            <v>10000</v>
          </cell>
          <cell r="H4808">
            <v>9491</v>
          </cell>
          <cell r="I4808" t="str">
            <v>S150000</v>
          </cell>
        </row>
        <row r="4809">
          <cell r="B4809">
            <v>40008011498</v>
          </cell>
          <cell r="C4809" t="str">
            <v xml:space="preserve">000801149  </v>
          </cell>
          <cell r="D4809" t="str">
            <v xml:space="preserve"> ĪVANDES MEDNIEKU KLUBS  biedrība</v>
          </cell>
          <cell r="E4809" t="str">
            <v>S150000</v>
          </cell>
          <cell r="F4809">
            <v>620254</v>
          </cell>
          <cell r="H4809">
            <v>9319</v>
          </cell>
          <cell r="I4809" t="str">
            <v>S150000</v>
          </cell>
        </row>
        <row r="4810">
          <cell r="B4810">
            <v>40008050175</v>
          </cell>
          <cell r="C4810" t="str">
            <v xml:space="preserve">000805017  </v>
          </cell>
          <cell r="D4810" t="str">
            <v xml:space="preserve"> ĪVE  mednieku klubs, biedrība</v>
          </cell>
          <cell r="E4810" t="str">
            <v>S150000</v>
          </cell>
          <cell r="F4810">
            <v>640850</v>
          </cell>
          <cell r="H4810">
            <v>9319</v>
          </cell>
          <cell r="I4810" t="str">
            <v>S150000</v>
          </cell>
        </row>
        <row r="4811">
          <cell r="B4811">
            <v>50008151421</v>
          </cell>
          <cell r="C4811" t="str">
            <v xml:space="preserve">000815142  </v>
          </cell>
          <cell r="D4811" t="str">
            <v xml:space="preserve"> ĪVES  dzīvokļu īpašnieku biedrība</v>
          </cell>
          <cell r="E4811" t="str">
            <v>S150000</v>
          </cell>
          <cell r="F4811">
            <v>980270</v>
          </cell>
          <cell r="H4811">
            <v>6832</v>
          </cell>
          <cell r="I4811" t="str">
            <v>S150000</v>
          </cell>
        </row>
        <row r="4812">
          <cell r="B4812">
            <v>40008128141</v>
          </cell>
          <cell r="C4812" t="str">
            <v xml:space="preserve">000812814  </v>
          </cell>
          <cell r="D4812" t="str">
            <v xml:space="preserve"> IZAICINĀJUMS  sporta klubs, biedrība</v>
          </cell>
          <cell r="E4812" t="str">
            <v>S150000</v>
          </cell>
          <cell r="F4812">
            <v>801413</v>
          </cell>
          <cell r="H4812">
            <v>9312</v>
          </cell>
          <cell r="I4812" t="str">
            <v>S150000</v>
          </cell>
        </row>
        <row r="4813">
          <cell r="B4813">
            <v>40008050118</v>
          </cell>
          <cell r="C4813" t="str">
            <v xml:space="preserve">000805011  </v>
          </cell>
          <cell r="D4813" t="str">
            <v xml:space="preserve"> IZAVAS  mednieku biedrība</v>
          </cell>
          <cell r="E4813" t="str">
            <v>S150000</v>
          </cell>
          <cell r="F4813">
            <v>600248</v>
          </cell>
          <cell r="H4813">
            <v>9319</v>
          </cell>
          <cell r="I4813" t="str">
            <v>S150000</v>
          </cell>
        </row>
        <row r="4814">
          <cell r="B4814">
            <v>40008011784</v>
          </cell>
          <cell r="C4814" t="str">
            <v xml:space="preserve">000801178  </v>
          </cell>
          <cell r="D4814" t="str">
            <v xml:space="preserve"> IZGLĪTĪBA RĪTDIENAI  asociācija</v>
          </cell>
          <cell r="E4814" t="str">
            <v>S150000</v>
          </cell>
          <cell r="F4814">
            <v>170000</v>
          </cell>
          <cell r="H4814">
            <v>9499</v>
          </cell>
          <cell r="I4814" t="str">
            <v>S150000</v>
          </cell>
        </row>
        <row r="4815">
          <cell r="B4815">
            <v>50003222501</v>
          </cell>
          <cell r="C4815" t="str">
            <v xml:space="preserve">000322250  </v>
          </cell>
          <cell r="D4815" t="str">
            <v xml:space="preserve"> IZGLĪTĪBA  dzīvokļu īpašnieku koop.sabiedrība</v>
          </cell>
          <cell r="E4815" t="str">
            <v>S150000</v>
          </cell>
          <cell r="F4815">
            <v>10000</v>
          </cell>
          <cell r="H4815">
            <v>6832</v>
          </cell>
          <cell r="I4815" t="str">
            <v>S150000</v>
          </cell>
        </row>
        <row r="4816">
          <cell r="B4816">
            <v>40008119219</v>
          </cell>
          <cell r="C4816" t="str">
            <v xml:space="preserve">000811921  </v>
          </cell>
          <cell r="D4816" t="str">
            <v xml:space="preserve"> IZGLĪTĪBA  fonds</v>
          </cell>
          <cell r="E4816" t="str">
            <v>S150000</v>
          </cell>
          <cell r="F4816">
            <v>170000</v>
          </cell>
          <cell r="H4816">
            <v>9499</v>
          </cell>
          <cell r="I4816" t="str">
            <v>S150000</v>
          </cell>
        </row>
        <row r="4817">
          <cell r="B4817">
            <v>40008140248</v>
          </cell>
          <cell r="C4817" t="str">
            <v xml:space="preserve">000814024  </v>
          </cell>
          <cell r="D4817" t="str">
            <v xml:space="preserve"> IZGLĪTĪBAI UN KULTŪRAI CESVAINĒ  biedrība</v>
          </cell>
          <cell r="E4817" t="str">
            <v>S150000</v>
          </cell>
          <cell r="F4817">
            <v>700807</v>
          </cell>
          <cell r="H4817">
            <v>8560</v>
          </cell>
          <cell r="I4817" t="str">
            <v>S150000</v>
          </cell>
        </row>
        <row r="4818">
          <cell r="B4818">
            <v>40008090214</v>
          </cell>
          <cell r="C4818" t="str">
            <v xml:space="preserve">000809021  </v>
          </cell>
          <cell r="D4818" t="str">
            <v xml:space="preserve"> IZGLĪTĪBAS ATBALSTA FONDS </v>
          </cell>
          <cell r="E4818" t="str">
            <v>S150000</v>
          </cell>
          <cell r="F4818">
            <v>90000</v>
          </cell>
          <cell r="H4818">
            <v>9499</v>
          </cell>
          <cell r="I4818" t="str">
            <v>S150000</v>
          </cell>
        </row>
        <row r="4819">
          <cell r="B4819">
            <v>40003408194</v>
          </cell>
          <cell r="C4819" t="str">
            <v xml:space="preserve">000340819  </v>
          </cell>
          <cell r="D4819" t="str">
            <v xml:space="preserve"> IZGLĪTĪBAS ATTĪSTĪBAS CENTRS  biedrība</v>
          </cell>
          <cell r="E4819" t="str">
            <v>S150000</v>
          </cell>
          <cell r="F4819">
            <v>10000</v>
          </cell>
          <cell r="H4819">
            <v>8532</v>
          </cell>
          <cell r="I4819" t="str">
            <v>S150000</v>
          </cell>
        </row>
        <row r="4820">
          <cell r="B4820">
            <v>40008140977</v>
          </cell>
          <cell r="C4820" t="str">
            <v xml:space="preserve">000814097  </v>
          </cell>
          <cell r="D4820" t="str">
            <v xml:space="preserve"> IZGLĪTĪBAS CENTRS  biedrība</v>
          </cell>
          <cell r="E4820" t="str">
            <v>S150000</v>
          </cell>
          <cell r="F4820">
            <v>170000</v>
          </cell>
          <cell r="H4820">
            <v>9499</v>
          </cell>
          <cell r="I4820" t="str">
            <v>S150000</v>
          </cell>
        </row>
        <row r="4821">
          <cell r="B4821">
            <v>40008166995</v>
          </cell>
          <cell r="C4821" t="str">
            <v xml:space="preserve">000816699  </v>
          </cell>
          <cell r="D4821" t="str">
            <v xml:space="preserve"> IZGLĪTĪBAS IESTĀŽU ĒDINĀTĀJU ASOCIĀCIJA </v>
          </cell>
          <cell r="E4821" t="str">
            <v>S150000</v>
          </cell>
          <cell r="F4821">
            <v>10000</v>
          </cell>
          <cell r="H4821">
            <v>9499</v>
          </cell>
          <cell r="I4821" t="str">
            <v>S150000</v>
          </cell>
        </row>
        <row r="4822">
          <cell r="B4822">
            <v>50008057391</v>
          </cell>
          <cell r="C4822" t="str">
            <v xml:space="preserve">000805739  </v>
          </cell>
          <cell r="D4822" t="str">
            <v xml:space="preserve"> IZGLĪTĪBAS INFORMĀCIJAS AĢENTŪRA  biedrība</v>
          </cell>
          <cell r="E4822" t="str">
            <v>S150000</v>
          </cell>
          <cell r="F4822">
            <v>10000</v>
          </cell>
          <cell r="H4822">
            <v>9499</v>
          </cell>
          <cell r="I4822" t="str">
            <v>S150000</v>
          </cell>
        </row>
        <row r="4823">
          <cell r="B4823">
            <v>45403009498</v>
          </cell>
          <cell r="C4823" t="str">
            <v xml:space="preserve">540300949  </v>
          </cell>
          <cell r="D4823" t="str">
            <v xml:space="preserve"> IZGLĪTĪBAS INICIATĪVU CENTRS  biedrība</v>
          </cell>
          <cell r="E4823" t="str">
            <v>S150000</v>
          </cell>
          <cell r="F4823">
            <v>110000</v>
          </cell>
          <cell r="H4823">
            <v>8559</v>
          </cell>
          <cell r="I4823" t="str">
            <v>S150000</v>
          </cell>
        </row>
        <row r="4824">
          <cell r="B4824">
            <v>40008073271</v>
          </cell>
          <cell r="C4824" t="str">
            <v xml:space="preserve">000807327  </v>
          </cell>
          <cell r="D4824" t="str">
            <v xml:space="preserve"> IZGLĪTĪBAS INOVĀCIJU BIEDRĪBA  </v>
          </cell>
          <cell r="E4824" t="str">
            <v>S150000</v>
          </cell>
          <cell r="F4824">
            <v>130000</v>
          </cell>
          <cell r="H4824">
            <v>8532</v>
          </cell>
          <cell r="I4824" t="str">
            <v>S150000</v>
          </cell>
        </row>
        <row r="4825">
          <cell r="B4825">
            <v>40008143969</v>
          </cell>
          <cell r="C4825" t="str">
            <v xml:space="preserve">000814396  </v>
          </cell>
          <cell r="D4825" t="str">
            <v xml:space="preserve"> IZGLĪTĪBAS INOVĀCIJU PĀRNESES CENTRS  biedrība</v>
          </cell>
          <cell r="E4825" t="str">
            <v>S150000</v>
          </cell>
          <cell r="F4825">
            <v>90000</v>
          </cell>
          <cell r="H4825">
            <v>9499</v>
          </cell>
          <cell r="I4825" t="str">
            <v>S150000</v>
          </cell>
        </row>
        <row r="4826">
          <cell r="B4826">
            <v>40008181655</v>
          </cell>
          <cell r="C4826" t="str">
            <v xml:space="preserve">000818165  </v>
          </cell>
          <cell r="D4826" t="str">
            <v xml:space="preserve"> IZGLĪTĪBAS LABORATORIJA  biedrība</v>
          </cell>
          <cell r="E4826" t="str">
            <v>S150000</v>
          </cell>
          <cell r="F4826">
            <v>10000</v>
          </cell>
          <cell r="H4826">
            <v>8560</v>
          </cell>
          <cell r="I4826" t="str">
            <v>S150000</v>
          </cell>
        </row>
        <row r="4827">
          <cell r="B4827">
            <v>40008171820</v>
          </cell>
          <cell r="C4827" t="str">
            <v xml:space="preserve">000817182  </v>
          </cell>
          <cell r="D4827" t="str">
            <v xml:space="preserve"> IZGLĪTĪBAS PROJEKTI  biedrība</v>
          </cell>
          <cell r="E4827" t="str">
            <v>S150000</v>
          </cell>
          <cell r="F4827">
            <v>110000</v>
          </cell>
          <cell r="H4827">
            <v>8559</v>
          </cell>
          <cell r="I4827" t="str">
            <v>S150000</v>
          </cell>
        </row>
        <row r="4828">
          <cell r="B4828">
            <v>40008105685</v>
          </cell>
          <cell r="C4828" t="str">
            <v xml:space="preserve">000810568  </v>
          </cell>
          <cell r="D4828" t="str">
            <v xml:space="preserve"> IZGLĪTĪBAS un INFORMĀCIJAS TEHNOLOĢIJU DARBNĪCA  biedrība</v>
          </cell>
          <cell r="E4828" t="str">
            <v>S150000</v>
          </cell>
          <cell r="F4828">
            <v>780296</v>
          </cell>
          <cell r="H4828">
            <v>9499</v>
          </cell>
          <cell r="I4828" t="str">
            <v>S150000</v>
          </cell>
        </row>
        <row r="4829">
          <cell r="B4829">
            <v>40008129147</v>
          </cell>
          <cell r="C4829" t="str">
            <v xml:space="preserve">000812914  </v>
          </cell>
          <cell r="D4829" t="str">
            <v xml:space="preserve"> IZGLĪTĪBAS UN INOVĀCIJU ATTĪSTĪBAS CENTRS  biedrība</v>
          </cell>
          <cell r="E4829" t="str">
            <v>S150000</v>
          </cell>
          <cell r="F4829">
            <v>50000</v>
          </cell>
          <cell r="H4829">
            <v>9499</v>
          </cell>
          <cell r="I4829" t="str">
            <v>S150000</v>
          </cell>
        </row>
        <row r="4830">
          <cell r="B4830">
            <v>40008181161</v>
          </cell>
          <cell r="C4830" t="str">
            <v xml:space="preserve">000818116  </v>
          </cell>
          <cell r="D4830" t="str">
            <v xml:space="preserve"> IZGLĪTĪBAS UN KULTŪRAS ATBALSTA BIEDRĪBA BALTA </v>
          </cell>
          <cell r="E4830" t="str">
            <v>S150000</v>
          </cell>
          <cell r="F4830">
            <v>10000</v>
          </cell>
          <cell r="H4830">
            <v>8560</v>
          </cell>
          <cell r="I4830" t="str">
            <v>S150000</v>
          </cell>
        </row>
        <row r="4831">
          <cell r="B4831">
            <v>40008030732</v>
          </cell>
          <cell r="C4831" t="str">
            <v xml:space="preserve">000803073  </v>
          </cell>
          <cell r="D4831" t="str">
            <v xml:space="preserve"> IZGLĪTOŠANĀS CENTRS ĢIMENEI UN SKOLAI  biedrība</v>
          </cell>
          <cell r="E4831" t="str">
            <v>S150000</v>
          </cell>
          <cell r="F4831">
            <v>10000</v>
          </cell>
          <cell r="H4831">
            <v>8532</v>
          </cell>
          <cell r="I4831" t="str">
            <v>S150000</v>
          </cell>
        </row>
        <row r="4832">
          <cell r="B4832">
            <v>44103015458</v>
          </cell>
          <cell r="C4832" t="str">
            <v xml:space="preserve">410301545  </v>
          </cell>
          <cell r="D4832" t="str">
            <v xml:space="preserve"> IZMĒĢINĀTĀJS  automašīnu garāžu īpašnieku koop.sabiedrība</v>
          </cell>
          <cell r="E4832" t="str">
            <v>S150000</v>
          </cell>
          <cell r="F4832">
            <v>427372</v>
          </cell>
          <cell r="H4832">
            <v>5221</v>
          </cell>
          <cell r="I4832" t="str">
            <v>S150000</v>
          </cell>
        </row>
        <row r="4833">
          <cell r="B4833">
            <v>40008096378</v>
          </cell>
          <cell r="C4833" t="str">
            <v xml:space="preserve">000809637  </v>
          </cell>
          <cell r="D4833" t="str">
            <v xml:space="preserve"> IZRAĒLAS-LATVIJAS UZŅĒMĒJU ASOCIĀCIJA  biedrība</v>
          </cell>
          <cell r="E4833" t="str">
            <v>S150000</v>
          </cell>
          <cell r="F4833">
            <v>10000</v>
          </cell>
          <cell r="H4833">
            <v>9499</v>
          </cell>
          <cell r="I4833" t="str">
            <v>S150000</v>
          </cell>
        </row>
        <row r="4834">
          <cell r="B4834">
            <v>40008170685</v>
          </cell>
          <cell r="C4834" t="str">
            <v xml:space="preserve">000817068  </v>
          </cell>
          <cell r="D4834" t="str">
            <v xml:space="preserve"> IZTEIKSMES FORMULA  biedrība</v>
          </cell>
          <cell r="E4834" t="str">
            <v>S150000</v>
          </cell>
          <cell r="F4834">
            <v>10000</v>
          </cell>
          <cell r="H4834">
            <v>9499</v>
          </cell>
          <cell r="I4834" t="str">
            <v>S150000</v>
          </cell>
        </row>
        <row r="4835">
          <cell r="B4835">
            <v>40008040444</v>
          </cell>
          <cell r="C4835" t="str">
            <v xml:space="preserve">000804044  </v>
          </cell>
          <cell r="D4835" t="str">
            <v xml:space="preserve"> IZVALTAS MEDNIEKS  biedrība</v>
          </cell>
          <cell r="E4835" t="str">
            <v>S150000</v>
          </cell>
          <cell r="F4835">
            <v>600264</v>
          </cell>
          <cell r="H4835">
            <v>9319</v>
          </cell>
          <cell r="I4835" t="str">
            <v>S150000</v>
          </cell>
        </row>
        <row r="4836">
          <cell r="B4836">
            <v>41503038124</v>
          </cell>
          <cell r="C4836" t="str">
            <v xml:space="preserve">150303812  </v>
          </cell>
          <cell r="D4836" t="str">
            <v xml:space="preserve"> IZWOLTA  lauksaimniecības pakalpojumu koop. sabiedrība</v>
          </cell>
          <cell r="E4836" t="str">
            <v>S150000</v>
          </cell>
          <cell r="F4836">
            <v>600264</v>
          </cell>
          <cell r="H4836">
            <v>161</v>
          </cell>
          <cell r="I4836" t="str">
            <v>S150000</v>
          </cell>
        </row>
        <row r="4837">
          <cell r="B4837">
            <v>50008097411</v>
          </cell>
          <cell r="C4837" t="str">
            <v xml:space="preserve">000809741  </v>
          </cell>
          <cell r="D4837" t="str">
            <v xml:space="preserve"> J.ČAKSTES LIEPĀJAS PILS.10.VIDUSSKOLAS ATBALSTA BIEDRĪBA  </v>
          </cell>
          <cell r="E4837" t="str">
            <v>S150000</v>
          </cell>
          <cell r="F4837">
            <v>170000</v>
          </cell>
          <cell r="H4837">
            <v>9499</v>
          </cell>
          <cell r="I4837" t="str">
            <v>S150000</v>
          </cell>
        </row>
        <row r="4838">
          <cell r="B4838">
            <v>50008172141</v>
          </cell>
          <cell r="C4838" t="str">
            <v xml:space="preserve">000817214  </v>
          </cell>
          <cell r="D4838" t="str">
            <v xml:space="preserve"> J.F.X.  sporta klubs, biedrība</v>
          </cell>
          <cell r="E4838" t="str">
            <v>S150000</v>
          </cell>
          <cell r="F4838">
            <v>840201</v>
          </cell>
          <cell r="H4838">
            <v>9312</v>
          </cell>
          <cell r="I4838" t="str">
            <v>S150000</v>
          </cell>
        </row>
        <row r="4839">
          <cell r="B4839">
            <v>40008157884</v>
          </cell>
          <cell r="C4839" t="str">
            <v xml:space="preserve">000815788  </v>
          </cell>
          <cell r="D4839" t="str">
            <v xml:space="preserve"> J.ORG  biedrība</v>
          </cell>
          <cell r="E4839" t="str">
            <v>S150000</v>
          </cell>
          <cell r="F4839">
            <v>50000</v>
          </cell>
          <cell r="H4839">
            <v>9499</v>
          </cell>
          <cell r="I4839" t="str">
            <v>S150000</v>
          </cell>
        </row>
        <row r="4840">
          <cell r="B4840">
            <v>43603014667</v>
          </cell>
          <cell r="C4840" t="str">
            <v xml:space="preserve">360301466  </v>
          </cell>
          <cell r="D4840" t="str">
            <v xml:space="preserve"> JAGUĀRS 41  automašīnu garāžu īpašnieku koop.sabiedrība</v>
          </cell>
          <cell r="E4840" t="str">
            <v>S150000</v>
          </cell>
          <cell r="F4840">
            <v>90000</v>
          </cell>
          <cell r="H4840">
            <v>5221</v>
          </cell>
          <cell r="I4840" t="str">
            <v>S150000</v>
          </cell>
        </row>
        <row r="4841">
          <cell r="B4841">
            <v>40003263014</v>
          </cell>
          <cell r="C4841" t="str">
            <v xml:space="preserve">000326301  </v>
          </cell>
          <cell r="D4841" t="str">
            <v xml:space="preserve"> JAGUĀRS Ā  garāžu īpašnieku koop.sabiedrība</v>
          </cell>
          <cell r="E4841" t="str">
            <v>S150000</v>
          </cell>
          <cell r="F4841">
            <v>804400</v>
          </cell>
          <cell r="H4841">
            <v>5221</v>
          </cell>
          <cell r="I4841" t="str">
            <v>S150000</v>
          </cell>
        </row>
        <row r="4842">
          <cell r="B4842">
            <v>40008122558</v>
          </cell>
          <cell r="C4842" t="str">
            <v xml:space="preserve">000812255  </v>
          </cell>
          <cell r="D4842" t="str">
            <v xml:space="preserve"> JAHTKLUBS ENGURE  biedrība</v>
          </cell>
          <cell r="E4842" t="str">
            <v>S150000</v>
          </cell>
          <cell r="F4842">
            <v>905150</v>
          </cell>
          <cell r="H4842">
            <v>9329</v>
          </cell>
          <cell r="I4842" t="str">
            <v>S150000</v>
          </cell>
        </row>
        <row r="4843">
          <cell r="B4843">
            <v>50008161701</v>
          </cell>
          <cell r="C4843" t="str">
            <v xml:space="preserve">000816170  </v>
          </cell>
          <cell r="D4843" t="str">
            <v xml:space="preserve"> JAKTSKALNIŅŠ  biedrība</v>
          </cell>
          <cell r="E4843" t="str">
            <v>S150000</v>
          </cell>
          <cell r="F4843">
            <v>500248</v>
          </cell>
          <cell r="H4843">
            <v>9319</v>
          </cell>
          <cell r="I4843" t="str">
            <v>S150000</v>
          </cell>
        </row>
        <row r="4844">
          <cell r="B4844">
            <v>40008072045</v>
          </cell>
          <cell r="C4844" t="str">
            <v xml:space="preserve">000807204  </v>
          </cell>
          <cell r="D4844" t="str">
            <v xml:space="preserve"> JAMPADRACIS  biedrība</v>
          </cell>
          <cell r="E4844" t="str">
            <v>S150000</v>
          </cell>
          <cell r="F4844">
            <v>660201</v>
          </cell>
          <cell r="H4844">
            <v>9499</v>
          </cell>
          <cell r="I4844" t="str">
            <v>S150000</v>
          </cell>
        </row>
        <row r="4845">
          <cell r="B4845">
            <v>40008120557</v>
          </cell>
          <cell r="C4845" t="str">
            <v xml:space="preserve">000812055  </v>
          </cell>
          <cell r="D4845" t="str">
            <v xml:space="preserve"> JAMUNA  fonds</v>
          </cell>
          <cell r="E4845" t="str">
            <v>S150000</v>
          </cell>
          <cell r="F4845">
            <v>10000</v>
          </cell>
          <cell r="H4845">
            <v>9499</v>
          </cell>
          <cell r="I4845" t="str">
            <v>S150000</v>
          </cell>
        </row>
        <row r="4846">
          <cell r="B4846">
            <v>40008127998</v>
          </cell>
          <cell r="C4846" t="str">
            <v xml:space="preserve">000812799  </v>
          </cell>
          <cell r="D4846" t="str">
            <v xml:space="preserve"> JĀŅA ĀBOLIŅA SPORTA KLUBS  biedrība</v>
          </cell>
          <cell r="E4846" t="str">
            <v>S150000</v>
          </cell>
          <cell r="F4846">
            <v>566970</v>
          </cell>
          <cell r="H4846">
            <v>9312</v>
          </cell>
          <cell r="I4846" t="str">
            <v>S150000</v>
          </cell>
        </row>
        <row r="4847">
          <cell r="B4847">
            <v>40008091050</v>
          </cell>
          <cell r="C4847" t="str">
            <v xml:space="preserve">000809105  </v>
          </cell>
          <cell r="D4847" t="str">
            <v xml:space="preserve"> JĀŅA BISENIEKA FONDS </v>
          </cell>
          <cell r="E4847" t="str">
            <v>S150000</v>
          </cell>
          <cell r="F4847">
            <v>90000</v>
          </cell>
          <cell r="H4847">
            <v>9499</v>
          </cell>
          <cell r="I4847" t="str">
            <v>S150000</v>
          </cell>
        </row>
        <row r="4848">
          <cell r="B4848">
            <v>40008166069</v>
          </cell>
          <cell r="C4848" t="str">
            <v xml:space="preserve">000816606  </v>
          </cell>
          <cell r="D4848" t="str">
            <v xml:space="preserve"> JĀŅA DUCENA PIEMIŅAS FONDS </v>
          </cell>
          <cell r="E4848" t="str">
            <v>S150000</v>
          </cell>
          <cell r="F4848">
            <v>10000</v>
          </cell>
          <cell r="H4848">
            <v>9499</v>
          </cell>
          <cell r="I4848" t="str">
            <v>S150000</v>
          </cell>
        </row>
        <row r="4849">
          <cell r="B4849">
            <v>40008181034</v>
          </cell>
          <cell r="C4849" t="str">
            <v xml:space="preserve">000818103  </v>
          </cell>
          <cell r="D4849" t="str">
            <v xml:space="preserve"> JĀŅA JAUNSUDRABIŅA BIEDRĪBA </v>
          </cell>
          <cell r="E4849" t="str">
            <v>S150000</v>
          </cell>
          <cell r="F4849">
            <v>327170</v>
          </cell>
          <cell r="H4849">
            <v>9499</v>
          </cell>
          <cell r="I4849" t="str">
            <v>S150000</v>
          </cell>
        </row>
        <row r="4850">
          <cell r="B4850">
            <v>50008123771</v>
          </cell>
          <cell r="C4850" t="str">
            <v xml:space="preserve">000812377  </v>
          </cell>
          <cell r="D4850" t="str">
            <v xml:space="preserve"> JĀŅA LŪŠA SPORTA KLUBS  biedrība</v>
          </cell>
          <cell r="E4850" t="str">
            <v>S150000</v>
          </cell>
          <cell r="F4850">
            <v>10000</v>
          </cell>
          <cell r="H4850">
            <v>9312</v>
          </cell>
          <cell r="I4850" t="str">
            <v>S150000</v>
          </cell>
        </row>
        <row r="4851">
          <cell r="B4851">
            <v>40008182684</v>
          </cell>
          <cell r="C4851" t="str">
            <v xml:space="preserve">000818268  </v>
          </cell>
          <cell r="D4851" t="str">
            <v xml:space="preserve"> JĀŅA MENČA PIEMIŅAS FONDS </v>
          </cell>
          <cell r="E4851" t="str">
            <v>S150000</v>
          </cell>
          <cell r="F4851">
            <v>170000</v>
          </cell>
          <cell r="H4851">
            <v>9499</v>
          </cell>
          <cell r="I4851" t="str">
            <v>S150000</v>
          </cell>
        </row>
        <row r="4852">
          <cell r="B4852">
            <v>40008023980</v>
          </cell>
          <cell r="C4852" t="str">
            <v xml:space="preserve">000802398  </v>
          </cell>
          <cell r="D4852" t="str">
            <v xml:space="preserve"> JĀŅA REIMANDOVA VĀRDĀ NOSAUKTAIS RĪGAS TRADICIONĀLĀ KARATĒ KLUBS  biedrība</v>
          </cell>
          <cell r="E4852" t="str">
            <v>S150000</v>
          </cell>
          <cell r="F4852">
            <v>10000</v>
          </cell>
          <cell r="H4852">
            <v>9312</v>
          </cell>
          <cell r="I4852" t="str">
            <v>S150000</v>
          </cell>
        </row>
        <row r="4853">
          <cell r="B4853">
            <v>40008148881</v>
          </cell>
          <cell r="C4853" t="str">
            <v xml:space="preserve">000814888  </v>
          </cell>
          <cell r="D4853" t="str">
            <v xml:space="preserve"> JĀŅA ROVIČA BOKSA KLUBS  biedrība</v>
          </cell>
          <cell r="E4853" t="str">
            <v>S150000</v>
          </cell>
          <cell r="F4853">
            <v>130000</v>
          </cell>
          <cell r="H4853">
            <v>9319</v>
          </cell>
          <cell r="I4853" t="str">
            <v>S150000</v>
          </cell>
        </row>
        <row r="4854">
          <cell r="B4854">
            <v>40008057506</v>
          </cell>
          <cell r="C4854" t="str">
            <v xml:space="preserve">000805750  </v>
          </cell>
          <cell r="D4854" t="str">
            <v xml:space="preserve"> JAŅA ROZENTĀLA SALDUS MĀKSLINIEKU GRUPA  biedrība</v>
          </cell>
          <cell r="E4854" t="str">
            <v>S150000</v>
          </cell>
          <cell r="F4854">
            <v>840201</v>
          </cell>
          <cell r="H4854">
            <v>9001</v>
          </cell>
          <cell r="I4854" t="str">
            <v>S150000</v>
          </cell>
        </row>
        <row r="4855">
          <cell r="B4855">
            <v>40008020965</v>
          </cell>
          <cell r="C4855" t="str">
            <v xml:space="preserve">000802096  </v>
          </cell>
          <cell r="D4855" t="str">
            <v xml:space="preserve"> JAŅA ROZENTĀLA SKOLAS ATBALSTA FONDS </v>
          </cell>
          <cell r="E4855" t="str">
            <v>S150000</v>
          </cell>
          <cell r="F4855">
            <v>10000</v>
          </cell>
          <cell r="H4855">
            <v>9499</v>
          </cell>
          <cell r="I4855" t="str">
            <v>S150000</v>
          </cell>
        </row>
        <row r="4856">
          <cell r="B4856">
            <v>40008041473</v>
          </cell>
          <cell r="C4856" t="str">
            <v xml:space="preserve">000804147  </v>
          </cell>
          <cell r="D4856" t="str">
            <v xml:space="preserve"> JĀŅA ZĀBERA PIEMIŅAS BIEDRĪBA  </v>
          </cell>
          <cell r="E4856" t="str">
            <v>S150000</v>
          </cell>
          <cell r="F4856">
            <v>700201</v>
          </cell>
          <cell r="H4856">
            <v>9499</v>
          </cell>
          <cell r="I4856" t="str">
            <v>S150000</v>
          </cell>
        </row>
        <row r="4857">
          <cell r="B4857">
            <v>40003182989</v>
          </cell>
          <cell r="C4857" t="str">
            <v xml:space="preserve">000318298  </v>
          </cell>
          <cell r="D4857" t="str">
            <v xml:space="preserve"> JĀŅAVĀRTI  garāžu īpašnieku koop.sabiedrība</v>
          </cell>
          <cell r="E4857" t="str">
            <v>S150000</v>
          </cell>
          <cell r="F4857">
            <v>10000</v>
          </cell>
          <cell r="H4857">
            <v>5221</v>
          </cell>
          <cell r="I4857" t="str">
            <v>S150000</v>
          </cell>
        </row>
        <row r="4858">
          <cell r="B4858">
            <v>40008175752</v>
          </cell>
          <cell r="C4858" t="str">
            <v xml:space="preserve">000817575  </v>
          </cell>
          <cell r="D4858" t="str">
            <v xml:space="preserve"> JĀŅMUIŽA 5  dzīvokļu īpašnieku biedrība</v>
          </cell>
          <cell r="E4858" t="str">
            <v>S150000</v>
          </cell>
          <cell r="F4858">
            <v>427372</v>
          </cell>
          <cell r="H4858">
            <v>6832</v>
          </cell>
          <cell r="I4858" t="str">
            <v>S150000</v>
          </cell>
        </row>
        <row r="4859">
          <cell r="B4859">
            <v>40003184814</v>
          </cell>
          <cell r="C4859" t="str">
            <v xml:space="preserve">000318481  </v>
          </cell>
          <cell r="D4859" t="str">
            <v xml:space="preserve"> JĀŅUPE-2  dārzkopības koop.sabiedrība</v>
          </cell>
          <cell r="E4859" t="str">
            <v>S150000</v>
          </cell>
          <cell r="F4859">
            <v>801080</v>
          </cell>
          <cell r="H4859">
            <v>9499</v>
          </cell>
          <cell r="I4859" t="str">
            <v>S150000</v>
          </cell>
        </row>
        <row r="4860">
          <cell r="B4860">
            <v>40008174475</v>
          </cell>
          <cell r="C4860" t="str">
            <v xml:space="preserve">000817447  </v>
          </cell>
          <cell r="D4860" t="str">
            <v xml:space="preserve"> JĀŅUPES IEDZĪVOTĀJI  biedrība</v>
          </cell>
          <cell r="E4860" t="str">
            <v>S150000</v>
          </cell>
          <cell r="F4860">
            <v>10000</v>
          </cell>
          <cell r="H4860">
            <v>9499</v>
          </cell>
          <cell r="I4860" t="str">
            <v>S150000</v>
          </cell>
        </row>
        <row r="4861">
          <cell r="B4861">
            <v>50008109161</v>
          </cell>
          <cell r="C4861" t="str">
            <v xml:space="preserve">000810916  </v>
          </cell>
          <cell r="D4861" t="str">
            <v xml:space="preserve"> JASMUIŽA MK  biedrība</v>
          </cell>
          <cell r="E4861" t="str">
            <v>S150000</v>
          </cell>
          <cell r="F4861">
            <v>760201</v>
          </cell>
          <cell r="H4861">
            <v>9499</v>
          </cell>
          <cell r="I4861" t="str">
            <v>S150000</v>
          </cell>
        </row>
        <row r="4862">
          <cell r="B4862">
            <v>40003263654</v>
          </cell>
          <cell r="C4862" t="str">
            <v xml:space="preserve">000326365  </v>
          </cell>
          <cell r="D4862" t="str">
            <v xml:space="preserve"> JASMUIŽA-RĪGA  automašīnu garāžu īpašnieku koop.sabiedrība</v>
          </cell>
          <cell r="E4862" t="str">
            <v>S150000</v>
          </cell>
          <cell r="F4862">
            <v>10000</v>
          </cell>
          <cell r="H4862">
            <v>5221</v>
          </cell>
          <cell r="I4862" t="str">
            <v>S150000</v>
          </cell>
        </row>
        <row r="4863">
          <cell r="B4863">
            <v>40008088402</v>
          </cell>
          <cell r="C4863" t="str">
            <v xml:space="preserve">000808840  </v>
          </cell>
          <cell r="D4863" t="str">
            <v xml:space="preserve"> JASMUIŽAS 22  biedrība</v>
          </cell>
          <cell r="E4863" t="str">
            <v>S150000</v>
          </cell>
          <cell r="F4863">
            <v>10000</v>
          </cell>
          <cell r="H4863">
            <v>6832</v>
          </cell>
          <cell r="I4863" t="str">
            <v>S150000</v>
          </cell>
        </row>
        <row r="4864">
          <cell r="B4864">
            <v>40008112210</v>
          </cell>
          <cell r="C4864" t="str">
            <v xml:space="preserve">000811221  </v>
          </cell>
          <cell r="D4864" t="str">
            <v xml:space="preserve"> JASMUIŽAS IELA 24  dzīvokļu īpašnieku biedrība</v>
          </cell>
          <cell r="E4864" t="str">
            <v>S150000</v>
          </cell>
          <cell r="F4864">
            <v>10000</v>
          </cell>
          <cell r="H4864">
            <v>6832</v>
          </cell>
          <cell r="I4864" t="str">
            <v>S150000</v>
          </cell>
        </row>
        <row r="4865">
          <cell r="B4865">
            <v>40008056816</v>
          </cell>
          <cell r="C4865" t="str">
            <v xml:space="preserve">000805681  </v>
          </cell>
          <cell r="D4865" t="str">
            <v xml:space="preserve"> JĀTNIEKU SPORTA KLUBS BAJĀRI  biedrība</v>
          </cell>
          <cell r="E4865" t="str">
            <v>S150000</v>
          </cell>
          <cell r="F4865">
            <v>808400</v>
          </cell>
          <cell r="H4865">
            <v>9312</v>
          </cell>
          <cell r="I4865" t="str">
            <v>S150000</v>
          </cell>
        </row>
        <row r="4866">
          <cell r="B4866">
            <v>40008098330</v>
          </cell>
          <cell r="C4866" t="str">
            <v xml:space="preserve">000809833  </v>
          </cell>
          <cell r="D4866" t="str">
            <v xml:space="preserve"> JĀTNIEKU SPORTA KLUBS KRIĶI  biedrība</v>
          </cell>
          <cell r="E4866" t="str">
            <v>S150000</v>
          </cell>
          <cell r="F4866">
            <v>806000</v>
          </cell>
          <cell r="H4866">
            <v>9312</v>
          </cell>
          <cell r="I4866" t="str">
            <v>S150000</v>
          </cell>
        </row>
        <row r="4867">
          <cell r="B4867">
            <v>40008155281</v>
          </cell>
          <cell r="C4867" t="str">
            <v xml:space="preserve">000815528  </v>
          </cell>
          <cell r="D4867" t="str">
            <v xml:space="preserve"> JĀTNIEKU SPORTA KLUBS REITERI  biedrība</v>
          </cell>
          <cell r="E4867" t="str">
            <v>S150000</v>
          </cell>
          <cell r="F4867">
            <v>546744</v>
          </cell>
          <cell r="H4867">
            <v>9312</v>
          </cell>
          <cell r="I4867" t="str">
            <v>S150000</v>
          </cell>
        </row>
        <row r="4868">
          <cell r="B4868">
            <v>40008089107</v>
          </cell>
          <cell r="C4868" t="str">
            <v xml:space="preserve">000808910  </v>
          </cell>
          <cell r="D4868" t="str">
            <v xml:space="preserve"> JATRAŅ  Vangažu ukraiņu biedrība</v>
          </cell>
          <cell r="E4868" t="str">
            <v>S150000</v>
          </cell>
          <cell r="F4868">
            <v>801817</v>
          </cell>
          <cell r="H4868">
            <v>9499</v>
          </cell>
          <cell r="I4868" t="str">
            <v>S150000</v>
          </cell>
        </row>
        <row r="4869">
          <cell r="B4869">
            <v>40008027234</v>
          </cell>
          <cell r="C4869" t="str">
            <v xml:space="preserve">000802723  </v>
          </cell>
          <cell r="D4869" t="str">
            <v xml:space="preserve"> JAUJAS  orientēšanās-slēpošanas sporta klubs, biedrība</v>
          </cell>
          <cell r="E4869" t="str">
            <v>S150000</v>
          </cell>
          <cell r="F4869">
            <v>321413</v>
          </cell>
          <cell r="H4869">
            <v>9312</v>
          </cell>
          <cell r="I4869" t="str">
            <v>S150000</v>
          </cell>
        </row>
        <row r="4870">
          <cell r="B4870">
            <v>40008136933</v>
          </cell>
          <cell r="C4870" t="str">
            <v xml:space="preserve">000813693  </v>
          </cell>
          <cell r="D4870" t="str">
            <v xml:space="preserve"> JAUKTAIS KORIS KAIVA  biedrība</v>
          </cell>
          <cell r="E4870" t="str">
            <v>S150000</v>
          </cell>
          <cell r="F4870">
            <v>270000</v>
          </cell>
          <cell r="H4870">
            <v>9001</v>
          </cell>
          <cell r="I4870" t="str">
            <v>S150000</v>
          </cell>
        </row>
        <row r="4871">
          <cell r="B4871">
            <v>40008048486</v>
          </cell>
          <cell r="C4871" t="str">
            <v xml:space="preserve">000804848  </v>
          </cell>
          <cell r="D4871" t="str">
            <v xml:space="preserve"> JAUNĀ BIZNESA SKOLA  biedrība</v>
          </cell>
          <cell r="E4871" t="str">
            <v>S150000</v>
          </cell>
          <cell r="F4871">
            <v>50000</v>
          </cell>
          <cell r="H4871">
            <v>9499</v>
          </cell>
          <cell r="I4871" t="str">
            <v>S150000</v>
          </cell>
        </row>
        <row r="4872">
          <cell r="B4872">
            <v>40008064565</v>
          </cell>
          <cell r="C4872" t="str">
            <v xml:space="preserve">000806456  </v>
          </cell>
          <cell r="D4872" t="str">
            <v xml:space="preserve"> JAUNĀ MĀKSLAS LĀDE  biedrība</v>
          </cell>
          <cell r="E4872" t="str">
            <v>S150000</v>
          </cell>
          <cell r="F4872">
            <v>170000</v>
          </cell>
          <cell r="H4872">
            <v>9499</v>
          </cell>
          <cell r="I4872" t="str">
            <v>S150000</v>
          </cell>
        </row>
        <row r="4873">
          <cell r="B4873">
            <v>40008075874</v>
          </cell>
          <cell r="C4873" t="str">
            <v xml:space="preserve">000807587  </v>
          </cell>
          <cell r="D4873" t="str">
            <v xml:space="preserve"> JAUNĀ RĪGAS TEĀTRA BIEDRĪBA  </v>
          </cell>
          <cell r="E4873" t="str">
            <v>S150000</v>
          </cell>
          <cell r="F4873">
            <v>10000</v>
          </cell>
          <cell r="H4873">
            <v>9001</v>
          </cell>
          <cell r="I4873" t="str">
            <v>S150000</v>
          </cell>
        </row>
        <row r="4874">
          <cell r="B4874">
            <v>40008145724</v>
          </cell>
          <cell r="C4874" t="str">
            <v xml:space="preserve">000814572  </v>
          </cell>
          <cell r="D4874" t="str">
            <v xml:space="preserve"> JAUNĀ SIEVIEŠU BASKETBOLA LĪGA  biedrība</v>
          </cell>
          <cell r="E4874" t="str">
            <v>S150000</v>
          </cell>
          <cell r="F4874">
            <v>10000</v>
          </cell>
          <cell r="H4874">
            <v>9319</v>
          </cell>
          <cell r="I4874" t="str">
            <v>S150000</v>
          </cell>
        </row>
        <row r="4875">
          <cell r="B4875">
            <v>50008029311</v>
          </cell>
          <cell r="C4875" t="str">
            <v xml:space="preserve">000802931  </v>
          </cell>
          <cell r="D4875" t="str">
            <v xml:space="preserve"> JAUNAIS DINAMIETIS  biedrība</v>
          </cell>
          <cell r="E4875" t="str">
            <v>S150000</v>
          </cell>
          <cell r="F4875">
            <v>10000</v>
          </cell>
          <cell r="H4875">
            <v>9499</v>
          </cell>
          <cell r="I4875" t="str">
            <v>S150000</v>
          </cell>
        </row>
        <row r="4876">
          <cell r="B4876">
            <v>44103026451</v>
          </cell>
          <cell r="C4876" t="str">
            <v xml:space="preserve">410302645  </v>
          </cell>
          <cell r="D4876" t="str">
            <v xml:space="preserve"> JAUNAIS KASTANIS  dzīvokļu īpašnieku koop. sabiedrība</v>
          </cell>
          <cell r="E4876" t="str">
            <v>S150000</v>
          </cell>
          <cell r="F4876">
            <v>660201</v>
          </cell>
          <cell r="H4876">
            <v>6832</v>
          </cell>
          <cell r="I4876" t="str">
            <v>S150000</v>
          </cell>
        </row>
        <row r="4877">
          <cell r="B4877">
            <v>50008039451</v>
          </cell>
          <cell r="C4877" t="str">
            <v xml:space="preserve">000803945  </v>
          </cell>
          <cell r="D4877" t="str">
            <v xml:space="preserve"> JAUNAIS KRIEVU TEĀTRIS  biedrība</v>
          </cell>
          <cell r="E4877" t="str">
            <v>S150000</v>
          </cell>
          <cell r="F4877">
            <v>10000</v>
          </cell>
          <cell r="H4877">
            <v>9001</v>
          </cell>
          <cell r="I4877" t="str">
            <v>S150000</v>
          </cell>
        </row>
        <row r="4878">
          <cell r="B4878">
            <v>40008052886</v>
          </cell>
          <cell r="C4878" t="str">
            <v xml:space="preserve">000805288  </v>
          </cell>
          <cell r="D4878" t="str">
            <v xml:space="preserve"> JAUNAIS RĪGAS KAMERORĶESTRIS  biedrība</v>
          </cell>
          <cell r="E4878" t="str">
            <v>S150000</v>
          </cell>
          <cell r="F4878">
            <v>10000</v>
          </cell>
          <cell r="H4878">
            <v>9001</v>
          </cell>
          <cell r="I4878" t="str">
            <v>S150000</v>
          </cell>
        </row>
        <row r="4879">
          <cell r="B4879">
            <v>40008110050</v>
          </cell>
          <cell r="C4879" t="str">
            <v xml:space="preserve">000811005  </v>
          </cell>
          <cell r="D4879" t="str">
            <v xml:space="preserve"> JAUNAIS ZĪDA CEĻŠ  biedrība</v>
          </cell>
          <cell r="E4879" t="str">
            <v>S150000</v>
          </cell>
          <cell r="F4879">
            <v>10000</v>
          </cell>
          <cell r="H4879">
            <v>9499</v>
          </cell>
          <cell r="I4879" t="str">
            <v>S150000</v>
          </cell>
        </row>
        <row r="4880">
          <cell r="B4880">
            <v>40008171939</v>
          </cell>
          <cell r="C4880" t="str">
            <v xml:space="preserve">000817193  </v>
          </cell>
          <cell r="D4880" t="str">
            <v xml:space="preserve"> JAUNALŪKSNES DĀLDERI  biedrība</v>
          </cell>
          <cell r="E4880" t="str">
            <v>S150000</v>
          </cell>
          <cell r="F4880">
            <v>360256</v>
          </cell>
          <cell r="H4880">
            <v>9499</v>
          </cell>
          <cell r="I4880" t="str">
            <v>S150000</v>
          </cell>
        </row>
        <row r="4881">
          <cell r="B4881">
            <v>40008045371</v>
          </cell>
          <cell r="C4881" t="str">
            <v xml:space="preserve">000804537  </v>
          </cell>
          <cell r="D4881" t="str">
            <v xml:space="preserve"> JAUNANNA  interešu centrs</v>
          </cell>
          <cell r="E4881" t="str">
            <v>S150000</v>
          </cell>
          <cell r="F4881">
            <v>360258</v>
          </cell>
          <cell r="H4881">
            <v>9499</v>
          </cell>
          <cell r="I4881" t="str">
            <v>S150000</v>
          </cell>
        </row>
        <row r="4882">
          <cell r="B4882">
            <v>40008157579</v>
          </cell>
          <cell r="C4882" t="str">
            <v xml:space="preserve">000815757  </v>
          </cell>
          <cell r="D4882" t="str">
            <v xml:space="preserve"> JAUNĀS DEMOKRĀTIJAS CENTRS  biedrība</v>
          </cell>
          <cell r="E4882" t="str">
            <v>S150000</v>
          </cell>
          <cell r="F4882">
            <v>10000</v>
          </cell>
          <cell r="H4882">
            <v>9499</v>
          </cell>
          <cell r="I4882" t="str">
            <v>S150000</v>
          </cell>
        </row>
        <row r="4883">
          <cell r="B4883">
            <v>40008105134</v>
          </cell>
          <cell r="C4883" t="str">
            <v xml:space="preserve">000810513  </v>
          </cell>
          <cell r="D4883" t="str">
            <v xml:space="preserve"> JAUNATNE AR MISIJU-LIEPĀJA  biedrība</v>
          </cell>
          <cell r="E4883" t="str">
            <v>S150000</v>
          </cell>
          <cell r="F4883">
            <v>170000</v>
          </cell>
          <cell r="H4883">
            <v>9499</v>
          </cell>
          <cell r="I4883" t="str">
            <v>S150000</v>
          </cell>
        </row>
        <row r="4884">
          <cell r="B4884">
            <v>50008133021</v>
          </cell>
          <cell r="C4884" t="str">
            <v xml:space="preserve">000813302  </v>
          </cell>
          <cell r="D4884" t="str">
            <v xml:space="preserve"> JAUNATNE AR MISIJU-VALDEMĀRPILS  biedrība</v>
          </cell>
          <cell r="E4884" t="str">
            <v>S150000</v>
          </cell>
          <cell r="F4884">
            <v>880237</v>
          </cell>
          <cell r="H4884">
            <v>9499</v>
          </cell>
          <cell r="I4884" t="str">
            <v>S150000</v>
          </cell>
        </row>
        <row r="4885">
          <cell r="B4885">
            <v>40008157085</v>
          </cell>
          <cell r="C4885" t="str">
            <v xml:space="preserve">000815708  </v>
          </cell>
          <cell r="D4885" t="str">
            <v xml:space="preserve"> JAUNATNE AT SABIEDRĪBA  biedrība</v>
          </cell>
          <cell r="E4885" t="str">
            <v>S150000</v>
          </cell>
          <cell r="F4885">
            <v>10000</v>
          </cell>
          <cell r="H4885">
            <v>9499</v>
          </cell>
          <cell r="I4885" t="str">
            <v>S150000</v>
          </cell>
        </row>
        <row r="4886">
          <cell r="B4886">
            <v>40008124690</v>
          </cell>
          <cell r="C4886" t="str">
            <v xml:space="preserve">000812469  </v>
          </cell>
          <cell r="D4886" t="str">
            <v xml:space="preserve"> JAUNATNE PAR IESAISTĪŠANOS  biedrība</v>
          </cell>
          <cell r="E4886" t="str">
            <v>S150000</v>
          </cell>
          <cell r="F4886">
            <v>429386</v>
          </cell>
          <cell r="H4886">
            <v>9499</v>
          </cell>
          <cell r="I4886" t="str">
            <v>S150000</v>
          </cell>
        </row>
        <row r="4887">
          <cell r="B4887">
            <v>40008095508</v>
          </cell>
          <cell r="C4887" t="str">
            <v xml:space="preserve">000809550  </v>
          </cell>
          <cell r="D4887" t="str">
            <v xml:space="preserve"> JAUNATNE SMAIDAM  biedrība</v>
          </cell>
          <cell r="E4887" t="str">
            <v>S150000</v>
          </cell>
          <cell r="F4887">
            <v>409544</v>
          </cell>
          <cell r="H4887">
            <v>9499</v>
          </cell>
          <cell r="I4887" t="str">
            <v>S150000</v>
          </cell>
        </row>
        <row r="4888">
          <cell r="B4888">
            <v>40008103222</v>
          </cell>
          <cell r="C4888" t="str">
            <v xml:space="preserve">000810322  </v>
          </cell>
          <cell r="D4888" t="str">
            <v xml:space="preserve"> JAUNATNES 16  dzīvokļu īpašnieku biedrība</v>
          </cell>
          <cell r="E4888" t="str">
            <v>S150000</v>
          </cell>
          <cell r="F4888">
            <v>641009</v>
          </cell>
          <cell r="H4888">
            <v>6832</v>
          </cell>
          <cell r="I4888" t="str">
            <v>S150000</v>
          </cell>
        </row>
        <row r="4889">
          <cell r="B4889">
            <v>40008084190</v>
          </cell>
          <cell r="C4889" t="str">
            <v xml:space="preserve">000808419  </v>
          </cell>
          <cell r="D4889" t="str">
            <v xml:space="preserve"> JAUNATNES 5  dzīvokļu īpašnieku biedrība</v>
          </cell>
          <cell r="E4889" t="str">
            <v>S150000</v>
          </cell>
          <cell r="F4889">
            <v>641009</v>
          </cell>
          <cell r="H4889">
            <v>6832</v>
          </cell>
          <cell r="I4889" t="str">
            <v>S150000</v>
          </cell>
        </row>
        <row r="4890">
          <cell r="B4890">
            <v>40008033974</v>
          </cell>
          <cell r="C4890" t="str">
            <v xml:space="preserve">000803397  </v>
          </cell>
          <cell r="D4890" t="str">
            <v xml:space="preserve"> JAUNATNES ATTĪSTĪBAS ASOCIĀCIJA  biedrība</v>
          </cell>
          <cell r="E4890" t="str">
            <v>S150000</v>
          </cell>
          <cell r="F4890">
            <v>10000</v>
          </cell>
          <cell r="H4890">
            <v>9499</v>
          </cell>
          <cell r="I4890" t="str">
            <v>S150000</v>
          </cell>
        </row>
        <row r="4891">
          <cell r="B4891">
            <v>40008119079</v>
          </cell>
          <cell r="C4891" t="str">
            <v xml:space="preserve">000811907  </v>
          </cell>
          <cell r="D4891" t="str">
            <v xml:space="preserve"> JAUNATNES ATTĪSTĪBAS UN SADARBĪBAS CENTRS  biedrība</v>
          </cell>
          <cell r="E4891" t="str">
            <v>S150000</v>
          </cell>
          <cell r="F4891">
            <v>10000</v>
          </cell>
          <cell r="H4891">
            <v>9499</v>
          </cell>
          <cell r="I4891" t="str">
            <v>S150000</v>
          </cell>
        </row>
        <row r="4892">
          <cell r="B4892">
            <v>40008001930</v>
          </cell>
          <cell r="C4892" t="str">
            <v xml:space="preserve">000800193  </v>
          </cell>
          <cell r="D4892" t="str">
            <v xml:space="preserve"> JAUNATNES ATTURĪBAS FEDERĀCIJA  biedrība</v>
          </cell>
          <cell r="E4892" t="str">
            <v>S150000</v>
          </cell>
          <cell r="F4892">
            <v>10000</v>
          </cell>
          <cell r="H4892">
            <v>9499</v>
          </cell>
          <cell r="I4892" t="str">
            <v>S150000</v>
          </cell>
        </row>
        <row r="4893">
          <cell r="B4893">
            <v>40008125003</v>
          </cell>
          <cell r="C4893" t="str">
            <v xml:space="preserve">000812500  </v>
          </cell>
          <cell r="D4893" t="str">
            <v xml:space="preserve"> JAUNATNES AUTOSPORTA KLUBS  biedrība</v>
          </cell>
          <cell r="E4893" t="str">
            <v>S150000</v>
          </cell>
          <cell r="F4893">
            <v>10000</v>
          </cell>
          <cell r="H4893">
            <v>9312</v>
          </cell>
          <cell r="I4893" t="str">
            <v>S150000</v>
          </cell>
        </row>
        <row r="4894">
          <cell r="B4894">
            <v>40008155328</v>
          </cell>
          <cell r="C4894" t="str">
            <v xml:space="preserve">000815532  </v>
          </cell>
          <cell r="D4894" t="str">
            <v xml:space="preserve"> JAUNATNES BASKETBOLA ATTĪSTĪBAS CENTRS  biedrība</v>
          </cell>
          <cell r="E4894" t="str">
            <v>S150000</v>
          </cell>
          <cell r="F4894">
            <v>10000</v>
          </cell>
          <cell r="H4894">
            <v>8551</v>
          </cell>
          <cell r="I4894" t="str">
            <v>S150000</v>
          </cell>
        </row>
        <row r="4895">
          <cell r="B4895">
            <v>50008178801</v>
          </cell>
          <cell r="C4895" t="str">
            <v xml:space="preserve">000817880  </v>
          </cell>
          <cell r="D4895" t="str">
            <v xml:space="preserve"> JAUNATNES DEJU ORGANIZĀCIJA  biedrība</v>
          </cell>
          <cell r="E4895" t="str">
            <v>S150000</v>
          </cell>
          <cell r="F4895">
            <v>10000</v>
          </cell>
          <cell r="H4895">
            <v>9319</v>
          </cell>
          <cell r="I4895" t="str">
            <v>S150000</v>
          </cell>
        </row>
        <row r="4896">
          <cell r="B4896">
            <v>40008032983</v>
          </cell>
          <cell r="C4896" t="str">
            <v xml:space="preserve">000803298  </v>
          </cell>
          <cell r="D4896" t="str">
            <v xml:space="preserve"> JAUNATNES DEMOKRĀTIJAS SKOLA  biedrība</v>
          </cell>
          <cell r="E4896" t="str">
            <v>S150000</v>
          </cell>
          <cell r="F4896">
            <v>647978</v>
          </cell>
          <cell r="H4896">
            <v>9499</v>
          </cell>
          <cell r="I4896" t="str">
            <v>S150000</v>
          </cell>
        </row>
        <row r="4897">
          <cell r="B4897">
            <v>50008132401</v>
          </cell>
          <cell r="C4897" t="str">
            <v xml:space="preserve">000813240  </v>
          </cell>
          <cell r="D4897" t="str">
            <v xml:space="preserve"> JAUNATNES FUTBOLA CENTRS CORONA BOREALIS  biedrība</v>
          </cell>
          <cell r="E4897" t="str">
            <v>S150000</v>
          </cell>
          <cell r="F4897">
            <v>10000</v>
          </cell>
          <cell r="H4897">
            <v>9312</v>
          </cell>
          <cell r="I4897" t="str">
            <v>S150000</v>
          </cell>
        </row>
        <row r="4898">
          <cell r="B4898">
            <v>40008045441</v>
          </cell>
          <cell r="C4898" t="str">
            <v xml:space="preserve">000804544  </v>
          </cell>
          <cell r="D4898" t="str">
            <v xml:space="preserve"> JAUNATNES KULTŪRAS UN ESTĒTISKĀS AUDZINĀŠANAS ASOCIĀCIJA  biedrība</v>
          </cell>
          <cell r="E4898" t="str">
            <v>S150000</v>
          </cell>
          <cell r="F4898">
            <v>10000</v>
          </cell>
          <cell r="H4898">
            <v>9499</v>
          </cell>
          <cell r="I4898" t="str">
            <v>S150000</v>
          </cell>
        </row>
        <row r="4899">
          <cell r="B4899">
            <v>40008056591</v>
          </cell>
          <cell r="C4899" t="str">
            <v xml:space="preserve">000805659  </v>
          </cell>
          <cell r="D4899" t="str">
            <v xml:space="preserve"> JAUNATNES LĪDERU KOALĪCIJA  biedrība</v>
          </cell>
          <cell r="E4899" t="str">
            <v>S150000</v>
          </cell>
          <cell r="F4899">
            <v>900201</v>
          </cell>
          <cell r="H4899">
            <v>9499</v>
          </cell>
          <cell r="I4899" t="str">
            <v>S150000</v>
          </cell>
        </row>
        <row r="4900">
          <cell r="B4900">
            <v>40008065734</v>
          </cell>
          <cell r="C4900" t="str">
            <v xml:space="preserve">000806573  </v>
          </cell>
          <cell r="D4900" t="str">
            <v xml:space="preserve"> JAUNATNES SK  sporta klubs, biedrība</v>
          </cell>
          <cell r="E4900" t="str">
            <v>S150000</v>
          </cell>
          <cell r="F4900">
            <v>10000</v>
          </cell>
          <cell r="H4900">
            <v>9312</v>
          </cell>
          <cell r="I4900" t="str">
            <v>S150000</v>
          </cell>
        </row>
        <row r="4901">
          <cell r="B4901">
            <v>40008132397</v>
          </cell>
          <cell r="C4901" t="str">
            <v xml:space="preserve">000813239  </v>
          </cell>
          <cell r="D4901" t="str">
            <v xml:space="preserve"> JAUNATNES SPORTA JAUNRADES UN IZGLĪTĪBAS ATBALSTA FONDS </v>
          </cell>
          <cell r="E4901" t="str">
            <v>S150000</v>
          </cell>
          <cell r="F4901">
            <v>801433</v>
          </cell>
          <cell r="H4901">
            <v>8551</v>
          </cell>
          <cell r="I4901" t="str">
            <v>S150000</v>
          </cell>
        </row>
        <row r="4902">
          <cell r="B4902">
            <v>40008098612</v>
          </cell>
          <cell r="C4902" t="str">
            <v xml:space="preserve">000809861  </v>
          </cell>
          <cell r="D4902" t="str">
            <v xml:space="preserve"> JAUNATNES TEHNISKO SPORTA VEIDU CENTRS  biedrība</v>
          </cell>
          <cell r="E4902" t="str">
            <v>S150000</v>
          </cell>
          <cell r="F4902">
            <v>90000</v>
          </cell>
          <cell r="H4902">
            <v>9312</v>
          </cell>
          <cell r="I4902" t="str">
            <v>S150000</v>
          </cell>
        </row>
        <row r="4903">
          <cell r="B4903">
            <v>40008087712</v>
          </cell>
          <cell r="C4903" t="str">
            <v xml:space="preserve">000808771  </v>
          </cell>
          <cell r="D4903" t="str">
            <v xml:space="preserve"> JAUNATNES VĪZIJA  biedrība</v>
          </cell>
          <cell r="E4903" t="str">
            <v>S150000</v>
          </cell>
          <cell r="F4903">
            <v>10000</v>
          </cell>
          <cell r="H4903">
            <v>9499</v>
          </cell>
          <cell r="I4903" t="str">
            <v>S150000</v>
          </cell>
        </row>
        <row r="4904">
          <cell r="B4904">
            <v>54103002281</v>
          </cell>
          <cell r="C4904" t="str">
            <v xml:space="preserve">410300228  </v>
          </cell>
          <cell r="D4904" t="str">
            <v xml:space="preserve"> JAUNBURTNIEKI  lauksaimniecības koop.sabiedrība</v>
          </cell>
          <cell r="E4904" t="str">
            <v>S150000</v>
          </cell>
          <cell r="F4904">
            <v>960244</v>
          </cell>
          <cell r="H4904">
            <v>161</v>
          </cell>
          <cell r="I4904" t="str">
            <v>S150000</v>
          </cell>
        </row>
        <row r="4905">
          <cell r="B4905">
            <v>45403009303</v>
          </cell>
          <cell r="C4905" t="str">
            <v xml:space="preserve">540300930  </v>
          </cell>
          <cell r="D4905" t="str">
            <v xml:space="preserve"> JAUNCELTNES 43  dzīvokļu īpašnieku koop. sabiedrība</v>
          </cell>
          <cell r="E4905" t="str">
            <v>S150000</v>
          </cell>
          <cell r="F4905">
            <v>320201</v>
          </cell>
          <cell r="H4905">
            <v>6832</v>
          </cell>
          <cell r="I4905" t="str">
            <v>S150000</v>
          </cell>
        </row>
        <row r="4906">
          <cell r="B4906">
            <v>40008125624</v>
          </cell>
          <cell r="C4906" t="str">
            <v xml:space="preserve">000812562  </v>
          </cell>
          <cell r="D4906" t="str">
            <v xml:space="preserve"> JAUNCIEMA GATVE 71  biedrība</v>
          </cell>
          <cell r="E4906" t="str">
            <v>S150000</v>
          </cell>
          <cell r="F4906">
            <v>10000</v>
          </cell>
          <cell r="H4906">
            <v>6832</v>
          </cell>
          <cell r="I4906" t="str">
            <v>S150000</v>
          </cell>
        </row>
        <row r="4907">
          <cell r="B4907">
            <v>40008143403</v>
          </cell>
          <cell r="C4907" t="str">
            <v xml:space="preserve">000814340  </v>
          </cell>
          <cell r="D4907" t="str">
            <v xml:space="preserve"> JAUNDŽEIKARA VOLEJBOLA SKOLA  biedrība</v>
          </cell>
          <cell r="E4907" t="str">
            <v>S150000</v>
          </cell>
          <cell r="F4907">
            <v>806968</v>
          </cell>
          <cell r="H4907">
            <v>8551</v>
          </cell>
          <cell r="I4907" t="str">
            <v>S150000</v>
          </cell>
        </row>
        <row r="4908">
          <cell r="B4908">
            <v>40008115734</v>
          </cell>
          <cell r="C4908" t="str">
            <v xml:space="preserve">000811573  </v>
          </cell>
          <cell r="D4908" t="str">
            <v xml:space="preserve"> JAUNGULBENES ARODVIDUSSKOLAS ATTĪSTĪBAS BIEDRĪBA  </v>
          </cell>
          <cell r="E4908" t="str">
            <v>S150000</v>
          </cell>
          <cell r="F4908">
            <v>500260</v>
          </cell>
          <cell r="H4908">
            <v>9499</v>
          </cell>
          <cell r="I4908" t="str">
            <v>S150000</v>
          </cell>
        </row>
        <row r="4909">
          <cell r="B4909">
            <v>40008109526</v>
          </cell>
          <cell r="C4909" t="str">
            <v xml:space="preserve">000810952  </v>
          </cell>
          <cell r="D4909" t="str">
            <v xml:space="preserve"> JAUNĪBA LV  džudo sporta klubs, biedrība</v>
          </cell>
          <cell r="E4909" t="str">
            <v>S150000</v>
          </cell>
          <cell r="F4909">
            <v>760201</v>
          </cell>
          <cell r="H4909">
            <v>9312</v>
          </cell>
          <cell r="I4909" t="str">
            <v>S150000</v>
          </cell>
        </row>
        <row r="4910">
          <cell r="B4910">
            <v>42403006704</v>
          </cell>
          <cell r="C4910" t="str">
            <v xml:space="preserve">240300670  </v>
          </cell>
          <cell r="D4910" t="str">
            <v xml:space="preserve"> JAUNĪBA R  dzīvokļu īpašnieku koop.sabiedrība</v>
          </cell>
          <cell r="E4910" t="str">
            <v>S150000</v>
          </cell>
          <cell r="F4910">
            <v>210000</v>
          </cell>
          <cell r="G4910">
            <v>0</v>
          </cell>
          <cell r="H4910">
            <v>6832</v>
          </cell>
          <cell r="I4910" t="str">
            <v>S150000</v>
          </cell>
        </row>
        <row r="4911">
          <cell r="B4911">
            <v>40103075732</v>
          </cell>
          <cell r="C4911" t="str">
            <v xml:space="preserve">010307573  </v>
          </cell>
          <cell r="D4911" t="str">
            <v xml:space="preserve"> JAUNĪBA  dārzkopības koop.sabiedrība</v>
          </cell>
          <cell r="E4911" t="str">
            <v>S150000</v>
          </cell>
          <cell r="F4911">
            <v>801080</v>
          </cell>
          <cell r="H4911">
            <v>9499</v>
          </cell>
          <cell r="I4911" t="str">
            <v>S150000</v>
          </cell>
        </row>
        <row r="4912">
          <cell r="B4912">
            <v>40008027785</v>
          </cell>
          <cell r="C4912" t="str">
            <v xml:space="preserve">000802778  </v>
          </cell>
          <cell r="D4912" t="str">
            <v xml:space="preserve"> JAUNĪBA  futbola klubs, biedrība</v>
          </cell>
          <cell r="E4912" t="str">
            <v>S150000</v>
          </cell>
          <cell r="F4912">
            <v>10000</v>
          </cell>
          <cell r="H4912">
            <v>9312</v>
          </cell>
          <cell r="I4912" t="str">
            <v>S150000</v>
          </cell>
        </row>
        <row r="4913">
          <cell r="B4913">
            <v>50008107141</v>
          </cell>
          <cell r="C4913" t="str">
            <v xml:space="preserve">000810714  </v>
          </cell>
          <cell r="D4913" t="str">
            <v xml:space="preserve"> JAUNĪBAS SPĀRNI  biedrība</v>
          </cell>
          <cell r="E4913" t="str">
            <v>S150000</v>
          </cell>
          <cell r="F4913">
            <v>440264</v>
          </cell>
          <cell r="H4913">
            <v>9499</v>
          </cell>
          <cell r="I4913" t="str">
            <v>S150000</v>
          </cell>
        </row>
        <row r="4914">
          <cell r="B4914">
            <v>40008178068</v>
          </cell>
          <cell r="C4914" t="str">
            <v xml:space="preserve">000817806  </v>
          </cell>
          <cell r="D4914" t="str">
            <v xml:space="preserve"> JAUNIE CENSOŅI  biedrība</v>
          </cell>
          <cell r="E4914" t="str">
            <v>S150000</v>
          </cell>
          <cell r="F4914">
            <v>10000</v>
          </cell>
          <cell r="H4914">
            <v>9319</v>
          </cell>
          <cell r="I4914" t="str">
            <v>S150000</v>
          </cell>
        </row>
        <row r="4915">
          <cell r="B4915">
            <v>41203017123</v>
          </cell>
          <cell r="C4915" t="str">
            <v xml:space="preserve">120301712  </v>
          </cell>
          <cell r="D4915" t="str">
            <v xml:space="preserve"> JAUNIE LĪDUMI  dārzkopības koop. sabiedrība</v>
          </cell>
          <cell r="E4915" t="str">
            <v>S150000</v>
          </cell>
          <cell r="F4915">
            <v>270000</v>
          </cell>
          <cell r="H4915">
            <v>9499</v>
          </cell>
          <cell r="I4915" t="str">
            <v>S150000</v>
          </cell>
        </row>
        <row r="4916">
          <cell r="B4916">
            <v>40008153971</v>
          </cell>
          <cell r="C4916" t="str">
            <v xml:space="preserve">000815397  </v>
          </cell>
          <cell r="D4916" t="str">
            <v xml:space="preserve"> JAUNIE SPĀRNI  biedrība</v>
          </cell>
          <cell r="E4916" t="str">
            <v>S150000</v>
          </cell>
          <cell r="F4916">
            <v>766370</v>
          </cell>
          <cell r="H4916">
            <v>9499</v>
          </cell>
          <cell r="I4916" t="str">
            <v>S150000</v>
          </cell>
        </row>
        <row r="4917">
          <cell r="B4917">
            <v>40008152425</v>
          </cell>
          <cell r="C4917" t="str">
            <v xml:space="preserve">000815242  </v>
          </cell>
          <cell r="D4917" t="str">
            <v xml:space="preserve"> JAUNIE  biedrība</v>
          </cell>
          <cell r="E4917" t="str">
            <v>S150000</v>
          </cell>
          <cell r="F4917">
            <v>801817</v>
          </cell>
          <cell r="H4917">
            <v>9499</v>
          </cell>
          <cell r="I4917" t="str">
            <v>S150000</v>
          </cell>
        </row>
        <row r="4918">
          <cell r="B4918">
            <v>50003656291</v>
          </cell>
          <cell r="C4918" t="str">
            <v xml:space="preserve">000365629  </v>
          </cell>
          <cell r="D4918" t="str">
            <v xml:space="preserve"> JAUNIELA 14  dzīvokļu īpašnieku koop.sabiedrība</v>
          </cell>
          <cell r="E4918" t="str">
            <v>S150000</v>
          </cell>
          <cell r="F4918">
            <v>10000</v>
          </cell>
          <cell r="H4918">
            <v>6832</v>
          </cell>
          <cell r="I4918" t="str">
            <v>S150000</v>
          </cell>
        </row>
        <row r="4919">
          <cell r="B4919">
            <v>40008180819</v>
          </cell>
          <cell r="C4919" t="str">
            <v xml:space="preserve">000818081  </v>
          </cell>
          <cell r="D4919" t="str">
            <v xml:space="preserve"> JAUNIEŠI JŪRMALAI  biedrība</v>
          </cell>
          <cell r="E4919" t="str">
            <v>S150000</v>
          </cell>
          <cell r="F4919">
            <v>130000</v>
          </cell>
          <cell r="H4919">
            <v>9499</v>
          </cell>
          <cell r="I4919" t="str">
            <v>S150000</v>
          </cell>
        </row>
        <row r="4920">
          <cell r="B4920">
            <v>40008167543</v>
          </cell>
          <cell r="C4920" t="str">
            <v xml:space="preserve">000816754  </v>
          </cell>
          <cell r="D4920" t="str">
            <v xml:space="preserve"> JAUNIEŠI ROGOVKAI  biedrība</v>
          </cell>
          <cell r="E4920" t="str">
            <v>S150000</v>
          </cell>
          <cell r="F4920">
            <v>780284</v>
          </cell>
          <cell r="H4920">
            <v>9499</v>
          </cell>
          <cell r="I4920" t="str">
            <v>S150000</v>
          </cell>
        </row>
        <row r="4921">
          <cell r="B4921">
            <v>50008146191</v>
          </cell>
          <cell r="C4921" t="str">
            <v xml:space="preserve">000814619  </v>
          </cell>
          <cell r="D4921" t="str">
            <v xml:space="preserve"> JAUNIEŠI  dzīvokļu īpašnieku biedrība</v>
          </cell>
          <cell r="E4921" t="str">
            <v>S150000</v>
          </cell>
          <cell r="F4921">
            <v>110000</v>
          </cell>
          <cell r="H4921">
            <v>6832</v>
          </cell>
          <cell r="I4921" t="str">
            <v>S150000</v>
          </cell>
        </row>
        <row r="4922">
          <cell r="B4922">
            <v>40008130837</v>
          </cell>
          <cell r="C4922" t="str">
            <v xml:space="preserve">000813083  </v>
          </cell>
          <cell r="D4922" t="str">
            <v xml:space="preserve"> JAUNIEŠU BALSS  biedrība</v>
          </cell>
          <cell r="E4922" t="str">
            <v>S150000</v>
          </cell>
          <cell r="F4922">
            <v>50000</v>
          </cell>
          <cell r="H4922">
            <v>8552</v>
          </cell>
          <cell r="I4922" t="str">
            <v>S150000</v>
          </cell>
        </row>
        <row r="4923">
          <cell r="B4923">
            <v>40008154089</v>
          </cell>
          <cell r="C4923" t="str">
            <v xml:space="preserve">000815408  </v>
          </cell>
          <cell r="D4923" t="str">
            <v xml:space="preserve"> JAUNIEŠU BIEDRĪBA-CENTRS </v>
          </cell>
          <cell r="E4923" t="str">
            <v>S150000</v>
          </cell>
          <cell r="F4923">
            <v>321413</v>
          </cell>
          <cell r="H4923">
            <v>9499</v>
          </cell>
          <cell r="I4923" t="str">
            <v>S150000</v>
          </cell>
        </row>
        <row r="4924">
          <cell r="B4924">
            <v>40008067824</v>
          </cell>
          <cell r="C4924" t="str">
            <v xml:space="preserve">000806782  </v>
          </cell>
          <cell r="D4924" t="str">
            <v xml:space="preserve"> JAUNIEŠU CENTRS I-DEJA  biedrība</v>
          </cell>
          <cell r="E4924" t="str">
            <v>S150000</v>
          </cell>
          <cell r="F4924">
            <v>10000</v>
          </cell>
          <cell r="H4924">
            <v>9499</v>
          </cell>
          <cell r="I4924" t="str">
            <v>S150000</v>
          </cell>
        </row>
        <row r="4925">
          <cell r="B4925">
            <v>40008183177</v>
          </cell>
          <cell r="C4925" t="str">
            <v xml:space="preserve">000818317  </v>
          </cell>
          <cell r="D4925" t="str">
            <v xml:space="preserve"> JAUNIEŠU KAITBORDA ATBALSTA BIEDRĪBA </v>
          </cell>
          <cell r="E4925" t="str">
            <v>S150000</v>
          </cell>
          <cell r="F4925">
            <v>130000</v>
          </cell>
          <cell r="H4925">
            <v>9311</v>
          </cell>
          <cell r="I4925" t="str">
            <v>S150000</v>
          </cell>
        </row>
        <row r="4926">
          <cell r="B4926">
            <v>40008095565</v>
          </cell>
          <cell r="C4926" t="str">
            <v xml:space="preserve">000809556  </v>
          </cell>
          <cell r="D4926" t="str">
            <v xml:space="preserve"> JAUNIEŠU KLUBS PĒDA  biedrība</v>
          </cell>
          <cell r="E4926" t="str">
            <v>S150000</v>
          </cell>
          <cell r="F4926">
            <v>940201</v>
          </cell>
          <cell r="H4926">
            <v>9499</v>
          </cell>
          <cell r="I4926" t="str">
            <v>S150000</v>
          </cell>
        </row>
        <row r="4927">
          <cell r="B4927">
            <v>40008107648</v>
          </cell>
          <cell r="C4927" t="str">
            <v xml:space="preserve">000810764  </v>
          </cell>
          <cell r="D4927" t="str">
            <v xml:space="preserve"> JAUNIEŠU KLUBS STILL  </v>
          </cell>
          <cell r="E4927" t="str">
            <v>S150000</v>
          </cell>
          <cell r="F4927">
            <v>210000</v>
          </cell>
          <cell r="H4927">
            <v>9499</v>
          </cell>
          <cell r="I4927" t="str">
            <v>S150000</v>
          </cell>
        </row>
        <row r="4928">
          <cell r="B4928">
            <v>40008080080</v>
          </cell>
          <cell r="C4928" t="str">
            <v xml:space="preserve">000808008  </v>
          </cell>
          <cell r="D4928" t="str">
            <v xml:space="preserve"> JAUNIEŠU KONSULTĀCIJAS  biedrība</v>
          </cell>
          <cell r="E4928" t="str">
            <v>S150000</v>
          </cell>
          <cell r="F4928">
            <v>10000</v>
          </cell>
          <cell r="H4928">
            <v>9499</v>
          </cell>
          <cell r="I4928" t="str">
            <v>S150000</v>
          </cell>
        </row>
        <row r="4929">
          <cell r="B4929">
            <v>40008072346</v>
          </cell>
          <cell r="C4929" t="str">
            <v xml:space="preserve">000807234  </v>
          </cell>
          <cell r="D4929" t="str">
            <v xml:space="preserve"> JAUNIEŠU KORU ATBALSTA FONDS  </v>
          </cell>
          <cell r="E4929" t="str">
            <v>S150000</v>
          </cell>
          <cell r="F4929">
            <v>10000</v>
          </cell>
          <cell r="H4929">
            <v>9001</v>
          </cell>
          <cell r="I4929" t="str">
            <v>S150000</v>
          </cell>
        </row>
        <row r="4930">
          <cell r="B4930">
            <v>40008130856</v>
          </cell>
          <cell r="C4930" t="str">
            <v xml:space="preserve">000813085  </v>
          </cell>
          <cell r="D4930" t="str">
            <v xml:space="preserve"> JAUNIEŠU MŪZIKAS STUDIJA  biedrība</v>
          </cell>
          <cell r="E4930" t="str">
            <v>S150000</v>
          </cell>
          <cell r="F4930">
            <v>10000</v>
          </cell>
          <cell r="H4930">
            <v>9499</v>
          </cell>
          <cell r="I4930" t="str">
            <v>S150000</v>
          </cell>
        </row>
        <row r="4931">
          <cell r="B4931">
            <v>40008041878</v>
          </cell>
          <cell r="C4931" t="str">
            <v xml:space="preserve">000804187  </v>
          </cell>
          <cell r="D4931" t="str">
            <v xml:space="preserve"> JAUNIEŠU ORĶESTRU ATBALSTA BIEDRĪBA  </v>
          </cell>
          <cell r="E4931" t="str">
            <v>S150000</v>
          </cell>
          <cell r="F4931">
            <v>801694</v>
          </cell>
          <cell r="H4931">
            <v>9001</v>
          </cell>
          <cell r="I4931" t="str">
            <v>S150000</v>
          </cell>
        </row>
        <row r="4932">
          <cell r="B4932">
            <v>40008001606</v>
          </cell>
          <cell r="C4932" t="str">
            <v xml:space="preserve">000800160  </v>
          </cell>
          <cell r="D4932" t="str">
            <v xml:space="preserve"> JAUNIEŠU PŪTĒJU ORĶESTRIS AUSEKLĪTIS  biedrība</v>
          </cell>
          <cell r="E4932" t="str">
            <v>S150000</v>
          </cell>
          <cell r="F4932">
            <v>10000</v>
          </cell>
          <cell r="H4932">
            <v>9499</v>
          </cell>
          <cell r="I4932" t="str">
            <v>S150000</v>
          </cell>
        </row>
        <row r="4933">
          <cell r="B4933">
            <v>40008152552</v>
          </cell>
          <cell r="C4933" t="str">
            <v xml:space="preserve">000815255  </v>
          </cell>
          <cell r="D4933" t="str">
            <v xml:space="preserve"> JAUNIEŠU RĪGAS DOME  biedrība</v>
          </cell>
          <cell r="E4933" t="str">
            <v>S150000</v>
          </cell>
          <cell r="F4933">
            <v>10000</v>
          </cell>
          <cell r="H4933">
            <v>9499</v>
          </cell>
          <cell r="I4933" t="str">
            <v>S150000</v>
          </cell>
        </row>
        <row r="4934">
          <cell r="B4934">
            <v>40008088277</v>
          </cell>
          <cell r="C4934" t="str">
            <v xml:space="preserve">000808827  </v>
          </cell>
          <cell r="D4934" t="str">
            <v xml:space="preserve"> JAUNIEŠU VIRZĪBA  biedrība</v>
          </cell>
          <cell r="E4934" t="str">
            <v>S150000</v>
          </cell>
          <cell r="F4934">
            <v>10000</v>
          </cell>
          <cell r="H4934">
            <v>9499</v>
          </cell>
          <cell r="I4934" t="str">
            <v>S150000</v>
          </cell>
        </row>
        <row r="4935">
          <cell r="B4935">
            <v>40008021585</v>
          </cell>
          <cell r="C4935" t="str">
            <v xml:space="preserve">000802158  </v>
          </cell>
          <cell r="D4935" t="str">
            <v xml:space="preserve"> JAUNIEŠU, VECĀKUN UN SKOLOTĀJU INICIATĪVU CENTRS  biedrība</v>
          </cell>
          <cell r="E4935" t="str">
            <v>S150000</v>
          </cell>
          <cell r="F4935">
            <v>50000</v>
          </cell>
          <cell r="H4935">
            <v>9499</v>
          </cell>
          <cell r="I4935" t="str">
            <v>S150000</v>
          </cell>
        </row>
        <row r="4936">
          <cell r="B4936">
            <v>40008099073</v>
          </cell>
          <cell r="C4936" t="str">
            <v xml:space="preserve">000809907  </v>
          </cell>
          <cell r="D4936" t="str">
            <v xml:space="preserve"> JAUNJELGAVAS INICIATĪVU CENTRS  biedrība</v>
          </cell>
          <cell r="E4936" t="str">
            <v>S150000</v>
          </cell>
          <cell r="F4936">
            <v>321007</v>
          </cell>
          <cell r="H4936">
            <v>9499</v>
          </cell>
          <cell r="I4936" t="str">
            <v>S150000</v>
          </cell>
        </row>
        <row r="4937">
          <cell r="B4937">
            <v>40008174117</v>
          </cell>
          <cell r="C4937" t="str">
            <v xml:space="preserve">000817411  </v>
          </cell>
          <cell r="D4937" t="str">
            <v xml:space="preserve"> JAUNKALVE  biedrība</v>
          </cell>
          <cell r="E4937" t="str">
            <v>S150000</v>
          </cell>
          <cell r="F4937">
            <v>780258</v>
          </cell>
          <cell r="H4937">
            <v>9499</v>
          </cell>
          <cell r="I4937" t="str">
            <v>S150000</v>
          </cell>
        </row>
        <row r="4938">
          <cell r="B4938">
            <v>40008175644</v>
          </cell>
          <cell r="C4938" t="str">
            <v xml:space="preserve">000817564  </v>
          </cell>
          <cell r="D4938" t="str">
            <v xml:space="preserve"> JAUNLAICENES NAMI  biedrība</v>
          </cell>
          <cell r="E4938" t="str">
            <v>S150000</v>
          </cell>
          <cell r="F4938">
            <v>360260</v>
          </cell>
          <cell r="H4938">
            <v>6832</v>
          </cell>
          <cell r="I4938" t="str">
            <v>S150000</v>
          </cell>
        </row>
        <row r="4939">
          <cell r="B4939">
            <v>40008118980</v>
          </cell>
          <cell r="C4939" t="str">
            <v xml:space="preserve">000811898  </v>
          </cell>
          <cell r="D4939" t="str">
            <v xml:space="preserve"> JAUNLUTRIŅU ATTĪSTĪBAS BIEDRĪBA  </v>
          </cell>
          <cell r="E4939" t="str">
            <v>S150000</v>
          </cell>
          <cell r="F4939">
            <v>840258</v>
          </cell>
          <cell r="H4939">
            <v>9499</v>
          </cell>
          <cell r="I4939" t="str">
            <v>S150000</v>
          </cell>
        </row>
        <row r="4940">
          <cell r="B4940">
            <v>50008015171</v>
          </cell>
          <cell r="C4940" t="str">
            <v xml:space="preserve">000801517  </v>
          </cell>
          <cell r="D4940" t="str">
            <v xml:space="preserve"> JAUNMUIŽAS MEŽRAGS  biedrība</v>
          </cell>
          <cell r="E4940" t="str">
            <v>S150000</v>
          </cell>
          <cell r="F4940">
            <v>840288</v>
          </cell>
          <cell r="H4940">
            <v>9499</v>
          </cell>
          <cell r="I4940" t="str">
            <v>S150000</v>
          </cell>
        </row>
        <row r="4941">
          <cell r="B4941">
            <v>40008071444</v>
          </cell>
          <cell r="C4941" t="str">
            <v xml:space="preserve">000807144  </v>
          </cell>
          <cell r="D4941" t="str">
            <v xml:space="preserve"> JAUNO IZPLETŅLĒCĒJU KLUBS  biedrība</v>
          </cell>
          <cell r="E4941" t="str">
            <v>S150000</v>
          </cell>
          <cell r="F4941">
            <v>10000</v>
          </cell>
          <cell r="H4941">
            <v>9312</v>
          </cell>
          <cell r="I4941" t="str">
            <v>S150000</v>
          </cell>
        </row>
        <row r="4942">
          <cell r="B4942">
            <v>40008114442</v>
          </cell>
          <cell r="C4942" t="str">
            <v xml:space="preserve">000811444  </v>
          </cell>
          <cell r="D4942" t="str">
            <v xml:space="preserve"> JAUNO JĀTNIEKU SKOLA  </v>
          </cell>
          <cell r="E4942" t="str">
            <v>S150000</v>
          </cell>
          <cell r="F4942">
            <v>10000</v>
          </cell>
          <cell r="H4942">
            <v>9319</v>
          </cell>
          <cell r="I4942" t="str">
            <v>S150000</v>
          </cell>
        </row>
        <row r="4943">
          <cell r="B4943">
            <v>40008076460</v>
          </cell>
          <cell r="C4943" t="str">
            <v xml:space="preserve">000807646  </v>
          </cell>
          <cell r="D4943" t="str">
            <v xml:space="preserve"> JAUNO JĀTNIEKU SPORTA KLUBS "MEŽDRUVAS-1"  biedrība</v>
          </cell>
          <cell r="E4943" t="str">
            <v>S150000</v>
          </cell>
          <cell r="F4943">
            <v>806000</v>
          </cell>
          <cell r="H4943">
            <v>9312</v>
          </cell>
          <cell r="I4943" t="str">
            <v>S150000</v>
          </cell>
        </row>
        <row r="4944">
          <cell r="B4944">
            <v>40008185197</v>
          </cell>
          <cell r="C4944" t="str">
            <v xml:space="preserve">000818519  </v>
          </cell>
          <cell r="D4944" t="str">
            <v xml:space="preserve"> JAUNO LĪDERU BIEDRĪBA </v>
          </cell>
          <cell r="E4944" t="str">
            <v>S150000</v>
          </cell>
          <cell r="F4944">
            <v>10000</v>
          </cell>
          <cell r="H4944">
            <v>9499</v>
          </cell>
          <cell r="I4944" t="str">
            <v>S150000</v>
          </cell>
        </row>
        <row r="4945">
          <cell r="B4945">
            <v>40008183020</v>
          </cell>
          <cell r="C4945" t="str">
            <v xml:space="preserve">000818302  </v>
          </cell>
          <cell r="D4945" t="str">
            <v xml:space="preserve"> JAUNO VIDES TEHNOLOĢIJU CENTRS </v>
          </cell>
          <cell r="E4945" t="str">
            <v>S150000</v>
          </cell>
          <cell r="F4945">
            <v>90000</v>
          </cell>
          <cell r="H4945">
            <v>7021</v>
          </cell>
          <cell r="I4945" t="str">
            <v>S150000</v>
          </cell>
        </row>
        <row r="4946">
          <cell r="B4946">
            <v>40003231803</v>
          </cell>
          <cell r="C4946" t="str">
            <v xml:space="preserve">000323180  </v>
          </cell>
          <cell r="D4946" t="str">
            <v xml:space="preserve"> JAUNOLAINE  garāžu īpašnieku koop.sabiedrība</v>
          </cell>
          <cell r="E4946" t="str">
            <v>S150000</v>
          </cell>
          <cell r="F4946">
            <v>801080</v>
          </cell>
          <cell r="H4946">
            <v>5221</v>
          </cell>
          <cell r="I4946" t="str">
            <v>S150000</v>
          </cell>
        </row>
        <row r="4947">
          <cell r="B4947">
            <v>40003242597</v>
          </cell>
          <cell r="C4947" t="str">
            <v xml:space="preserve">000324259  </v>
          </cell>
          <cell r="D4947" t="str">
            <v xml:space="preserve"> JAUNOLAINES DZELZCEĻNIEKS  garāžu īpašnieku koop.sabiedrība</v>
          </cell>
          <cell r="E4947" t="str">
            <v>S150000</v>
          </cell>
          <cell r="F4947">
            <v>801080</v>
          </cell>
          <cell r="H4947">
            <v>5221</v>
          </cell>
          <cell r="I4947" t="str">
            <v>S150000</v>
          </cell>
        </row>
        <row r="4948">
          <cell r="B4948">
            <v>40008030446</v>
          </cell>
          <cell r="C4948" t="str">
            <v xml:space="preserve">000803044  </v>
          </cell>
          <cell r="D4948" t="str">
            <v xml:space="preserve"> JAUNPIEBALGA  mednieku un makšķernieku biedrība</v>
          </cell>
          <cell r="E4948" t="str">
            <v>S150000</v>
          </cell>
          <cell r="F4948">
            <v>425756</v>
          </cell>
          <cell r="H4948">
            <v>9319</v>
          </cell>
          <cell r="I4948" t="str">
            <v>S150000</v>
          </cell>
        </row>
        <row r="4949">
          <cell r="B4949">
            <v>40008139111</v>
          </cell>
          <cell r="C4949" t="str">
            <v xml:space="preserve">000813911  </v>
          </cell>
          <cell r="D4949" t="str">
            <v xml:space="preserve"> JAUNPIEBALGAS SVĒTĀ TOMA BAZNĪCAS ATBALSTA FONDS </v>
          </cell>
          <cell r="E4949" t="str">
            <v>S150000</v>
          </cell>
          <cell r="F4949">
            <v>10000</v>
          </cell>
          <cell r="H4949">
            <v>9491</v>
          </cell>
          <cell r="I4949" t="str">
            <v>S150000</v>
          </cell>
        </row>
        <row r="4950">
          <cell r="B4950">
            <v>40008133960</v>
          </cell>
          <cell r="C4950" t="str">
            <v xml:space="preserve">000813396  </v>
          </cell>
          <cell r="D4950" t="str">
            <v xml:space="preserve"> JAUNPILS KRASTMAĻI  biedrība</v>
          </cell>
          <cell r="E4950" t="str">
            <v>S150000</v>
          </cell>
          <cell r="F4950">
            <v>905756</v>
          </cell>
          <cell r="H4950">
            <v>9499</v>
          </cell>
          <cell r="I4950" t="str">
            <v>S150000</v>
          </cell>
        </row>
        <row r="4951">
          <cell r="B4951">
            <v>50008167691</v>
          </cell>
          <cell r="C4951" t="str">
            <v xml:space="preserve">000816769  </v>
          </cell>
          <cell r="D4951" t="str">
            <v xml:space="preserve"> JAUNPILS  pensionāru biedrība</v>
          </cell>
          <cell r="E4951" t="str">
            <v>S150000</v>
          </cell>
          <cell r="F4951">
            <v>905756</v>
          </cell>
          <cell r="H4951">
            <v>9499</v>
          </cell>
          <cell r="I4951" t="str">
            <v>S150000</v>
          </cell>
        </row>
        <row r="4952">
          <cell r="B4952">
            <v>40008025055</v>
          </cell>
          <cell r="C4952" t="str">
            <v xml:space="preserve">000802505  </v>
          </cell>
          <cell r="D4952" t="str">
            <v xml:space="preserve"> JAUNPILS  sporta klubs, biedrība</v>
          </cell>
          <cell r="E4952" t="str">
            <v>S150000</v>
          </cell>
          <cell r="F4952">
            <v>905756</v>
          </cell>
          <cell r="H4952">
            <v>9312</v>
          </cell>
          <cell r="I4952" t="str">
            <v>S150000</v>
          </cell>
        </row>
        <row r="4953">
          <cell r="B4953">
            <v>40008051170</v>
          </cell>
          <cell r="C4953" t="str">
            <v xml:space="preserve">000805117  </v>
          </cell>
          <cell r="D4953" t="str">
            <v xml:space="preserve"> JAUNPILSĒTA  mednieku klubs, biedrība</v>
          </cell>
          <cell r="E4953" t="str">
            <v>S150000</v>
          </cell>
          <cell r="F4953">
            <v>967190</v>
          </cell>
          <cell r="H4953">
            <v>9319</v>
          </cell>
          <cell r="I4953" t="str">
            <v>S150000</v>
          </cell>
        </row>
        <row r="4954">
          <cell r="B4954">
            <v>40008069806</v>
          </cell>
          <cell r="C4954" t="str">
            <v xml:space="preserve">000806980  </v>
          </cell>
          <cell r="D4954" t="str">
            <v xml:space="preserve"> JAUNRADE  rehabilitācijas, labdarības fonds</v>
          </cell>
          <cell r="E4954" t="str">
            <v>S150000</v>
          </cell>
          <cell r="F4954">
            <v>10000</v>
          </cell>
          <cell r="H4954">
            <v>8810</v>
          </cell>
          <cell r="I4954" t="str">
            <v>S150000</v>
          </cell>
        </row>
        <row r="4955">
          <cell r="B4955">
            <v>40008019326</v>
          </cell>
          <cell r="C4955" t="str">
            <v xml:space="preserve">000801932  </v>
          </cell>
          <cell r="D4955" t="str">
            <v xml:space="preserve"> JAUNRADES FONDS </v>
          </cell>
          <cell r="E4955" t="str">
            <v>S150000</v>
          </cell>
          <cell r="F4955">
            <v>10000</v>
          </cell>
          <cell r="H4955">
            <v>9499</v>
          </cell>
          <cell r="I4955" t="str">
            <v>S150000</v>
          </cell>
        </row>
        <row r="4956">
          <cell r="B4956">
            <v>40008029610</v>
          </cell>
          <cell r="C4956" t="str">
            <v xml:space="preserve">000802961  </v>
          </cell>
          <cell r="D4956" t="str">
            <v xml:space="preserve"> JAUNRAUNA  mednieku klubs, biedrība</v>
          </cell>
          <cell r="E4956" t="str">
            <v>S150000</v>
          </cell>
          <cell r="F4956">
            <v>427372</v>
          </cell>
          <cell r="H4956">
            <v>9319</v>
          </cell>
          <cell r="I4956" t="str">
            <v>S150000</v>
          </cell>
        </row>
        <row r="4957">
          <cell r="B4957">
            <v>40008173361</v>
          </cell>
          <cell r="C4957" t="str">
            <v xml:space="preserve">000817336  </v>
          </cell>
          <cell r="D4957" t="str">
            <v xml:space="preserve"> JAUNROČI  biedrība</v>
          </cell>
          <cell r="E4957" t="str">
            <v>S150000</v>
          </cell>
          <cell r="F4957">
            <v>427360</v>
          </cell>
          <cell r="H4957">
            <v>9499</v>
          </cell>
          <cell r="I4957" t="str">
            <v>S150000</v>
          </cell>
        </row>
        <row r="4958">
          <cell r="B4958">
            <v>40008135105</v>
          </cell>
          <cell r="C4958" t="str">
            <v xml:space="preserve">000813510  </v>
          </cell>
          <cell r="D4958" t="str">
            <v xml:space="preserve"> JAUNSAULE  biedrība</v>
          </cell>
          <cell r="E4958" t="str">
            <v>S150000</v>
          </cell>
          <cell r="F4958">
            <v>400292</v>
          </cell>
          <cell r="H4958">
            <v>9499</v>
          </cell>
          <cell r="I4958" t="str">
            <v>S150000</v>
          </cell>
        </row>
        <row r="4959">
          <cell r="B4959">
            <v>40003184246</v>
          </cell>
          <cell r="C4959" t="str">
            <v xml:space="preserve">000318424  </v>
          </cell>
          <cell r="D4959" t="str">
            <v xml:space="preserve"> JAUNSAULE-1  garāžu īpašnieku koop.sabiedrība</v>
          </cell>
          <cell r="E4959" t="str">
            <v>S150000</v>
          </cell>
          <cell r="F4959">
            <v>10000</v>
          </cell>
          <cell r="H4959">
            <v>5221</v>
          </cell>
          <cell r="I4959" t="str">
            <v>S150000</v>
          </cell>
        </row>
        <row r="4960">
          <cell r="B4960">
            <v>40008176565</v>
          </cell>
          <cell r="C4960" t="str">
            <v xml:space="preserve">000817656  </v>
          </cell>
          <cell r="D4960" t="str">
            <v xml:space="preserve"> JAUNSIŠI  biedrība</v>
          </cell>
          <cell r="E4960" t="str">
            <v>S150000</v>
          </cell>
          <cell r="F4960">
            <v>809600</v>
          </cell>
          <cell r="H4960">
            <v>9499</v>
          </cell>
          <cell r="I4960" t="str">
            <v>S150000</v>
          </cell>
        </row>
        <row r="4961">
          <cell r="B4961">
            <v>40008177132</v>
          </cell>
          <cell r="C4961" t="str">
            <v xml:space="preserve">000817713  </v>
          </cell>
          <cell r="D4961" t="str">
            <v xml:space="preserve"> JAUNTUKUMS-1  biedrība</v>
          </cell>
          <cell r="E4961" t="str">
            <v>S150000</v>
          </cell>
          <cell r="F4961">
            <v>900201</v>
          </cell>
          <cell r="H4961">
            <v>9499</v>
          </cell>
          <cell r="I4961" t="str">
            <v>S150000</v>
          </cell>
        </row>
        <row r="4962">
          <cell r="B4962">
            <v>40008122736</v>
          </cell>
          <cell r="C4962" t="str">
            <v xml:space="preserve">000812273  </v>
          </cell>
          <cell r="D4962" t="str">
            <v xml:space="preserve"> JAUSTRA  interešu apvienība</v>
          </cell>
          <cell r="E4962" t="str">
            <v>S150000</v>
          </cell>
          <cell r="F4962">
            <v>780294</v>
          </cell>
          <cell r="H4962">
            <v>8560</v>
          </cell>
          <cell r="I4962" t="str">
            <v>S150000</v>
          </cell>
        </row>
        <row r="4963">
          <cell r="B4963">
            <v>40008147956</v>
          </cell>
          <cell r="C4963" t="str">
            <v xml:space="preserve">000814795  </v>
          </cell>
          <cell r="D4963" t="str">
            <v xml:space="preserve"> JAUTRĀ ĢIMENĪTE  biedrība</v>
          </cell>
          <cell r="E4963" t="str">
            <v>S150000</v>
          </cell>
          <cell r="F4963">
            <v>170000</v>
          </cell>
          <cell r="H4963">
            <v>9499</v>
          </cell>
          <cell r="I4963" t="str">
            <v>S150000</v>
          </cell>
        </row>
        <row r="4964">
          <cell r="B4964">
            <v>40008186826</v>
          </cell>
          <cell r="C4964" t="str">
            <v xml:space="preserve">000818682  </v>
          </cell>
          <cell r="D4964" t="str">
            <v xml:space="preserve"> JAUTRĀS PLEZNAS  biedrība</v>
          </cell>
          <cell r="E4964" t="str">
            <v>S150000</v>
          </cell>
          <cell r="F4964">
            <v>10000</v>
          </cell>
          <cell r="H4964">
            <v>9499</v>
          </cell>
          <cell r="I4964" t="str">
            <v>S150000</v>
          </cell>
        </row>
        <row r="4965">
          <cell r="B4965">
            <v>40008081796</v>
          </cell>
          <cell r="C4965" t="str">
            <v xml:space="preserve">000808179  </v>
          </cell>
          <cell r="D4965" t="str">
            <v xml:space="preserve"> JAUTRIE ZĀBACIŅI  līnijdejotāju klubs, biedrība</v>
          </cell>
          <cell r="E4965" t="str">
            <v>S150000</v>
          </cell>
          <cell r="F4965">
            <v>800807</v>
          </cell>
          <cell r="H4965">
            <v>8552</v>
          </cell>
          <cell r="I4965" t="str">
            <v>S150000</v>
          </cell>
        </row>
        <row r="4966">
          <cell r="B4966">
            <v>40008082113</v>
          </cell>
          <cell r="C4966" t="str">
            <v xml:space="preserve">000808211  </v>
          </cell>
          <cell r="D4966" t="str">
            <v xml:space="preserve"> JAVIR  ukraiņu kultūrizglītojoša biedrība</v>
          </cell>
          <cell r="E4966" t="str">
            <v>S150000</v>
          </cell>
          <cell r="F4966">
            <v>110000</v>
          </cell>
          <cell r="H4966">
            <v>9001</v>
          </cell>
          <cell r="I4966" t="str">
            <v>S150000</v>
          </cell>
        </row>
        <row r="4967">
          <cell r="B4967">
            <v>40008166745</v>
          </cell>
          <cell r="C4967" t="str">
            <v xml:space="preserve">000816674  </v>
          </cell>
          <cell r="D4967" t="str">
            <v xml:space="preserve"> JĀZEPA FONDS </v>
          </cell>
          <cell r="E4967" t="str">
            <v>S150000</v>
          </cell>
          <cell r="F4967">
            <v>740201</v>
          </cell>
          <cell r="H4967">
            <v>4779</v>
          </cell>
          <cell r="I4967" t="str">
            <v>S150000</v>
          </cell>
        </row>
        <row r="4968">
          <cell r="B4968">
            <v>40008169455</v>
          </cell>
          <cell r="C4968" t="str">
            <v xml:space="preserve">000816945  </v>
          </cell>
          <cell r="D4968" t="str">
            <v xml:space="preserve"> JĀZEPA MEDIŅA RĪGAS 1.MŪZIKAS SKOLAS ATBALSTA BIEDRĪBA </v>
          </cell>
          <cell r="E4968" t="str">
            <v>S150000</v>
          </cell>
          <cell r="F4968">
            <v>10000</v>
          </cell>
          <cell r="H4968">
            <v>9499</v>
          </cell>
          <cell r="I4968" t="str">
            <v>S150000</v>
          </cell>
        </row>
        <row r="4969">
          <cell r="B4969">
            <v>40008006726</v>
          </cell>
          <cell r="C4969" t="str">
            <v xml:space="preserve">000800672  </v>
          </cell>
          <cell r="D4969" t="str">
            <v xml:space="preserve"> JCI LATVIA  biedrība</v>
          </cell>
          <cell r="E4969" t="str">
            <v>S150000</v>
          </cell>
          <cell r="F4969">
            <v>90000</v>
          </cell>
          <cell r="H4969">
            <v>9499</v>
          </cell>
          <cell r="I4969" t="str">
            <v>S150000</v>
          </cell>
        </row>
        <row r="4970">
          <cell r="B4970">
            <v>42103020499</v>
          </cell>
          <cell r="C4970" t="str">
            <v xml:space="preserve">210302049  </v>
          </cell>
          <cell r="D4970" t="str">
            <v xml:space="preserve"> JEČI 7  dārzkopības koop.sabiedrība</v>
          </cell>
          <cell r="E4970" t="str">
            <v>S150000</v>
          </cell>
          <cell r="F4970">
            <v>648552</v>
          </cell>
          <cell r="H4970">
            <v>9499</v>
          </cell>
          <cell r="I4970" t="str">
            <v>S150000</v>
          </cell>
        </row>
        <row r="4971">
          <cell r="B4971">
            <v>40008052674</v>
          </cell>
          <cell r="C4971" t="str">
            <v xml:space="preserve">000805267  </v>
          </cell>
          <cell r="D4971" t="str">
            <v xml:space="preserve"> JĒKABNIEKI  mednieku klubs, biedrība</v>
          </cell>
          <cell r="E4971" t="str">
            <v>S150000</v>
          </cell>
          <cell r="F4971">
            <v>540282</v>
          </cell>
          <cell r="H4971">
            <v>9319</v>
          </cell>
          <cell r="I4971" t="str">
            <v>S150000</v>
          </cell>
        </row>
        <row r="4972">
          <cell r="B4972">
            <v>40008065306</v>
          </cell>
          <cell r="C4972" t="str">
            <v xml:space="preserve">000806530  </v>
          </cell>
          <cell r="D4972" t="str">
            <v xml:space="preserve"> JĒKABPILS BRĪVPRĀTĪGO UGUNSDZĒSĒJU BIEDRĪBA  </v>
          </cell>
          <cell r="E4972" t="str">
            <v>S150000</v>
          </cell>
          <cell r="F4972">
            <v>110000</v>
          </cell>
          <cell r="H4972">
            <v>8425</v>
          </cell>
          <cell r="I4972" t="str">
            <v>S150000</v>
          </cell>
        </row>
        <row r="4973">
          <cell r="B4973">
            <v>40008006406</v>
          </cell>
          <cell r="C4973" t="str">
            <v xml:space="preserve">000800640  </v>
          </cell>
          <cell r="D4973" t="str">
            <v xml:space="preserve"> JĒKABPILS EBREJU KOPIENA  biedrība</v>
          </cell>
          <cell r="E4973" t="str">
            <v>S150000</v>
          </cell>
          <cell r="F4973">
            <v>110000</v>
          </cell>
          <cell r="H4973">
            <v>9499</v>
          </cell>
          <cell r="I4973" t="str">
            <v>S150000</v>
          </cell>
        </row>
        <row r="4974">
          <cell r="B4974">
            <v>50008079261</v>
          </cell>
          <cell r="C4974" t="str">
            <v xml:space="preserve">000807926  </v>
          </cell>
          <cell r="D4974" t="str">
            <v xml:space="preserve"> JĒKABPILS KOKAPSTRĀDES UZŅĒMĒJDARBĪBAS PARKS  biedrība</v>
          </cell>
          <cell r="E4974" t="str">
            <v>S150000</v>
          </cell>
          <cell r="F4974">
            <v>110000</v>
          </cell>
          <cell r="H4974">
            <v>6820</v>
          </cell>
          <cell r="I4974" t="str">
            <v>S150000</v>
          </cell>
        </row>
        <row r="4975">
          <cell r="B4975">
            <v>50008175561</v>
          </cell>
          <cell r="C4975" t="str">
            <v xml:space="preserve">000817556  </v>
          </cell>
          <cell r="D4975" t="str">
            <v xml:space="preserve"> JĒKABPILS MEDNIEKU BIEDRĪBA </v>
          </cell>
          <cell r="E4975" t="str">
            <v>S150000</v>
          </cell>
          <cell r="F4975">
            <v>568786</v>
          </cell>
          <cell r="H4975">
            <v>9319</v>
          </cell>
          <cell r="I4975" t="str">
            <v>S150000</v>
          </cell>
        </row>
        <row r="4976">
          <cell r="B4976">
            <v>40008038647</v>
          </cell>
          <cell r="C4976" t="str">
            <v xml:space="preserve">000803864  </v>
          </cell>
          <cell r="D4976" t="str">
            <v xml:space="preserve"> JĒKABPILS NVO ATBALSTA CENTRS  nevalstisko organizāciju apvienība, biedrība</v>
          </cell>
          <cell r="E4976" t="str">
            <v>S150000</v>
          </cell>
          <cell r="F4976">
            <v>110000</v>
          </cell>
          <cell r="H4976">
            <v>9499</v>
          </cell>
          <cell r="I4976" t="str">
            <v>S150000</v>
          </cell>
        </row>
        <row r="4977">
          <cell r="B4977">
            <v>40008108696</v>
          </cell>
          <cell r="C4977" t="str">
            <v xml:space="preserve">000810869  </v>
          </cell>
          <cell r="D4977" t="str">
            <v xml:space="preserve"> JĒKABPILS NVO RESURSU CENTRS  biedrība</v>
          </cell>
          <cell r="E4977" t="str">
            <v>S150000</v>
          </cell>
          <cell r="F4977">
            <v>110000</v>
          </cell>
          <cell r="H4977">
            <v>9499</v>
          </cell>
          <cell r="I4977" t="str">
            <v>S150000</v>
          </cell>
        </row>
        <row r="4978">
          <cell r="B4978">
            <v>40008101217</v>
          </cell>
          <cell r="C4978" t="str">
            <v xml:space="preserve">000810121  </v>
          </cell>
          <cell r="D4978" t="str">
            <v xml:space="preserve"> JĒKABPILS PILSĒTAS PENSIONĀRU APVIENĪBA  biedrība</v>
          </cell>
          <cell r="E4978" t="str">
            <v>S150000</v>
          </cell>
          <cell r="F4978">
            <v>110000</v>
          </cell>
          <cell r="H4978">
            <v>9499</v>
          </cell>
          <cell r="I4978" t="str">
            <v>S150000</v>
          </cell>
        </row>
        <row r="4979">
          <cell r="B4979">
            <v>40008082202</v>
          </cell>
          <cell r="C4979" t="str">
            <v xml:space="preserve">000808220  </v>
          </cell>
          <cell r="D4979" t="str">
            <v xml:space="preserve"> JĒKABPILS RAJONA INVALĪDU BIEDRĪBA </v>
          </cell>
          <cell r="E4979" t="str">
            <v>S150000</v>
          </cell>
          <cell r="F4979">
            <v>110000</v>
          </cell>
          <cell r="H4979">
            <v>9499</v>
          </cell>
          <cell r="I4979" t="str">
            <v>S150000</v>
          </cell>
        </row>
        <row r="4980">
          <cell r="B4980">
            <v>40008084966</v>
          </cell>
          <cell r="C4980" t="str">
            <v xml:space="preserve">000808496  </v>
          </cell>
          <cell r="D4980" t="str">
            <v xml:space="preserve"> JĒKABPILS ROTARI KLUBS  biedrība</v>
          </cell>
          <cell r="E4980" t="str">
            <v>S150000</v>
          </cell>
          <cell r="F4980">
            <v>110000</v>
          </cell>
          <cell r="H4980">
            <v>9499</v>
          </cell>
          <cell r="I4980" t="str">
            <v>S150000</v>
          </cell>
        </row>
        <row r="4981">
          <cell r="B4981">
            <v>40008155756</v>
          </cell>
          <cell r="C4981" t="str">
            <v xml:space="preserve">000815575  </v>
          </cell>
          <cell r="D4981" t="str">
            <v xml:space="preserve"> JĒKABPILS UZŅĒMĒJU BIEDRĪBA </v>
          </cell>
          <cell r="E4981" t="str">
            <v>S150000</v>
          </cell>
          <cell r="F4981">
            <v>110000</v>
          </cell>
          <cell r="H4981">
            <v>9499</v>
          </cell>
          <cell r="I4981" t="str">
            <v>S150000</v>
          </cell>
        </row>
        <row r="4982">
          <cell r="B4982">
            <v>40008041261</v>
          </cell>
          <cell r="C4982" t="str">
            <v xml:space="preserve">000804126  </v>
          </cell>
          <cell r="D4982" t="str">
            <v xml:space="preserve"> JĒKABPILS VALODU CENTRS  biedrība</v>
          </cell>
          <cell r="E4982" t="str">
            <v>S150000</v>
          </cell>
          <cell r="F4982">
            <v>110000</v>
          </cell>
          <cell r="H4982">
            <v>9499</v>
          </cell>
          <cell r="I4982" t="str">
            <v>S150000</v>
          </cell>
        </row>
        <row r="4983">
          <cell r="B4983">
            <v>45403003616</v>
          </cell>
          <cell r="C4983" t="str">
            <v xml:space="preserve">540300361  </v>
          </cell>
          <cell r="D4983" t="str">
            <v xml:space="preserve"> JĒKABPILS  dzīvokļu īpašnieku koop.sabiedrība</v>
          </cell>
          <cell r="E4983" t="str">
            <v>S150000</v>
          </cell>
          <cell r="F4983">
            <v>110000</v>
          </cell>
          <cell r="H4983">
            <v>6832</v>
          </cell>
          <cell r="I4983" t="str">
            <v>S150000</v>
          </cell>
        </row>
        <row r="4984">
          <cell r="B4984">
            <v>45403004700</v>
          </cell>
          <cell r="C4984" t="str">
            <v xml:space="preserve">540300470  </v>
          </cell>
          <cell r="D4984" t="str">
            <v xml:space="preserve"> JĒKABPILS  garāžu īpašnieku koop. sabiedrība</v>
          </cell>
          <cell r="E4984" t="str">
            <v>S150000</v>
          </cell>
          <cell r="F4984">
            <v>110000</v>
          </cell>
          <cell r="H4984">
            <v>5221</v>
          </cell>
          <cell r="I4984" t="str">
            <v>S150000</v>
          </cell>
        </row>
        <row r="4985">
          <cell r="B4985">
            <v>40008088510</v>
          </cell>
          <cell r="C4985" t="str">
            <v xml:space="preserve">000808851  </v>
          </cell>
          <cell r="D4985" t="str">
            <v xml:space="preserve"> JELGAVA 21.GADSIMTĀ  nodibinājums</v>
          </cell>
          <cell r="E4985" t="str">
            <v>S150000</v>
          </cell>
          <cell r="F4985">
            <v>90000</v>
          </cell>
          <cell r="H4985">
            <v>9499</v>
          </cell>
          <cell r="I4985" t="str">
            <v>S150000</v>
          </cell>
        </row>
        <row r="4986">
          <cell r="B4986">
            <v>40008106873</v>
          </cell>
          <cell r="C4986" t="str">
            <v xml:space="preserve">000810687  </v>
          </cell>
          <cell r="D4986" t="str">
            <v xml:space="preserve"> JELGAVA 24  biedrība</v>
          </cell>
          <cell r="E4986" t="str">
            <v>S150000</v>
          </cell>
          <cell r="F4986">
            <v>170000</v>
          </cell>
          <cell r="H4986">
            <v>6832</v>
          </cell>
          <cell r="I4986" t="str">
            <v>S150000</v>
          </cell>
        </row>
        <row r="4987">
          <cell r="B4987">
            <v>40008107366</v>
          </cell>
          <cell r="C4987" t="str">
            <v xml:space="preserve">000810736  </v>
          </cell>
          <cell r="D4987" t="str">
            <v xml:space="preserve"> JELGAVA 52  biedrība</v>
          </cell>
          <cell r="E4987" t="str">
            <v>S150000</v>
          </cell>
          <cell r="F4987">
            <v>170000</v>
          </cell>
          <cell r="H4987">
            <v>6832</v>
          </cell>
          <cell r="I4987" t="str">
            <v>S150000</v>
          </cell>
        </row>
        <row r="4988">
          <cell r="B4988">
            <v>40008180077</v>
          </cell>
          <cell r="C4988" t="str">
            <v xml:space="preserve">000818007  </v>
          </cell>
          <cell r="D4988" t="str">
            <v xml:space="preserve"> JELGAVA  basketbola klubs, biedrība</v>
          </cell>
          <cell r="E4988" t="str">
            <v>S150000</v>
          </cell>
          <cell r="F4988">
            <v>90000</v>
          </cell>
          <cell r="H4988">
            <v>9312</v>
          </cell>
          <cell r="I4988" t="str">
            <v>S150000</v>
          </cell>
        </row>
        <row r="4989">
          <cell r="B4989">
            <v>40008105914</v>
          </cell>
          <cell r="C4989" t="str">
            <v xml:space="preserve">000810591  </v>
          </cell>
          <cell r="D4989" t="str">
            <v xml:space="preserve"> JELGAVA  volejbola klubs</v>
          </cell>
          <cell r="E4989" t="str">
            <v>S150000</v>
          </cell>
          <cell r="F4989">
            <v>90000</v>
          </cell>
          <cell r="H4989">
            <v>8551</v>
          </cell>
          <cell r="I4989" t="str">
            <v>S150000</v>
          </cell>
        </row>
        <row r="4990">
          <cell r="B4990">
            <v>40008113930</v>
          </cell>
          <cell r="C4990" t="str">
            <v xml:space="preserve">000811393  </v>
          </cell>
          <cell r="D4990" t="str">
            <v xml:space="preserve"> JELGAVAS 7  biedrība</v>
          </cell>
          <cell r="E4990" t="str">
            <v>S150000</v>
          </cell>
          <cell r="F4990">
            <v>170000</v>
          </cell>
          <cell r="H4990">
            <v>6832</v>
          </cell>
          <cell r="I4990" t="str">
            <v>S150000</v>
          </cell>
        </row>
        <row r="4991">
          <cell r="B4991">
            <v>50008075081</v>
          </cell>
          <cell r="C4991" t="str">
            <v xml:space="preserve">000807508  </v>
          </cell>
          <cell r="D4991" t="str">
            <v xml:space="preserve"> JELGAVAS ATLANTI  sporta klubs, biedrība</v>
          </cell>
          <cell r="E4991" t="str">
            <v>S150000</v>
          </cell>
          <cell r="F4991">
            <v>90000</v>
          </cell>
          <cell r="H4991">
            <v>9312</v>
          </cell>
          <cell r="I4991" t="str">
            <v>S150000</v>
          </cell>
        </row>
        <row r="4992">
          <cell r="B4992">
            <v>40008149001</v>
          </cell>
          <cell r="C4992" t="str">
            <v xml:space="preserve">000814900  </v>
          </cell>
          <cell r="D4992" t="str">
            <v xml:space="preserve"> JELGAVAS CĪŅAS SPORTA VEIDU CENTRS  biedrība</v>
          </cell>
          <cell r="E4992" t="str">
            <v>S150000</v>
          </cell>
          <cell r="F4992">
            <v>90000</v>
          </cell>
          <cell r="H4992">
            <v>8551</v>
          </cell>
          <cell r="I4992" t="str">
            <v>S150000</v>
          </cell>
        </row>
        <row r="4993">
          <cell r="B4993">
            <v>43603010260</v>
          </cell>
          <cell r="C4993" t="str">
            <v xml:space="preserve">360301026  </v>
          </cell>
          <cell r="D4993" t="str">
            <v xml:space="preserve"> JELGAVAS CĪRULIS  bezpeļņas dzīvokļu īpašnieku koop.sabiedrība</v>
          </cell>
          <cell r="E4993" t="str">
            <v>S150000</v>
          </cell>
          <cell r="F4993">
            <v>90000</v>
          </cell>
          <cell r="H4993">
            <v>6832</v>
          </cell>
          <cell r="I4993" t="str">
            <v>S150000</v>
          </cell>
        </row>
        <row r="4994">
          <cell r="B4994">
            <v>40008057949</v>
          </cell>
          <cell r="C4994" t="str">
            <v xml:space="preserve">000805794  </v>
          </cell>
          <cell r="D4994" t="str">
            <v xml:space="preserve"> JELGAVAS DŽUDO  cīņas sporta klubs, biedrība</v>
          </cell>
          <cell r="E4994" t="str">
            <v>S150000</v>
          </cell>
          <cell r="F4994">
            <v>90000</v>
          </cell>
          <cell r="H4994">
            <v>9312</v>
          </cell>
          <cell r="I4994" t="str">
            <v>S150000</v>
          </cell>
        </row>
        <row r="4995">
          <cell r="B4995">
            <v>40008013427</v>
          </cell>
          <cell r="C4995" t="str">
            <v xml:space="preserve">000801342  </v>
          </cell>
          <cell r="D4995" t="str">
            <v xml:space="preserve"> JELGAVAS EBREJU BIEDRĪBA  </v>
          </cell>
          <cell r="E4995" t="str">
            <v>S150000</v>
          </cell>
          <cell r="F4995">
            <v>90000</v>
          </cell>
          <cell r="H4995">
            <v>9499</v>
          </cell>
          <cell r="I4995" t="str">
            <v>S150000</v>
          </cell>
        </row>
        <row r="4996">
          <cell r="B4996">
            <v>40008146857</v>
          </cell>
          <cell r="C4996" t="str">
            <v xml:space="preserve">000814685  </v>
          </cell>
          <cell r="D4996" t="str">
            <v xml:space="preserve"> JELGAVAS HERCOGS  biedrība</v>
          </cell>
          <cell r="E4996" t="str">
            <v>S150000</v>
          </cell>
          <cell r="F4996">
            <v>90000</v>
          </cell>
          <cell r="H4996">
            <v>9319</v>
          </cell>
          <cell r="I4996" t="str">
            <v>S150000</v>
          </cell>
        </row>
        <row r="4997">
          <cell r="B4997">
            <v>40008062827</v>
          </cell>
          <cell r="C4997" t="str">
            <v xml:space="preserve">000806282  </v>
          </cell>
          <cell r="D4997" t="str">
            <v xml:space="preserve"> JELGAVAS INVALĪDU BIEDRĪBA  </v>
          </cell>
          <cell r="E4997" t="str">
            <v>S150000</v>
          </cell>
          <cell r="F4997">
            <v>90000</v>
          </cell>
          <cell r="H4997">
            <v>9499</v>
          </cell>
          <cell r="I4997" t="str">
            <v>S150000</v>
          </cell>
        </row>
        <row r="4998">
          <cell r="B4998">
            <v>40008119469</v>
          </cell>
          <cell r="C4998" t="str">
            <v xml:space="preserve">000811946  </v>
          </cell>
          <cell r="D4998" t="str">
            <v xml:space="preserve"> JELGAVAS JAHTKLUBS JJK  biedrība</v>
          </cell>
          <cell r="E4998" t="str">
            <v>S150000</v>
          </cell>
          <cell r="F4998">
            <v>90000</v>
          </cell>
          <cell r="H4998">
            <v>9329</v>
          </cell>
          <cell r="I4998" t="str">
            <v>S150000</v>
          </cell>
        </row>
        <row r="4999">
          <cell r="B4999">
            <v>50008003651</v>
          </cell>
          <cell r="C4999" t="str">
            <v xml:space="preserve">000800365  </v>
          </cell>
          <cell r="D4999" t="str">
            <v xml:space="preserve"> JELGAVAS LATVIEŠU BIEDRĪBA  </v>
          </cell>
          <cell r="E4999" t="str">
            <v>S150000</v>
          </cell>
          <cell r="F4999">
            <v>90000</v>
          </cell>
          <cell r="H4999">
            <v>9499</v>
          </cell>
          <cell r="I4999" t="str">
            <v>S150000</v>
          </cell>
        </row>
        <row r="5000">
          <cell r="B5000">
            <v>40008071247</v>
          </cell>
          <cell r="C5000" t="str">
            <v xml:space="preserve">000807124  </v>
          </cell>
          <cell r="D5000" t="str">
            <v xml:space="preserve"> JELGAVAS LAUKSAIMNIEKU APVIENĪBA  </v>
          </cell>
          <cell r="E5000" t="str">
            <v>S150000</v>
          </cell>
          <cell r="F5000">
            <v>90000</v>
          </cell>
          <cell r="H5000">
            <v>9412</v>
          </cell>
          <cell r="I5000" t="str">
            <v>S150000</v>
          </cell>
        </row>
        <row r="5001">
          <cell r="B5001">
            <v>40008151010</v>
          </cell>
          <cell r="C5001" t="str">
            <v xml:space="preserve">000815101  </v>
          </cell>
          <cell r="D5001" t="str">
            <v xml:space="preserve"> JELGAVAS MĀKSLINIEKU BIEDRĪBA </v>
          </cell>
          <cell r="E5001" t="str">
            <v>S150000</v>
          </cell>
          <cell r="F5001">
            <v>90000</v>
          </cell>
          <cell r="H5001">
            <v>9499</v>
          </cell>
          <cell r="I5001" t="str">
            <v>S150000</v>
          </cell>
        </row>
        <row r="5002">
          <cell r="B5002">
            <v>40008048984</v>
          </cell>
          <cell r="C5002" t="str">
            <v xml:space="preserve">000804898  </v>
          </cell>
          <cell r="D5002" t="str">
            <v xml:space="preserve"> JELGAVAS MEDNIEKU UN MAKŠĶERNIEKU BIEDRĪBA </v>
          </cell>
          <cell r="E5002" t="str">
            <v>S150000</v>
          </cell>
          <cell r="F5002">
            <v>90000</v>
          </cell>
          <cell r="H5002">
            <v>9319</v>
          </cell>
          <cell r="I5002" t="str">
            <v>S150000</v>
          </cell>
        </row>
        <row r="5003">
          <cell r="B5003">
            <v>40008084364</v>
          </cell>
          <cell r="C5003" t="str">
            <v xml:space="preserve">000808436  </v>
          </cell>
          <cell r="D5003" t="str">
            <v xml:space="preserve"> JELGAVAS NACIONĀLO KULTŪRAS BIEDRĪBU ASOCIĀCIJA </v>
          </cell>
          <cell r="E5003" t="str">
            <v>S150000</v>
          </cell>
          <cell r="F5003">
            <v>90000</v>
          </cell>
          <cell r="H5003">
            <v>9499</v>
          </cell>
          <cell r="I5003" t="str">
            <v>S150000</v>
          </cell>
        </row>
        <row r="5004">
          <cell r="B5004">
            <v>40008154657</v>
          </cell>
          <cell r="C5004" t="str">
            <v xml:space="preserve">000815465  </v>
          </cell>
          <cell r="D5004" t="str">
            <v xml:space="preserve"> JELGAVAS NOVADA ATBALSTA BIEDRĪBA </v>
          </cell>
          <cell r="E5004" t="str">
            <v>S150000</v>
          </cell>
          <cell r="F5004">
            <v>540290</v>
          </cell>
          <cell r="H5004">
            <v>9499</v>
          </cell>
          <cell r="I5004" t="str">
            <v>S150000</v>
          </cell>
        </row>
        <row r="5005">
          <cell r="B5005">
            <v>50008152501</v>
          </cell>
          <cell r="C5005" t="str">
            <v xml:space="preserve">000815250  </v>
          </cell>
          <cell r="D5005" t="str">
            <v xml:space="preserve"> JELGAVAS NOVUSA KLUBS  biedrība</v>
          </cell>
          <cell r="E5005" t="str">
            <v>S150000</v>
          </cell>
          <cell r="F5005">
            <v>90000</v>
          </cell>
          <cell r="H5005">
            <v>9319</v>
          </cell>
          <cell r="I5005" t="str">
            <v>S150000</v>
          </cell>
        </row>
        <row r="5006">
          <cell r="B5006">
            <v>40008094856</v>
          </cell>
          <cell r="C5006" t="str">
            <v xml:space="preserve">000809485  </v>
          </cell>
          <cell r="D5006" t="str">
            <v xml:space="preserve"> JELGAVAS PENSIONĀRU BIEDRĪBA  </v>
          </cell>
          <cell r="E5006" t="str">
            <v>S150000</v>
          </cell>
          <cell r="F5006">
            <v>90000</v>
          </cell>
          <cell r="H5006">
            <v>9499</v>
          </cell>
          <cell r="I5006" t="str">
            <v>S150000</v>
          </cell>
        </row>
        <row r="5007">
          <cell r="B5007">
            <v>40008056854</v>
          </cell>
          <cell r="C5007" t="str">
            <v xml:space="preserve">000805685  </v>
          </cell>
          <cell r="D5007" t="str">
            <v xml:space="preserve"> JELGAVAS PILS  Latvijas Lauksaimniecības universitātes fonds</v>
          </cell>
          <cell r="E5007" t="str">
            <v>S150000</v>
          </cell>
          <cell r="F5007">
            <v>90000</v>
          </cell>
          <cell r="H5007">
            <v>9499</v>
          </cell>
          <cell r="I5007" t="str">
            <v>S150000</v>
          </cell>
        </row>
        <row r="5008">
          <cell r="B5008">
            <v>90000297573</v>
          </cell>
          <cell r="D5008" t="str">
            <v xml:space="preserve"> JELGAVAS PILSĒTAS IZGLĪTĪBAS UN ZINĀTNES DARBINIEKU ARODBIEDRĪBA </v>
          </cell>
          <cell r="E5008" t="str">
            <v>S150000</v>
          </cell>
          <cell r="F5008">
            <v>90000</v>
          </cell>
          <cell r="H5008">
            <v>9420</v>
          </cell>
          <cell r="I5008" t="str">
            <v>S150000</v>
          </cell>
        </row>
        <row r="5009">
          <cell r="B5009">
            <v>40008064673</v>
          </cell>
          <cell r="C5009" t="str">
            <v xml:space="preserve">000806467  </v>
          </cell>
          <cell r="D5009" t="str">
            <v xml:space="preserve"> JELGAVAS PILSĒTAS UN RAJONA BRĪVPRĀTĪGO UGUNSDZĒSĒJU BIEDRĪBA </v>
          </cell>
          <cell r="E5009" t="str">
            <v>S150000</v>
          </cell>
          <cell r="F5009">
            <v>90000</v>
          </cell>
          <cell r="H5009">
            <v>9499</v>
          </cell>
          <cell r="I5009" t="str">
            <v>S150000</v>
          </cell>
        </row>
        <row r="5010">
          <cell r="B5010">
            <v>40008053913</v>
          </cell>
          <cell r="C5010" t="str">
            <v xml:space="preserve">000805391  </v>
          </cell>
          <cell r="D5010" t="str">
            <v xml:space="preserve"> JELGAVAS POLICIJAS MEDNIEKU KLUBS  biedrība</v>
          </cell>
          <cell r="E5010" t="str">
            <v>S150000</v>
          </cell>
          <cell r="F5010">
            <v>90000</v>
          </cell>
          <cell r="H5010">
            <v>9319</v>
          </cell>
          <cell r="I5010" t="str">
            <v>S150000</v>
          </cell>
        </row>
        <row r="5011">
          <cell r="B5011">
            <v>40008029822</v>
          </cell>
          <cell r="C5011" t="str">
            <v xml:space="preserve">000802982  </v>
          </cell>
          <cell r="D5011" t="str">
            <v xml:space="preserve"> JELGAVAS RAJONA AUTOMOTO  biedrība</v>
          </cell>
          <cell r="E5011" t="str">
            <v>S150000</v>
          </cell>
          <cell r="F5011">
            <v>546766</v>
          </cell>
          <cell r="H5011">
            <v>9312</v>
          </cell>
          <cell r="I5011" t="str">
            <v>S150000</v>
          </cell>
        </row>
        <row r="5012">
          <cell r="B5012">
            <v>50008092791</v>
          </cell>
          <cell r="C5012" t="str">
            <v xml:space="preserve">000809279  </v>
          </cell>
          <cell r="D5012" t="str">
            <v xml:space="preserve"> JELGAVAS RAJONA INVALĪDU BIEDRĪBA  </v>
          </cell>
          <cell r="E5012" t="str">
            <v>S150000</v>
          </cell>
          <cell r="F5012">
            <v>90000</v>
          </cell>
          <cell r="H5012">
            <v>9499</v>
          </cell>
          <cell r="I5012" t="str">
            <v>S150000</v>
          </cell>
        </row>
        <row r="5013">
          <cell r="B5013">
            <v>40008007736</v>
          </cell>
          <cell r="C5013" t="str">
            <v xml:space="preserve">000800773  </v>
          </cell>
          <cell r="D5013" t="str">
            <v xml:space="preserve"> JELGAVAS RAJONA ZEMNIEKU APVIENĪBA  biedrība</v>
          </cell>
          <cell r="E5013" t="str">
            <v>S150000</v>
          </cell>
          <cell r="F5013">
            <v>90000</v>
          </cell>
          <cell r="H5013">
            <v>9412</v>
          </cell>
          <cell r="I5013" t="str">
            <v>S150000</v>
          </cell>
        </row>
        <row r="5014">
          <cell r="B5014">
            <v>40008134186</v>
          </cell>
          <cell r="C5014" t="str">
            <v xml:space="preserve">000813418  </v>
          </cell>
          <cell r="D5014" t="str">
            <v xml:space="preserve"> JELGAVAS RINGS  boksa sporta klubs</v>
          </cell>
          <cell r="E5014" t="str">
            <v>S150000</v>
          </cell>
          <cell r="F5014">
            <v>90000</v>
          </cell>
          <cell r="H5014">
            <v>9312</v>
          </cell>
          <cell r="I5014" t="str">
            <v>S150000</v>
          </cell>
        </row>
        <row r="5015">
          <cell r="B5015">
            <v>40008103595</v>
          </cell>
          <cell r="C5015" t="str">
            <v xml:space="preserve">000810359  </v>
          </cell>
          <cell r="D5015" t="str">
            <v xml:space="preserve"> JELGAVAS ROŅI  biedrība</v>
          </cell>
          <cell r="E5015" t="str">
            <v>S150000</v>
          </cell>
          <cell r="F5015">
            <v>90000</v>
          </cell>
          <cell r="H5015">
            <v>9499</v>
          </cell>
          <cell r="I5015" t="str">
            <v>S150000</v>
          </cell>
        </row>
        <row r="5016">
          <cell r="B5016">
            <v>40008038670</v>
          </cell>
          <cell r="C5016" t="str">
            <v xml:space="preserve">000803867  </v>
          </cell>
          <cell r="D5016" t="str">
            <v xml:space="preserve"> JELGAVAS ROTARI  klubs, biedrība</v>
          </cell>
          <cell r="E5016" t="str">
            <v>S150000</v>
          </cell>
          <cell r="F5016">
            <v>90000</v>
          </cell>
          <cell r="H5016">
            <v>9499</v>
          </cell>
          <cell r="I5016" t="str">
            <v>S150000</v>
          </cell>
        </row>
        <row r="5017">
          <cell r="B5017">
            <v>40008132560</v>
          </cell>
          <cell r="C5017" t="str">
            <v xml:space="preserve">000813256  </v>
          </cell>
          <cell r="D5017" t="str">
            <v xml:space="preserve"> JELGAVAS STUDENTU FUTBOLA BIEDRĪBA </v>
          </cell>
          <cell r="E5017" t="str">
            <v>S150000</v>
          </cell>
          <cell r="F5017">
            <v>90000</v>
          </cell>
          <cell r="H5017">
            <v>9312</v>
          </cell>
          <cell r="I5017" t="str">
            <v>S150000</v>
          </cell>
        </row>
        <row r="5018">
          <cell r="B5018">
            <v>40008038793</v>
          </cell>
          <cell r="C5018" t="str">
            <v xml:space="preserve">000803879  </v>
          </cell>
          <cell r="D5018" t="str">
            <v xml:space="preserve"> JELGAVAS TENISA KLUBS  biedrība</v>
          </cell>
          <cell r="E5018" t="str">
            <v>S150000</v>
          </cell>
          <cell r="F5018">
            <v>90000</v>
          </cell>
          <cell r="H5018">
            <v>9312</v>
          </cell>
          <cell r="I5018" t="str">
            <v>S150000</v>
          </cell>
        </row>
        <row r="5019">
          <cell r="B5019">
            <v>40008041204</v>
          </cell>
          <cell r="C5019" t="str">
            <v xml:space="preserve">000804120  </v>
          </cell>
          <cell r="D5019" t="str">
            <v xml:space="preserve"> JELGAVAS ZONTA KLUBS  biedrība</v>
          </cell>
          <cell r="E5019" t="str">
            <v>S150000</v>
          </cell>
          <cell r="F5019">
            <v>90000</v>
          </cell>
          <cell r="H5019">
            <v>9499</v>
          </cell>
          <cell r="I5019" t="str">
            <v>S150000</v>
          </cell>
        </row>
        <row r="5020">
          <cell r="B5020">
            <v>43603009168</v>
          </cell>
          <cell r="C5020" t="str">
            <v xml:space="preserve">360300916  </v>
          </cell>
          <cell r="D5020" t="str">
            <v xml:space="preserve"> JELGAVNIEKS  dzīvokļu īpašnieku koop. sabiedrība</v>
          </cell>
          <cell r="E5020" t="str">
            <v>S150000</v>
          </cell>
          <cell r="F5020">
            <v>90000</v>
          </cell>
          <cell r="H5020">
            <v>6832</v>
          </cell>
          <cell r="I5020" t="str">
            <v>S150000</v>
          </cell>
        </row>
        <row r="5021">
          <cell r="B5021">
            <v>40008052212</v>
          </cell>
          <cell r="C5021" t="str">
            <v xml:space="preserve">000805221  </v>
          </cell>
          <cell r="D5021" t="str">
            <v xml:space="preserve"> JĒRCĒNI  mednieku biedrība</v>
          </cell>
          <cell r="E5021" t="str">
            <v>S150000</v>
          </cell>
          <cell r="F5021">
            <v>941860</v>
          </cell>
          <cell r="H5021">
            <v>9319</v>
          </cell>
          <cell r="I5021" t="str">
            <v>S150000</v>
          </cell>
        </row>
        <row r="5022">
          <cell r="B5022">
            <v>44103018632</v>
          </cell>
          <cell r="C5022" t="str">
            <v xml:space="preserve">410301863  </v>
          </cell>
          <cell r="D5022" t="str">
            <v xml:space="preserve"> JERU MAŠĪNU RINGS  lauksaimniecības pakalpojumu koop.sabiedrība</v>
          </cell>
          <cell r="E5022" t="str">
            <v>S150000</v>
          </cell>
          <cell r="F5022">
            <v>961658</v>
          </cell>
          <cell r="H5022">
            <v>161</v>
          </cell>
          <cell r="I5022" t="str">
            <v>S150000</v>
          </cell>
        </row>
        <row r="5023">
          <cell r="B5023">
            <v>40008127786</v>
          </cell>
          <cell r="C5023" t="str">
            <v xml:space="preserve">000812778  </v>
          </cell>
          <cell r="D5023" t="str">
            <v xml:space="preserve"> JERUZALEMES 6/8  biedrība</v>
          </cell>
          <cell r="E5023" t="str">
            <v>S150000</v>
          </cell>
          <cell r="F5023">
            <v>10000</v>
          </cell>
          <cell r="H5023">
            <v>9499</v>
          </cell>
          <cell r="I5023" t="str">
            <v>S150000</v>
          </cell>
        </row>
        <row r="5024">
          <cell r="B5024">
            <v>40008050974</v>
          </cell>
          <cell r="C5024" t="str">
            <v xml:space="preserve">000805097  </v>
          </cell>
          <cell r="D5024" t="str">
            <v xml:space="preserve"> JES  biedrība</v>
          </cell>
          <cell r="E5024" t="str">
            <v>S150000</v>
          </cell>
          <cell r="F5024">
            <v>328200</v>
          </cell>
          <cell r="H5024">
            <v>9499</v>
          </cell>
          <cell r="I5024" t="str">
            <v>S150000</v>
          </cell>
        </row>
        <row r="5025">
          <cell r="B5025">
            <v>40008156268</v>
          </cell>
          <cell r="C5025" t="str">
            <v xml:space="preserve">000815626  </v>
          </cell>
          <cell r="D5025" t="str">
            <v xml:space="preserve"> JJB  biedrība</v>
          </cell>
          <cell r="E5025" t="str">
            <v>S150000</v>
          </cell>
          <cell r="F5025">
            <v>546766</v>
          </cell>
          <cell r="H5025">
            <v>9499</v>
          </cell>
          <cell r="I5025" t="str">
            <v>S150000</v>
          </cell>
        </row>
        <row r="5026">
          <cell r="B5026">
            <v>50008082651</v>
          </cell>
          <cell r="C5026" t="str">
            <v xml:space="preserve">000808265  </v>
          </cell>
          <cell r="D5026" t="str">
            <v xml:space="preserve"> JK NAMS JAUNIEŠU KLUBS  biedrība</v>
          </cell>
          <cell r="E5026" t="str">
            <v>S150000</v>
          </cell>
          <cell r="F5026">
            <v>110000</v>
          </cell>
          <cell r="H5026">
            <v>7990</v>
          </cell>
          <cell r="I5026" t="str">
            <v>S150000</v>
          </cell>
        </row>
        <row r="5027">
          <cell r="B5027">
            <v>40003496623</v>
          </cell>
          <cell r="C5027" t="str">
            <v xml:space="preserve">000349662  </v>
          </cell>
          <cell r="D5027" t="str">
            <v xml:space="preserve"> JK NAMS  biedrība</v>
          </cell>
          <cell r="E5027" t="str">
            <v>S150000</v>
          </cell>
          <cell r="F5027">
            <v>540252</v>
          </cell>
          <cell r="H5027">
            <v>8532</v>
          </cell>
          <cell r="I5027" t="str">
            <v>S150000</v>
          </cell>
        </row>
        <row r="5028">
          <cell r="B5028">
            <v>40008131866</v>
          </cell>
          <cell r="C5028" t="str">
            <v xml:space="preserve">000813186  </v>
          </cell>
          <cell r="D5028" t="str">
            <v xml:space="preserve"> JONGMUN  Thekvon-Do biedrība</v>
          </cell>
          <cell r="E5028" t="str">
            <v>S150000</v>
          </cell>
          <cell r="F5028">
            <v>10000</v>
          </cell>
          <cell r="H5028">
            <v>9312</v>
          </cell>
          <cell r="I5028" t="str">
            <v>S150000</v>
          </cell>
        </row>
        <row r="5029">
          <cell r="B5029">
            <v>40008080413</v>
          </cell>
          <cell r="C5029" t="str">
            <v xml:space="preserve">000808041  </v>
          </cell>
          <cell r="D5029" t="str">
            <v xml:space="preserve"> JORIKS  Rēzeknes pilsētas teātris-studija, biedrība</v>
          </cell>
          <cell r="E5029" t="str">
            <v>S150000</v>
          </cell>
          <cell r="F5029">
            <v>210000</v>
          </cell>
          <cell r="H5029">
            <v>9001</v>
          </cell>
          <cell r="I5029" t="str">
            <v>S150000</v>
          </cell>
        </row>
        <row r="5030">
          <cell r="B5030">
            <v>40008101556</v>
          </cell>
          <cell r="C5030" t="str">
            <v xml:space="preserve">000810155  </v>
          </cell>
          <cell r="D5030" t="str">
            <v xml:space="preserve"> JOTA  atklātais sabiedriskais fonds</v>
          </cell>
          <cell r="E5030" t="str">
            <v>S150000</v>
          </cell>
          <cell r="F5030">
            <v>10000</v>
          </cell>
          <cell r="H5030">
            <v>9499</v>
          </cell>
          <cell r="I5030" t="str">
            <v>S150000</v>
          </cell>
        </row>
        <row r="5031">
          <cell r="B5031">
            <v>40103057328</v>
          </cell>
          <cell r="C5031" t="str">
            <v xml:space="preserve">010305732  </v>
          </cell>
          <cell r="D5031" t="str">
            <v xml:space="preserve"> JUBILEJA  dārzkopības koop.sabiedrība</v>
          </cell>
          <cell r="E5031" t="str">
            <v>S150000</v>
          </cell>
          <cell r="F5031">
            <v>10000</v>
          </cell>
          <cell r="H5031">
            <v>9499</v>
          </cell>
          <cell r="I5031" t="str">
            <v>S150000</v>
          </cell>
        </row>
        <row r="5032">
          <cell r="B5032">
            <v>40003094614</v>
          </cell>
          <cell r="C5032" t="str">
            <v xml:space="preserve">000309461  </v>
          </cell>
          <cell r="D5032" t="str">
            <v xml:space="preserve"> JUBILEJAS  dzīvokļu īpašnieku koop. sabiedrība</v>
          </cell>
          <cell r="E5032" t="str">
            <v>S150000</v>
          </cell>
          <cell r="F5032">
            <v>10000</v>
          </cell>
          <cell r="H5032">
            <v>6832</v>
          </cell>
          <cell r="I5032" t="str">
            <v>S150000</v>
          </cell>
        </row>
        <row r="5033">
          <cell r="B5033">
            <v>42403004883</v>
          </cell>
          <cell r="C5033" t="str">
            <v xml:space="preserve">240300488  </v>
          </cell>
          <cell r="D5033" t="str">
            <v xml:space="preserve"> JUBILEJAS-1  dzīvokļu īpašnieku koop. sabiedrība</v>
          </cell>
          <cell r="E5033" t="str">
            <v>S150000</v>
          </cell>
          <cell r="F5033">
            <v>210000</v>
          </cell>
          <cell r="H5033">
            <v>6832</v>
          </cell>
          <cell r="I5033" t="str">
            <v>S150000</v>
          </cell>
        </row>
        <row r="5034">
          <cell r="B5034">
            <v>40008160827</v>
          </cell>
          <cell r="C5034" t="str">
            <v xml:space="preserve">000816082  </v>
          </cell>
          <cell r="D5034" t="str">
            <v xml:space="preserve"> JUBRA  biedrība</v>
          </cell>
          <cell r="E5034" t="str">
            <v>S150000</v>
          </cell>
          <cell r="F5034">
            <v>440242</v>
          </cell>
          <cell r="H5034">
            <v>9499</v>
          </cell>
          <cell r="I5034" t="str">
            <v>S150000</v>
          </cell>
        </row>
        <row r="5035">
          <cell r="B5035">
            <v>40008132005</v>
          </cell>
          <cell r="C5035" t="str">
            <v xml:space="preserve">000813200  </v>
          </cell>
          <cell r="D5035" t="str">
            <v xml:space="preserve"> JŪGENDSTILA NAMS STABU 91  biedrība</v>
          </cell>
          <cell r="E5035" t="str">
            <v>S150000</v>
          </cell>
          <cell r="F5035">
            <v>10000</v>
          </cell>
          <cell r="H5035">
            <v>6832</v>
          </cell>
          <cell r="I5035" t="str">
            <v>S150000</v>
          </cell>
        </row>
        <row r="5036">
          <cell r="B5036">
            <v>40003125806</v>
          </cell>
          <cell r="C5036" t="str">
            <v xml:space="preserve">000312580  </v>
          </cell>
          <cell r="D5036" t="str">
            <v xml:space="preserve"> JUGLA  dzīvokļu īpašnieku koop.sabiedrība</v>
          </cell>
          <cell r="E5036" t="str">
            <v>S150000</v>
          </cell>
          <cell r="F5036">
            <v>10000</v>
          </cell>
          <cell r="H5036">
            <v>6832</v>
          </cell>
          <cell r="I5036" t="str">
            <v>S150000</v>
          </cell>
        </row>
        <row r="5037">
          <cell r="B5037">
            <v>40003167299</v>
          </cell>
          <cell r="C5037" t="str">
            <v xml:space="preserve">000316729  </v>
          </cell>
          <cell r="D5037" t="str">
            <v xml:space="preserve"> JUGLA-1  garāžu īpašnieku koop.sabiedrība</v>
          </cell>
          <cell r="E5037" t="str">
            <v>S150000</v>
          </cell>
          <cell r="F5037">
            <v>10000</v>
          </cell>
          <cell r="H5037">
            <v>5221</v>
          </cell>
          <cell r="I5037" t="str">
            <v>S150000</v>
          </cell>
        </row>
        <row r="5038">
          <cell r="B5038">
            <v>40003190204</v>
          </cell>
          <cell r="C5038" t="str">
            <v xml:space="preserve">000319020  </v>
          </cell>
          <cell r="D5038" t="str">
            <v xml:space="preserve"> JUGLA-21  garāžu īpašnieku biedrība</v>
          </cell>
          <cell r="E5038" t="str">
            <v>S150000</v>
          </cell>
          <cell r="F5038">
            <v>10000</v>
          </cell>
          <cell r="H5038">
            <v>5221</v>
          </cell>
          <cell r="I5038" t="str">
            <v>S150000</v>
          </cell>
        </row>
        <row r="5039">
          <cell r="B5039">
            <v>40003124853</v>
          </cell>
          <cell r="C5039" t="str">
            <v xml:space="preserve">000312485  </v>
          </cell>
          <cell r="D5039" t="str">
            <v xml:space="preserve"> JUGLA-3  garāžu īpašnieku koop.sabiedrība</v>
          </cell>
          <cell r="E5039" t="str">
            <v>S150000</v>
          </cell>
          <cell r="F5039">
            <v>10000</v>
          </cell>
          <cell r="H5039">
            <v>5221</v>
          </cell>
          <cell r="I5039" t="str">
            <v>S150000</v>
          </cell>
        </row>
        <row r="5040">
          <cell r="B5040">
            <v>50103124781</v>
          </cell>
          <cell r="C5040" t="str">
            <v xml:space="preserve">010312478  </v>
          </cell>
          <cell r="D5040" t="str">
            <v xml:space="preserve"> JUGLA-4  garāžu īpašnieku koop.sabiedrība</v>
          </cell>
          <cell r="E5040" t="str">
            <v>S150000</v>
          </cell>
          <cell r="F5040">
            <v>10000</v>
          </cell>
          <cell r="H5040">
            <v>5221</v>
          </cell>
          <cell r="I5040" t="str">
            <v>S150000</v>
          </cell>
        </row>
        <row r="5041">
          <cell r="B5041">
            <v>40008048503</v>
          </cell>
          <cell r="C5041" t="str">
            <v xml:space="preserve">000804850  </v>
          </cell>
          <cell r="D5041" t="str">
            <v xml:space="preserve"> JUGLAS DZĪVNIEKU AIZSARDZĪBAS GRUPA  biedrība</v>
          </cell>
          <cell r="E5041" t="str">
            <v>S150000</v>
          </cell>
          <cell r="F5041">
            <v>10000</v>
          </cell>
          <cell r="H5041">
            <v>9499</v>
          </cell>
          <cell r="I5041" t="str">
            <v>S150000</v>
          </cell>
        </row>
        <row r="5042">
          <cell r="B5042">
            <v>40003199190</v>
          </cell>
          <cell r="C5042" t="str">
            <v xml:space="preserve">000319919  </v>
          </cell>
          <cell r="D5042" t="str">
            <v xml:space="preserve"> JUGLAS NAMS  dzīvokļu īpašnieku koop.sabiedrība</v>
          </cell>
          <cell r="E5042" t="str">
            <v>S150000</v>
          </cell>
          <cell r="F5042">
            <v>10000</v>
          </cell>
          <cell r="H5042">
            <v>6832</v>
          </cell>
          <cell r="I5042" t="str">
            <v>S150000</v>
          </cell>
        </row>
        <row r="5043">
          <cell r="B5043">
            <v>40008171905</v>
          </cell>
          <cell r="C5043" t="str">
            <v xml:space="preserve">000817190  </v>
          </cell>
          <cell r="D5043" t="str">
            <v xml:space="preserve"> JUGLAS VĀRTI  biedrība</v>
          </cell>
          <cell r="E5043" t="str">
            <v>S150000</v>
          </cell>
          <cell r="F5043">
            <v>10000</v>
          </cell>
          <cell r="H5043">
            <v>9499</v>
          </cell>
          <cell r="I5043" t="str">
            <v>S150000</v>
          </cell>
        </row>
        <row r="5044">
          <cell r="B5044">
            <v>40008066617</v>
          </cell>
          <cell r="C5044" t="str">
            <v xml:space="preserve">000806661  </v>
          </cell>
          <cell r="D5044" t="str">
            <v xml:space="preserve"> JUGLAS VIDUSSKOLAS ATBALSTA BIEDRĪBA  </v>
          </cell>
          <cell r="E5044" t="str">
            <v>S150000</v>
          </cell>
          <cell r="F5044">
            <v>10000</v>
          </cell>
          <cell r="H5044">
            <v>8532</v>
          </cell>
          <cell r="I5044" t="str">
            <v>S150000</v>
          </cell>
        </row>
        <row r="5045">
          <cell r="B5045">
            <v>40008160333</v>
          </cell>
          <cell r="C5045" t="str">
            <v xml:space="preserve">000816033  </v>
          </cell>
          <cell r="D5045" t="str">
            <v xml:space="preserve"> JUGLASLĪCIS  biedrība</v>
          </cell>
          <cell r="E5045" t="str">
            <v>S150000</v>
          </cell>
          <cell r="F5045">
            <v>10000</v>
          </cell>
          <cell r="H5045">
            <v>9499</v>
          </cell>
          <cell r="I5045" t="str">
            <v>S150000</v>
          </cell>
        </row>
        <row r="5046">
          <cell r="B5046">
            <v>40008183054</v>
          </cell>
          <cell r="C5046" t="str">
            <v xml:space="preserve">000818305  </v>
          </cell>
          <cell r="D5046" t="str">
            <v xml:space="preserve"> JUGOLI  biedrība</v>
          </cell>
          <cell r="E5046" t="str">
            <v>S150000</v>
          </cell>
          <cell r="F5046">
            <v>601056</v>
          </cell>
          <cell r="H5046">
            <v>9499</v>
          </cell>
          <cell r="I5046" t="str">
            <v>S150000</v>
          </cell>
        </row>
        <row r="5047">
          <cell r="B5047">
            <v>40008058215</v>
          </cell>
          <cell r="C5047" t="str">
            <v xml:space="preserve">000805821  </v>
          </cell>
          <cell r="D5047" t="str">
            <v xml:space="preserve"> JULDRUGA  mednieku klubs, biedrība</v>
          </cell>
          <cell r="E5047" t="str">
            <v>S150000</v>
          </cell>
          <cell r="F5047">
            <v>961615</v>
          </cell>
          <cell r="H5047">
            <v>9319</v>
          </cell>
          <cell r="I5047" t="str">
            <v>S150000</v>
          </cell>
        </row>
        <row r="5048">
          <cell r="B5048">
            <v>40008128226</v>
          </cell>
          <cell r="C5048" t="str">
            <v xml:space="preserve">000812822  </v>
          </cell>
          <cell r="D5048" t="str">
            <v xml:space="preserve"> JULIAL  biedrība</v>
          </cell>
          <cell r="E5048" t="str">
            <v>S150000</v>
          </cell>
          <cell r="F5048">
            <v>10000</v>
          </cell>
          <cell r="H5048">
            <v>8110</v>
          </cell>
          <cell r="I5048" t="str">
            <v>S150000</v>
          </cell>
        </row>
        <row r="5049">
          <cell r="B5049">
            <v>40008032150</v>
          </cell>
          <cell r="C5049" t="str">
            <v xml:space="preserve">000803215  </v>
          </cell>
          <cell r="D5049" t="str">
            <v xml:space="preserve"> JUMARA  koris, biedrība</v>
          </cell>
          <cell r="E5049" t="str">
            <v>S150000</v>
          </cell>
          <cell r="F5049">
            <v>250000</v>
          </cell>
          <cell r="H5049">
            <v>9001</v>
          </cell>
          <cell r="I5049" t="str">
            <v>S150000</v>
          </cell>
        </row>
        <row r="5050">
          <cell r="B5050">
            <v>44103024785</v>
          </cell>
          <cell r="C5050" t="str">
            <v xml:space="preserve">410302478  </v>
          </cell>
          <cell r="D5050" t="str">
            <v xml:space="preserve"> JUMARAS GARĀŽAS  koop.sabiedrība</v>
          </cell>
          <cell r="E5050" t="str">
            <v>S150000</v>
          </cell>
          <cell r="F5050">
            <v>250000</v>
          </cell>
          <cell r="H5050">
            <v>5221</v>
          </cell>
          <cell r="I5050" t="str">
            <v>S150000</v>
          </cell>
        </row>
        <row r="5051">
          <cell r="B5051">
            <v>40008034255</v>
          </cell>
          <cell r="C5051" t="str">
            <v xml:space="preserve">000803425  </v>
          </cell>
          <cell r="D5051" t="str">
            <v xml:space="preserve"> JUMĪTIS  biedrība</v>
          </cell>
          <cell r="E5051" t="str">
            <v>S150000</v>
          </cell>
          <cell r="F5051">
            <v>648584</v>
          </cell>
          <cell r="H5051">
            <v>9499</v>
          </cell>
          <cell r="I5051" t="str">
            <v>S150000</v>
          </cell>
        </row>
        <row r="5052">
          <cell r="B5052">
            <v>40008062494</v>
          </cell>
          <cell r="C5052" t="str">
            <v xml:space="preserve">000806249  </v>
          </cell>
          <cell r="D5052" t="str">
            <v xml:space="preserve"> JUMPRAVMUIŽAS EZERU VIRKNES APSAIMNIEKOTĀJU BIEDRĪBA  </v>
          </cell>
          <cell r="E5052" t="str">
            <v>S150000</v>
          </cell>
          <cell r="F5052">
            <v>660264</v>
          </cell>
          <cell r="H5052">
            <v>9499</v>
          </cell>
          <cell r="I5052" t="str">
            <v>S150000</v>
          </cell>
        </row>
        <row r="5053">
          <cell r="B5053">
            <v>54103022451</v>
          </cell>
          <cell r="C5053" t="str">
            <v xml:space="preserve">410302245  </v>
          </cell>
          <cell r="D5053" t="str">
            <v xml:space="preserve"> JUMTS 2000  dzīvokļu īpašnieku koop. sabiedrība</v>
          </cell>
          <cell r="E5053" t="str">
            <v>S150000</v>
          </cell>
          <cell r="F5053">
            <v>250000</v>
          </cell>
          <cell r="H5053">
            <v>6832</v>
          </cell>
          <cell r="I5053" t="str">
            <v>S150000</v>
          </cell>
        </row>
        <row r="5054">
          <cell r="B5054">
            <v>40008166891</v>
          </cell>
          <cell r="C5054" t="str">
            <v xml:space="preserve">000816689  </v>
          </cell>
          <cell r="D5054" t="str">
            <v xml:space="preserve"> JUMTS VISIEM  biedrība</v>
          </cell>
          <cell r="E5054" t="str">
            <v>S150000</v>
          </cell>
          <cell r="F5054">
            <v>546766</v>
          </cell>
          <cell r="H5054">
            <v>9499</v>
          </cell>
          <cell r="I5054" t="str">
            <v>S150000</v>
          </cell>
        </row>
        <row r="5055">
          <cell r="B5055">
            <v>40008013516</v>
          </cell>
          <cell r="C5055" t="str">
            <v xml:space="preserve">000801351  </v>
          </cell>
          <cell r="D5055" t="str">
            <v xml:space="preserve"> JUMURDA  mednieku-makšķernieku biedrība</v>
          </cell>
          <cell r="E5055" t="str">
            <v>S150000</v>
          </cell>
          <cell r="F5055">
            <v>705560</v>
          </cell>
          <cell r="H5055">
            <v>9319</v>
          </cell>
          <cell r="I5055" t="str">
            <v>S150000</v>
          </cell>
        </row>
        <row r="5056">
          <cell r="B5056">
            <v>50008014301</v>
          </cell>
          <cell r="C5056" t="str">
            <v xml:space="preserve">000801430  </v>
          </cell>
          <cell r="D5056" t="str">
            <v xml:space="preserve"> JUNIOR ACHIEVEMENT-YOUNG ENTERPRISE LATVIJA  biedrība</v>
          </cell>
          <cell r="E5056" t="str">
            <v>S150000</v>
          </cell>
          <cell r="F5056">
            <v>10000</v>
          </cell>
          <cell r="H5056">
            <v>9412</v>
          </cell>
          <cell r="I5056" t="str">
            <v>S150000</v>
          </cell>
        </row>
        <row r="5057">
          <cell r="B5057">
            <v>40008050599</v>
          </cell>
          <cell r="C5057" t="str">
            <v xml:space="preserve">000805059  </v>
          </cell>
          <cell r="D5057" t="str">
            <v xml:space="preserve"> JUNIORS A  biatlona klubs, biedrība</v>
          </cell>
          <cell r="E5057" t="str">
            <v>S150000</v>
          </cell>
          <cell r="F5057">
            <v>360201</v>
          </cell>
          <cell r="H5057">
            <v>9312</v>
          </cell>
          <cell r="I5057" t="str">
            <v>S150000</v>
          </cell>
        </row>
        <row r="5058">
          <cell r="B5058">
            <v>40008026597</v>
          </cell>
          <cell r="C5058" t="str">
            <v xml:space="preserve">000802659  </v>
          </cell>
          <cell r="D5058" t="str">
            <v xml:space="preserve"> JUNIORS  boksa klubs, biedrība</v>
          </cell>
          <cell r="E5058" t="str">
            <v>S150000</v>
          </cell>
          <cell r="F5058">
            <v>90000</v>
          </cell>
          <cell r="H5058">
            <v>9312</v>
          </cell>
          <cell r="I5058" t="str">
            <v>S150000</v>
          </cell>
        </row>
        <row r="5059">
          <cell r="B5059">
            <v>40008026578</v>
          </cell>
          <cell r="C5059" t="str">
            <v xml:space="preserve">000802657  </v>
          </cell>
          <cell r="D5059" t="str">
            <v xml:space="preserve"> JUNIORS  hokeja klubs, biedrība</v>
          </cell>
          <cell r="E5059" t="str">
            <v>S150000</v>
          </cell>
          <cell r="F5059">
            <v>10000</v>
          </cell>
          <cell r="H5059">
            <v>9312</v>
          </cell>
          <cell r="I5059" t="str">
            <v>S150000</v>
          </cell>
        </row>
        <row r="5060">
          <cell r="B5060">
            <v>42403006121</v>
          </cell>
          <cell r="C5060" t="str">
            <v xml:space="preserve">240300612  </v>
          </cell>
          <cell r="D5060" t="str">
            <v xml:space="preserve"> JUPATOVKA  dzīvokļu īpašnieku koop.sabiedrība</v>
          </cell>
          <cell r="E5060" t="str">
            <v>S150000</v>
          </cell>
          <cell r="F5060">
            <v>210000</v>
          </cell>
          <cell r="H5060">
            <v>6832</v>
          </cell>
          <cell r="I5060" t="str">
            <v>S150000</v>
          </cell>
        </row>
        <row r="5061">
          <cell r="B5061">
            <v>40003153176</v>
          </cell>
          <cell r="C5061" t="str">
            <v xml:space="preserve">000315317  </v>
          </cell>
          <cell r="D5061" t="str">
            <v xml:space="preserve"> JUPITERS  automašīnu garāžu īpašnieku koop.sabiedrība</v>
          </cell>
          <cell r="E5061" t="str">
            <v>S150000</v>
          </cell>
          <cell r="F5061">
            <v>10000</v>
          </cell>
          <cell r="H5061">
            <v>5221</v>
          </cell>
          <cell r="I5061" t="str">
            <v>S150000</v>
          </cell>
        </row>
        <row r="5062">
          <cell r="B5062">
            <v>40008111215</v>
          </cell>
          <cell r="C5062" t="str">
            <v xml:space="preserve">000811121  </v>
          </cell>
          <cell r="D5062" t="str">
            <v xml:space="preserve"> JURA STAĻĻI  biedrība</v>
          </cell>
          <cell r="E5062" t="str">
            <v>S150000</v>
          </cell>
          <cell r="F5062">
            <v>641060</v>
          </cell>
          <cell r="H5062">
            <v>9499</v>
          </cell>
          <cell r="I5062" t="str">
            <v>S150000</v>
          </cell>
        </row>
        <row r="5063">
          <cell r="B5063">
            <v>40008168750</v>
          </cell>
          <cell r="C5063" t="str">
            <v xml:space="preserve">000816875  </v>
          </cell>
          <cell r="D5063" t="str">
            <v xml:space="preserve"> JŪRAS 5  dzīvokļu īpašnieku biedrība</v>
          </cell>
          <cell r="E5063" t="str">
            <v>S150000</v>
          </cell>
          <cell r="F5063">
            <v>170000</v>
          </cell>
          <cell r="H5063">
            <v>6832</v>
          </cell>
          <cell r="I5063" t="str">
            <v>S150000</v>
          </cell>
        </row>
        <row r="5064">
          <cell r="B5064">
            <v>40008061450</v>
          </cell>
          <cell r="C5064" t="str">
            <v xml:space="preserve">000806145  </v>
          </cell>
          <cell r="D5064" t="str">
            <v xml:space="preserve"> JŪRAS AKMENTIŅI  biedriba</v>
          </cell>
          <cell r="E5064" t="str">
            <v>S150000</v>
          </cell>
          <cell r="F5064">
            <v>10000</v>
          </cell>
          <cell r="H5064">
            <v>9499</v>
          </cell>
          <cell r="I5064" t="str">
            <v>S150000</v>
          </cell>
        </row>
        <row r="5065">
          <cell r="B5065">
            <v>40003247378</v>
          </cell>
          <cell r="C5065" t="str">
            <v xml:space="preserve">000324737  </v>
          </cell>
          <cell r="D5065" t="str">
            <v xml:space="preserve"> JŪRAS IELA 10  dzīvokļu īpašnieku koop. sabiedrība</v>
          </cell>
          <cell r="E5065" t="str">
            <v>S150000</v>
          </cell>
          <cell r="F5065">
            <v>805200</v>
          </cell>
          <cell r="H5065">
            <v>6820</v>
          </cell>
          <cell r="I5065" t="str">
            <v>S150000</v>
          </cell>
        </row>
        <row r="5066">
          <cell r="B5066">
            <v>41203014470</v>
          </cell>
          <cell r="C5066" t="str">
            <v xml:space="preserve">120301447  </v>
          </cell>
          <cell r="D5066" t="str">
            <v xml:space="preserve"> JŪRAS NAMS 4  dzīvokļu īpašnieku koop. sabiedrība</v>
          </cell>
          <cell r="E5066" t="str">
            <v>S150000</v>
          </cell>
          <cell r="F5066">
            <v>270000</v>
          </cell>
          <cell r="H5066">
            <v>6832</v>
          </cell>
          <cell r="I5066" t="str">
            <v>S150000</v>
          </cell>
        </row>
        <row r="5067">
          <cell r="B5067">
            <v>40008029324</v>
          </cell>
          <cell r="C5067" t="str">
            <v xml:space="preserve">000802932  </v>
          </cell>
          <cell r="D5067" t="str">
            <v xml:space="preserve"> JŪRAS OSTA  mednieku klubs, biedrība</v>
          </cell>
          <cell r="E5067" t="str">
            <v>S150000</v>
          </cell>
          <cell r="F5067">
            <v>270000</v>
          </cell>
          <cell r="H5067">
            <v>9319</v>
          </cell>
          <cell r="I5067" t="str">
            <v>S150000</v>
          </cell>
        </row>
        <row r="5068">
          <cell r="B5068">
            <v>40008057968</v>
          </cell>
          <cell r="C5068" t="str">
            <v xml:space="preserve">000805796  </v>
          </cell>
          <cell r="D5068" t="str">
            <v xml:space="preserve"> JŪRAS SACĪKŠU JAHTU ASOCIĀCIJA  biedrība</v>
          </cell>
          <cell r="E5068" t="str">
            <v>S150000</v>
          </cell>
          <cell r="F5068">
            <v>10000</v>
          </cell>
          <cell r="H5068">
            <v>9329</v>
          </cell>
          <cell r="I5068" t="str">
            <v>S150000</v>
          </cell>
        </row>
        <row r="5069">
          <cell r="B5069">
            <v>40008151345</v>
          </cell>
          <cell r="C5069" t="str">
            <v xml:space="preserve">000815134  </v>
          </cell>
          <cell r="D5069" t="str">
            <v xml:space="preserve"> JŪRASKRASTS 1  īpašnieku biedrība</v>
          </cell>
          <cell r="E5069" t="str">
            <v>S150000</v>
          </cell>
          <cell r="F5069">
            <v>170000</v>
          </cell>
          <cell r="H5069">
            <v>6832</v>
          </cell>
          <cell r="I5069" t="str">
            <v>S150000</v>
          </cell>
        </row>
        <row r="5070">
          <cell r="B5070">
            <v>40008181937</v>
          </cell>
          <cell r="C5070" t="str">
            <v xml:space="preserve">000818193  </v>
          </cell>
          <cell r="D5070" t="str">
            <v xml:space="preserve"> JŪRASKRASTS 118A  dzīvokļu īpašnieku biedrība</v>
          </cell>
          <cell r="E5070" t="str">
            <v>S150000</v>
          </cell>
          <cell r="F5070">
            <v>170000</v>
          </cell>
          <cell r="H5070">
            <v>6832</v>
          </cell>
          <cell r="I5070" t="str">
            <v>S150000</v>
          </cell>
        </row>
        <row r="5071">
          <cell r="B5071">
            <v>40008150867</v>
          </cell>
          <cell r="C5071" t="str">
            <v xml:space="preserve">000815086  </v>
          </cell>
          <cell r="D5071" t="str">
            <v xml:space="preserve"> JŪRASKRASTS 2  īpašnieku biedrība</v>
          </cell>
          <cell r="E5071" t="str">
            <v>S150000</v>
          </cell>
          <cell r="F5071">
            <v>170000</v>
          </cell>
          <cell r="H5071">
            <v>6832</v>
          </cell>
          <cell r="I5071" t="str">
            <v>S150000</v>
          </cell>
        </row>
        <row r="5072">
          <cell r="B5072">
            <v>40008153312</v>
          </cell>
          <cell r="C5072" t="str">
            <v xml:space="preserve">000815331  </v>
          </cell>
          <cell r="D5072" t="str">
            <v xml:space="preserve"> JŪRASKRASTS 3  īpašnieku biedrība</v>
          </cell>
          <cell r="E5072" t="str">
            <v>S150000</v>
          </cell>
          <cell r="F5072">
            <v>170000</v>
          </cell>
          <cell r="H5072">
            <v>6832</v>
          </cell>
          <cell r="I5072" t="str">
            <v>S150000</v>
          </cell>
        </row>
        <row r="5073">
          <cell r="B5073">
            <v>40008112780</v>
          </cell>
          <cell r="C5073" t="str">
            <v xml:space="preserve">000811278  </v>
          </cell>
          <cell r="D5073" t="str">
            <v xml:space="preserve"> JŪRASKRASTS  īpašnieku biedrība</v>
          </cell>
          <cell r="E5073" t="str">
            <v>S150000</v>
          </cell>
          <cell r="F5073">
            <v>170000</v>
          </cell>
          <cell r="H5073">
            <v>9499</v>
          </cell>
          <cell r="I5073" t="str">
            <v>S150000</v>
          </cell>
        </row>
        <row r="5074">
          <cell r="B5074">
            <v>40008031329</v>
          </cell>
          <cell r="C5074" t="str">
            <v xml:space="preserve">000803132  </v>
          </cell>
          <cell r="D5074" t="str">
            <v xml:space="preserve"> JURĢUKALNS  mednieku klubs</v>
          </cell>
          <cell r="E5074" t="str">
            <v>S150000</v>
          </cell>
          <cell r="F5074">
            <v>420290</v>
          </cell>
          <cell r="H5074">
            <v>9319</v>
          </cell>
          <cell r="I5074" t="str">
            <v>S150000</v>
          </cell>
        </row>
        <row r="5075">
          <cell r="B5075">
            <v>50008180261</v>
          </cell>
          <cell r="C5075" t="str">
            <v xml:space="preserve">000818026  </v>
          </cell>
          <cell r="D5075" t="str">
            <v xml:space="preserve"> JURIDISKĀ PALĪDZĪBA UN AIZSARDZĪBA  biedrība</v>
          </cell>
          <cell r="E5075" t="str">
            <v>S150000</v>
          </cell>
          <cell r="F5075">
            <v>10000</v>
          </cell>
          <cell r="H5075">
            <v>6910</v>
          </cell>
          <cell r="I5075" t="str">
            <v>S150000</v>
          </cell>
        </row>
        <row r="5076">
          <cell r="B5076">
            <v>40008148148</v>
          </cell>
          <cell r="C5076" t="str">
            <v xml:space="preserve">000814814  </v>
          </cell>
          <cell r="D5076" t="str">
            <v xml:space="preserve"> JURIDISKĀ PALĪDZĪBA  biedrība</v>
          </cell>
          <cell r="E5076" t="str">
            <v>S150000</v>
          </cell>
          <cell r="F5076">
            <v>250000</v>
          </cell>
          <cell r="H5076">
            <v>9609</v>
          </cell>
          <cell r="I5076" t="str">
            <v>S150000</v>
          </cell>
        </row>
        <row r="5077">
          <cell r="B5077">
            <v>40008152798</v>
          </cell>
          <cell r="C5077" t="str">
            <v xml:space="preserve">000815279  </v>
          </cell>
          <cell r="D5077" t="str">
            <v xml:space="preserve"> JURIDISKIE RISINĀJUMI  biedrība</v>
          </cell>
          <cell r="E5077" t="str">
            <v>S150000</v>
          </cell>
          <cell r="F5077">
            <v>130000</v>
          </cell>
          <cell r="H5077">
            <v>9412</v>
          </cell>
          <cell r="I5077" t="str">
            <v>S150000</v>
          </cell>
        </row>
        <row r="5078">
          <cell r="B5078">
            <v>40008076761</v>
          </cell>
          <cell r="C5078" t="str">
            <v xml:space="preserve">000807676  </v>
          </cell>
          <cell r="D5078" t="str">
            <v xml:space="preserve"> JURIDISKO BIBLIOTĒKU UN INFORMĀCIJAS CENTRU SPECIĀLISTU KONSORCIJS  sab.org.</v>
          </cell>
          <cell r="E5078" t="str">
            <v>S150000</v>
          </cell>
          <cell r="F5078">
            <v>10000</v>
          </cell>
          <cell r="H5078">
            <v>9412</v>
          </cell>
          <cell r="I5078" t="str">
            <v>S150000</v>
          </cell>
        </row>
        <row r="5079">
          <cell r="B5079">
            <v>40008089037</v>
          </cell>
          <cell r="C5079" t="str">
            <v xml:space="preserve">000808903  </v>
          </cell>
          <cell r="D5079" t="str">
            <v xml:space="preserve"> JURIDISKO PĒTĪJUMU PALĀTA  nodibinājums</v>
          </cell>
          <cell r="E5079" t="str">
            <v>S150000</v>
          </cell>
          <cell r="F5079">
            <v>10000</v>
          </cell>
          <cell r="H5079">
            <v>6910</v>
          </cell>
          <cell r="I5079" t="str">
            <v>S150000</v>
          </cell>
        </row>
        <row r="5080">
          <cell r="B5080">
            <v>40008014259</v>
          </cell>
          <cell r="C5080" t="str">
            <v xml:space="preserve">000801425  </v>
          </cell>
          <cell r="D5080" t="str">
            <v xml:space="preserve"> JŪRKALNE  mednieku klubs, biedrība</v>
          </cell>
          <cell r="E5080" t="str">
            <v>S150000</v>
          </cell>
          <cell r="F5080">
            <v>624200</v>
          </cell>
          <cell r="H5080">
            <v>9319</v>
          </cell>
          <cell r="I5080" t="str">
            <v>S150000</v>
          </cell>
        </row>
        <row r="5081">
          <cell r="B5081">
            <v>40008171604</v>
          </cell>
          <cell r="C5081" t="str">
            <v xml:space="preserve">000817160  </v>
          </cell>
          <cell r="D5081" t="str">
            <v xml:space="preserve"> JŪRKALNES DZINTARKRASTS  tūrisma biedrība</v>
          </cell>
          <cell r="E5081" t="str">
            <v>S150000</v>
          </cell>
          <cell r="F5081">
            <v>980250</v>
          </cell>
          <cell r="H5081">
            <v>9329</v>
          </cell>
          <cell r="I5081" t="str">
            <v>S150000</v>
          </cell>
        </row>
        <row r="5082">
          <cell r="B5082">
            <v>40008129217</v>
          </cell>
          <cell r="C5082" t="str">
            <v xml:space="preserve">000812921  </v>
          </cell>
          <cell r="D5082" t="str">
            <v xml:space="preserve"> JŪRKANTE  biedrība</v>
          </cell>
          <cell r="E5082" t="str">
            <v>S150000</v>
          </cell>
          <cell r="F5082">
            <v>661405</v>
          </cell>
          <cell r="H5082">
            <v>9499</v>
          </cell>
          <cell r="I5082" t="str">
            <v>S150000</v>
          </cell>
        </row>
        <row r="5083">
          <cell r="B5083">
            <v>40008085567</v>
          </cell>
          <cell r="C5083" t="str">
            <v xml:space="preserve">000808556  </v>
          </cell>
          <cell r="D5083" t="str">
            <v xml:space="preserve"> JŪRMALA 108  biedrība</v>
          </cell>
          <cell r="E5083" t="str">
            <v>S150000</v>
          </cell>
          <cell r="F5083">
            <v>170000</v>
          </cell>
          <cell r="H5083">
            <v>9499</v>
          </cell>
          <cell r="I5083" t="str">
            <v>S150000</v>
          </cell>
        </row>
        <row r="5084">
          <cell r="B5084">
            <v>40008105312</v>
          </cell>
          <cell r="C5084" t="str">
            <v xml:space="preserve">000810531  </v>
          </cell>
          <cell r="D5084" t="str">
            <v xml:space="preserve"> JŪRMALA 2  garāžu īpašnieku biedrība</v>
          </cell>
          <cell r="E5084" t="str">
            <v>S150000</v>
          </cell>
          <cell r="F5084">
            <v>170000</v>
          </cell>
          <cell r="H5084">
            <v>9499</v>
          </cell>
          <cell r="I5084" t="str">
            <v>S150000</v>
          </cell>
        </row>
        <row r="5085">
          <cell r="B5085">
            <v>40008127625</v>
          </cell>
          <cell r="C5085" t="str">
            <v xml:space="preserve">000812762  </v>
          </cell>
          <cell r="D5085" t="str">
            <v xml:space="preserve"> JŪRMALA  florbola klubs, biedrIba</v>
          </cell>
          <cell r="E5085" t="str">
            <v>S150000</v>
          </cell>
          <cell r="F5085">
            <v>130000</v>
          </cell>
          <cell r="H5085">
            <v>9312</v>
          </cell>
          <cell r="I5085" t="str">
            <v>S150000</v>
          </cell>
        </row>
        <row r="5086">
          <cell r="B5086">
            <v>40008134985</v>
          </cell>
          <cell r="C5086" t="str">
            <v xml:space="preserve">000813498  </v>
          </cell>
          <cell r="D5086" t="str">
            <v xml:space="preserve"> JŪRMALA  futbola centrs</v>
          </cell>
          <cell r="E5086" t="str">
            <v>S150000</v>
          </cell>
          <cell r="F5086">
            <v>10000</v>
          </cell>
          <cell r="H5086">
            <v>9312</v>
          </cell>
          <cell r="I5086" t="str">
            <v>S150000</v>
          </cell>
        </row>
        <row r="5087">
          <cell r="B5087">
            <v>40008131813</v>
          </cell>
          <cell r="C5087" t="str">
            <v xml:space="preserve">000813181  </v>
          </cell>
          <cell r="D5087" t="str">
            <v xml:space="preserve"> JŪRMALA  hokeja klubs, biedrība</v>
          </cell>
          <cell r="E5087" t="str">
            <v>S150000</v>
          </cell>
          <cell r="F5087">
            <v>130000</v>
          </cell>
          <cell r="H5087">
            <v>9312</v>
          </cell>
          <cell r="I5087" t="str">
            <v>S150000</v>
          </cell>
        </row>
        <row r="5088">
          <cell r="B5088">
            <v>40008026489</v>
          </cell>
          <cell r="C5088" t="str">
            <v xml:space="preserve">000802648  </v>
          </cell>
          <cell r="D5088" t="str">
            <v xml:space="preserve"> JŪRMALA  sporta kompleksais, veselību veicinošais klubs, biedrība</v>
          </cell>
          <cell r="E5088" t="str">
            <v>S150000</v>
          </cell>
          <cell r="F5088">
            <v>130000</v>
          </cell>
          <cell r="H5088">
            <v>9312</v>
          </cell>
          <cell r="I5088" t="str">
            <v>S150000</v>
          </cell>
        </row>
        <row r="5089">
          <cell r="B5089">
            <v>40008118798</v>
          </cell>
          <cell r="C5089" t="str">
            <v xml:space="preserve">000811879  </v>
          </cell>
          <cell r="D5089" t="str">
            <v xml:space="preserve"> JŪRMALA, TEĀTRA IELA 67A  dzīvokļu īpašnieku biedrība</v>
          </cell>
          <cell r="E5089" t="str">
            <v>S150000</v>
          </cell>
          <cell r="F5089">
            <v>130000</v>
          </cell>
          <cell r="H5089">
            <v>6832</v>
          </cell>
          <cell r="I5089" t="str">
            <v>S150000</v>
          </cell>
        </row>
        <row r="5090">
          <cell r="B5090">
            <v>40008098792</v>
          </cell>
          <cell r="C5090" t="str">
            <v xml:space="preserve">000809879  </v>
          </cell>
          <cell r="D5090" t="str">
            <v xml:space="preserve"> JŪRMALAS AIZSARDZĪBAS  biedrība</v>
          </cell>
          <cell r="E5090" t="str">
            <v>S150000</v>
          </cell>
          <cell r="F5090">
            <v>10000</v>
          </cell>
          <cell r="H5090">
            <v>9499</v>
          </cell>
          <cell r="I5090" t="str">
            <v>S150000</v>
          </cell>
        </row>
        <row r="5091">
          <cell r="B5091">
            <v>40008184577</v>
          </cell>
          <cell r="C5091" t="str">
            <v xml:space="preserve">000818457  </v>
          </cell>
          <cell r="D5091" t="str">
            <v xml:space="preserve"> JŪRMALAS ĀTRSLIDOŠANAS KLUBS  biedrība</v>
          </cell>
          <cell r="E5091" t="str">
            <v>S150000</v>
          </cell>
          <cell r="F5091">
            <v>130000</v>
          </cell>
          <cell r="H5091">
            <v>9312</v>
          </cell>
          <cell r="I5091" t="str">
            <v>S150000</v>
          </cell>
        </row>
        <row r="5092">
          <cell r="B5092">
            <v>40008124116</v>
          </cell>
          <cell r="C5092" t="str">
            <v xml:space="preserve">000812411  </v>
          </cell>
          <cell r="D5092" t="str">
            <v xml:space="preserve"> JŪRMALAS BOKSA KLUBS  biedrība</v>
          </cell>
          <cell r="E5092" t="str">
            <v>S150000</v>
          </cell>
          <cell r="F5092">
            <v>130000</v>
          </cell>
          <cell r="H5092">
            <v>9312</v>
          </cell>
          <cell r="I5092" t="str">
            <v>S150000</v>
          </cell>
        </row>
        <row r="5093">
          <cell r="B5093">
            <v>40008039816</v>
          </cell>
          <cell r="C5093" t="str">
            <v xml:space="preserve">000803981  </v>
          </cell>
          <cell r="D5093" t="str">
            <v xml:space="preserve"> JŪRMALAS DIABĒTA BIEDRĪBA  </v>
          </cell>
          <cell r="E5093" t="str">
            <v>S150000</v>
          </cell>
          <cell r="F5093">
            <v>130000</v>
          </cell>
          <cell r="H5093">
            <v>9499</v>
          </cell>
          <cell r="I5093" t="str">
            <v>S150000</v>
          </cell>
        </row>
        <row r="5094">
          <cell r="B5094">
            <v>40008147797</v>
          </cell>
          <cell r="C5094" t="str">
            <v xml:space="preserve">000814779  </v>
          </cell>
          <cell r="D5094" t="str">
            <v xml:space="preserve"> JŪRMALAS GATVE 109  biedrība</v>
          </cell>
          <cell r="E5094" t="str">
            <v>S150000</v>
          </cell>
          <cell r="F5094">
            <v>10000</v>
          </cell>
          <cell r="H5094">
            <v>6832</v>
          </cell>
          <cell r="I5094" t="str">
            <v>S150000</v>
          </cell>
        </row>
        <row r="5095">
          <cell r="B5095">
            <v>40008123197</v>
          </cell>
          <cell r="C5095" t="str">
            <v xml:space="preserve">000812319  </v>
          </cell>
          <cell r="D5095" t="str">
            <v xml:space="preserve"> JŪRMALAS GATVE 59  dzīvokļu īpašnieku biedrība</v>
          </cell>
          <cell r="E5095" t="str">
            <v>S150000</v>
          </cell>
          <cell r="F5095">
            <v>10000</v>
          </cell>
          <cell r="H5095">
            <v>6832</v>
          </cell>
          <cell r="I5095" t="str">
            <v>S150000</v>
          </cell>
        </row>
        <row r="5096">
          <cell r="B5096">
            <v>40008140411</v>
          </cell>
          <cell r="C5096" t="str">
            <v xml:space="preserve">000814041  </v>
          </cell>
          <cell r="D5096" t="str">
            <v xml:space="preserve"> JŪRMALAS JAUNO SPORTA TALANTU ATBALSTA BIEDRĪBA </v>
          </cell>
          <cell r="E5096" t="str">
            <v>S150000</v>
          </cell>
          <cell r="F5096">
            <v>130000</v>
          </cell>
          <cell r="H5096">
            <v>9499</v>
          </cell>
          <cell r="I5096" t="str">
            <v>S150000</v>
          </cell>
        </row>
        <row r="5097">
          <cell r="B5097">
            <v>40008009239</v>
          </cell>
          <cell r="C5097" t="str">
            <v xml:space="preserve">000800923  </v>
          </cell>
          <cell r="D5097" t="str">
            <v xml:space="preserve"> JŪRMALAS LATVIEŠU BIEDRĪBA  </v>
          </cell>
          <cell r="E5097" t="str">
            <v>S150000</v>
          </cell>
          <cell r="F5097">
            <v>130000</v>
          </cell>
          <cell r="H5097">
            <v>9499</v>
          </cell>
          <cell r="I5097" t="str">
            <v>S150000</v>
          </cell>
        </row>
        <row r="5098">
          <cell r="B5098">
            <v>40008056661</v>
          </cell>
          <cell r="C5098" t="str">
            <v xml:space="preserve">000805666  </v>
          </cell>
          <cell r="D5098" t="str">
            <v xml:space="preserve"> JŪRMALAS MEDNIEKU KLUBS KAUGURI  biedrība</v>
          </cell>
          <cell r="E5098" t="str">
            <v>S150000</v>
          </cell>
          <cell r="F5098">
            <v>130000</v>
          </cell>
          <cell r="H5098">
            <v>9319</v>
          </cell>
          <cell r="I5098" t="str">
            <v>S150000</v>
          </cell>
        </row>
        <row r="5099">
          <cell r="B5099">
            <v>40008076850</v>
          </cell>
          <cell r="C5099" t="str">
            <v xml:space="preserve">000807685  </v>
          </cell>
          <cell r="D5099" t="str">
            <v xml:space="preserve"> JŪRMALAS MŪZIKAS VIDUSSKOLAS ATBALSTA FONDS  atklātais sabiediskais fonds</v>
          </cell>
          <cell r="E5099" t="str">
            <v>S150000</v>
          </cell>
          <cell r="F5099">
            <v>130000</v>
          </cell>
          <cell r="H5099">
            <v>9499</v>
          </cell>
          <cell r="I5099" t="str">
            <v>S150000</v>
          </cell>
        </row>
        <row r="5100">
          <cell r="B5100">
            <v>40008146823</v>
          </cell>
          <cell r="C5100" t="str">
            <v xml:space="preserve">000814682  </v>
          </cell>
          <cell r="D5100" t="str">
            <v xml:space="preserve"> JŪRMALAS NEVALSTISKO ORGANIZĀCIJU APVIENĪBA  biedrība</v>
          </cell>
          <cell r="E5100" t="str">
            <v>S150000</v>
          </cell>
          <cell r="F5100">
            <v>130000</v>
          </cell>
          <cell r="H5100">
            <v>9499</v>
          </cell>
          <cell r="I5100" t="str">
            <v>S150000</v>
          </cell>
        </row>
        <row r="5101">
          <cell r="B5101">
            <v>40008066049</v>
          </cell>
          <cell r="C5101" t="str">
            <v xml:space="preserve">000806604  </v>
          </cell>
          <cell r="D5101" t="str">
            <v xml:space="preserve"> JŪRMALAS PILSĒTAS BRĪVPRĀTĪGO UGUNSDZĒSĒJU BIEDRĪBA  </v>
          </cell>
          <cell r="E5101" t="str">
            <v>S150000</v>
          </cell>
          <cell r="F5101">
            <v>130000</v>
          </cell>
          <cell r="H5101">
            <v>8425</v>
          </cell>
          <cell r="I5101" t="str">
            <v>S150000</v>
          </cell>
        </row>
        <row r="5102">
          <cell r="B5102">
            <v>40008000988</v>
          </cell>
          <cell r="C5102" t="str">
            <v xml:space="preserve">000800098  </v>
          </cell>
          <cell r="D5102" t="str">
            <v xml:space="preserve"> JŪRMALAS PILSĒTAS SUŅU AUDZĒTĀJU BIEDRĪBA  </v>
          </cell>
          <cell r="E5102" t="str">
            <v>S150000</v>
          </cell>
          <cell r="F5102">
            <v>130000</v>
          </cell>
          <cell r="H5102">
            <v>9499</v>
          </cell>
          <cell r="I5102" t="str">
            <v>S150000</v>
          </cell>
        </row>
        <row r="5103">
          <cell r="B5103">
            <v>40008082537</v>
          </cell>
          <cell r="C5103" t="str">
            <v xml:space="preserve">000808253  </v>
          </cell>
          <cell r="D5103" t="str">
            <v xml:space="preserve"> JŪRMALAS PIRMSSKOLAS IZGLĪTĪBAS IESTĀŽU ATBALSTA FONDS </v>
          </cell>
          <cell r="E5103" t="str">
            <v>S150000</v>
          </cell>
          <cell r="F5103">
            <v>130000</v>
          </cell>
          <cell r="H5103">
            <v>9499</v>
          </cell>
          <cell r="I5103" t="str">
            <v>S150000</v>
          </cell>
        </row>
        <row r="5104">
          <cell r="B5104">
            <v>40003240295</v>
          </cell>
          <cell r="C5104" t="str">
            <v xml:space="preserve">000324029  </v>
          </cell>
          <cell r="D5104" t="str">
            <v xml:space="preserve"> JŪRMALAS PRIEDAINE  laivu garāžu īpašnieku koop.sabiedrība</v>
          </cell>
          <cell r="E5104" t="str">
            <v>S150000</v>
          </cell>
          <cell r="F5104">
            <v>130000</v>
          </cell>
          <cell r="H5104">
            <v>5222</v>
          </cell>
          <cell r="I5104" t="str">
            <v>S150000</v>
          </cell>
        </row>
        <row r="5105">
          <cell r="B5105">
            <v>40003249059</v>
          </cell>
          <cell r="C5105" t="str">
            <v xml:space="preserve">000324905  </v>
          </cell>
          <cell r="D5105" t="str">
            <v xml:space="preserve"> JŪRMALAS ROTORS  garāžu un laivu īpašnieku koop. sabiedrība</v>
          </cell>
          <cell r="E5105" t="str">
            <v>S150000</v>
          </cell>
          <cell r="F5105">
            <v>130000</v>
          </cell>
          <cell r="H5105">
            <v>5221</v>
          </cell>
          <cell r="I5105" t="str">
            <v>S150000</v>
          </cell>
        </row>
        <row r="5106">
          <cell r="B5106">
            <v>40008110385</v>
          </cell>
          <cell r="C5106" t="str">
            <v xml:space="preserve">000811038  </v>
          </cell>
          <cell r="D5106" t="str">
            <v xml:space="preserve"> JŪRMALAS SABIEDRISKAIS KLUBS  biedrība</v>
          </cell>
          <cell r="E5106" t="str">
            <v>S150000</v>
          </cell>
          <cell r="F5106">
            <v>130000</v>
          </cell>
          <cell r="H5106">
            <v>9499</v>
          </cell>
          <cell r="I5106" t="str">
            <v>S150000</v>
          </cell>
        </row>
        <row r="5107">
          <cell r="B5107">
            <v>40008020325</v>
          </cell>
          <cell r="C5107" t="str">
            <v xml:space="preserve">000802032  </v>
          </cell>
          <cell r="D5107" t="str">
            <v xml:space="preserve"> JŪRMALAS SABIEDRISKAIS LABDARĪBAS FONDS </v>
          </cell>
          <cell r="E5107" t="str">
            <v>S150000</v>
          </cell>
          <cell r="F5107">
            <v>130000</v>
          </cell>
          <cell r="H5107">
            <v>8810</v>
          </cell>
          <cell r="I5107" t="str">
            <v>S150000</v>
          </cell>
        </row>
        <row r="5108">
          <cell r="B5108">
            <v>40008146908</v>
          </cell>
          <cell r="C5108" t="str">
            <v xml:space="preserve">000814690  </v>
          </cell>
          <cell r="D5108" t="str">
            <v xml:space="preserve"> JŪRMALAS SLIDAS  biedrība</v>
          </cell>
          <cell r="E5108" t="str">
            <v>S150000</v>
          </cell>
          <cell r="F5108">
            <v>130000</v>
          </cell>
          <cell r="H5108">
            <v>9319</v>
          </cell>
          <cell r="I5108" t="str">
            <v>S150000</v>
          </cell>
        </row>
        <row r="5109">
          <cell r="B5109">
            <v>40008037336</v>
          </cell>
          <cell r="C5109" t="str">
            <v xml:space="preserve">000803733  </v>
          </cell>
          <cell r="D5109" t="str">
            <v xml:space="preserve"> JŪRMALAS SPORTS  sporta klubs, biedrība</v>
          </cell>
          <cell r="E5109" t="str">
            <v>S150000</v>
          </cell>
          <cell r="F5109">
            <v>130000</v>
          </cell>
          <cell r="H5109">
            <v>9312</v>
          </cell>
          <cell r="I5109" t="str">
            <v>S150000</v>
          </cell>
        </row>
        <row r="5110">
          <cell r="B5110">
            <v>40003146723</v>
          </cell>
          <cell r="C5110" t="str">
            <v xml:space="preserve">000314672  </v>
          </cell>
          <cell r="D5110" t="str">
            <v xml:space="preserve"> JŪRMALAS STŪRE  automašīnu garāžu īpašnieku koop.sabiedrība</v>
          </cell>
          <cell r="E5110" t="str">
            <v>S150000</v>
          </cell>
          <cell r="F5110">
            <v>130000</v>
          </cell>
          <cell r="H5110">
            <v>5221</v>
          </cell>
          <cell r="I5110" t="str">
            <v>S150000</v>
          </cell>
        </row>
        <row r="5111">
          <cell r="B5111">
            <v>40008123680</v>
          </cell>
          <cell r="C5111" t="str">
            <v xml:space="preserve">000812368  </v>
          </cell>
          <cell r="D5111" t="str">
            <v xml:space="preserve"> JŪRMALAS TEĀTRA ATBALSTA BIEDRĪBA </v>
          </cell>
          <cell r="E5111" t="str">
            <v>S150000</v>
          </cell>
          <cell r="F5111">
            <v>130000</v>
          </cell>
          <cell r="H5111">
            <v>9499</v>
          </cell>
          <cell r="I5111" t="str">
            <v>S150000</v>
          </cell>
        </row>
        <row r="5112">
          <cell r="B5112">
            <v>40008103909</v>
          </cell>
          <cell r="C5112" t="str">
            <v xml:space="preserve">000810390  </v>
          </cell>
          <cell r="D5112" t="str">
            <v xml:space="preserve"> JŪRMALAS UZŅĒMĒJU BIEDRĪBA  </v>
          </cell>
          <cell r="E5112" t="str">
            <v>S150000</v>
          </cell>
          <cell r="F5112">
            <v>130000</v>
          </cell>
          <cell r="H5112">
            <v>9499</v>
          </cell>
          <cell r="I5112" t="str">
            <v>S150000</v>
          </cell>
        </row>
        <row r="5113">
          <cell r="B5113">
            <v>40008047071</v>
          </cell>
          <cell r="C5113" t="str">
            <v xml:space="preserve">000804707  </v>
          </cell>
          <cell r="D5113" t="str">
            <v xml:space="preserve"> JŪRMALAS VALSTS ĢIMNĀZIJAS ATBALSTA BIEDRĪBA </v>
          </cell>
          <cell r="E5113" t="str">
            <v>S150000</v>
          </cell>
          <cell r="F5113">
            <v>130000</v>
          </cell>
          <cell r="H5113">
            <v>9499</v>
          </cell>
          <cell r="I5113" t="str">
            <v>S150000</v>
          </cell>
        </row>
        <row r="5114">
          <cell r="B5114">
            <v>40008057008</v>
          </cell>
          <cell r="C5114" t="str">
            <v xml:space="preserve">000805700  </v>
          </cell>
          <cell r="D5114" t="str">
            <v xml:space="preserve"> JŪRMALAS VĒSTURES UN MĀKSLAS BIEDRĪBA </v>
          </cell>
          <cell r="E5114" t="str">
            <v>S150000</v>
          </cell>
          <cell r="F5114">
            <v>130000</v>
          </cell>
          <cell r="H5114">
            <v>9499</v>
          </cell>
          <cell r="I5114" t="str">
            <v>S150000</v>
          </cell>
        </row>
        <row r="5115">
          <cell r="B5115">
            <v>41203008879</v>
          </cell>
          <cell r="C5115" t="str">
            <v xml:space="preserve">120300887  </v>
          </cell>
          <cell r="D5115" t="str">
            <v xml:space="preserve"> JŪRNIEKS 1  garāžu īpašnieku koop.sabiedrība</v>
          </cell>
          <cell r="E5115" t="str">
            <v>S150000</v>
          </cell>
          <cell r="F5115">
            <v>270000</v>
          </cell>
          <cell r="H5115">
            <v>5221</v>
          </cell>
          <cell r="I5115" t="str">
            <v>S150000</v>
          </cell>
        </row>
        <row r="5116">
          <cell r="B5116">
            <v>40003100107</v>
          </cell>
          <cell r="C5116" t="str">
            <v xml:space="preserve">000310010  </v>
          </cell>
          <cell r="D5116" t="str">
            <v xml:space="preserve"> JŪRNIEKS  dzīvokļu īpašnieku koop.sabiedrība</v>
          </cell>
          <cell r="E5116" t="str">
            <v>S150000</v>
          </cell>
          <cell r="F5116">
            <v>170000</v>
          </cell>
          <cell r="H5116">
            <v>6832</v>
          </cell>
          <cell r="I5116" t="str">
            <v>S150000</v>
          </cell>
        </row>
        <row r="5117">
          <cell r="B5117">
            <v>40008012830</v>
          </cell>
          <cell r="C5117" t="str">
            <v xml:space="preserve">000801283  </v>
          </cell>
          <cell r="D5117" t="str">
            <v xml:space="preserve"> JŪRNIEKS  mednieku biedrība</v>
          </cell>
          <cell r="E5117" t="str">
            <v>S150000</v>
          </cell>
          <cell r="F5117">
            <v>10000</v>
          </cell>
          <cell r="H5117">
            <v>9319</v>
          </cell>
          <cell r="I5117" t="str">
            <v>S150000</v>
          </cell>
        </row>
        <row r="5118">
          <cell r="B5118">
            <v>50008128961</v>
          </cell>
          <cell r="C5118" t="str">
            <v xml:space="preserve">000812896  </v>
          </cell>
          <cell r="D5118" t="str">
            <v xml:space="preserve"> JŪRNIEKU 6  īpašnieku biedrība</v>
          </cell>
          <cell r="E5118" t="str">
            <v>S150000</v>
          </cell>
          <cell r="F5118">
            <v>170000</v>
          </cell>
          <cell r="H5118">
            <v>6832</v>
          </cell>
          <cell r="I5118" t="str">
            <v>S150000</v>
          </cell>
        </row>
        <row r="5119">
          <cell r="B5119">
            <v>40008060671</v>
          </cell>
          <cell r="C5119" t="str">
            <v xml:space="preserve">000806067  </v>
          </cell>
          <cell r="D5119" t="str">
            <v xml:space="preserve"> JŪSU KONSULTĀCIJAS  biedrība</v>
          </cell>
          <cell r="E5119" t="str">
            <v>S150000</v>
          </cell>
          <cell r="F5119">
            <v>10000</v>
          </cell>
          <cell r="H5119">
            <v>9499</v>
          </cell>
          <cell r="I5119" t="str">
            <v>S150000</v>
          </cell>
        </row>
        <row r="5120">
          <cell r="B5120">
            <v>40008110718</v>
          </cell>
          <cell r="C5120" t="str">
            <v xml:space="preserve">000811071  </v>
          </cell>
          <cell r="D5120" t="str">
            <v xml:space="preserve"> JUVENTA PLUS  biedrība</v>
          </cell>
          <cell r="E5120" t="str">
            <v>S150000</v>
          </cell>
          <cell r="F5120">
            <v>130000</v>
          </cell>
          <cell r="H5120">
            <v>9329</v>
          </cell>
          <cell r="I5120" t="str">
            <v>S150000</v>
          </cell>
        </row>
        <row r="5121">
          <cell r="B5121">
            <v>40008019171</v>
          </cell>
          <cell r="C5121" t="str">
            <v xml:space="preserve">000801917  </v>
          </cell>
          <cell r="D5121" t="str">
            <v xml:space="preserve"> JUVENTUS  Latv.Universit. kultūras, mākslas un izglīt. jaunrades biedrība</v>
          </cell>
          <cell r="E5121" t="str">
            <v>S150000</v>
          </cell>
          <cell r="F5121">
            <v>10000</v>
          </cell>
          <cell r="H5121">
            <v>9499</v>
          </cell>
          <cell r="I5121" t="str">
            <v>S150000</v>
          </cell>
        </row>
        <row r="5122">
          <cell r="B5122">
            <v>40008093475</v>
          </cell>
          <cell r="C5122" t="str">
            <v xml:space="preserve">000809347  </v>
          </cell>
          <cell r="D5122" t="str">
            <v xml:space="preserve"> JV11  biedrība</v>
          </cell>
          <cell r="E5122" t="str">
            <v>S150000</v>
          </cell>
          <cell r="F5122">
            <v>10000</v>
          </cell>
          <cell r="H5122">
            <v>9499</v>
          </cell>
          <cell r="I5122" t="str">
            <v>S150000</v>
          </cell>
        </row>
        <row r="5123">
          <cell r="B5123">
            <v>40003369107</v>
          </cell>
          <cell r="C5123" t="str">
            <v xml:space="preserve">000336910  </v>
          </cell>
          <cell r="D5123" t="str">
            <v xml:space="preserve"> K 3  dzīvokļu īpašnieku koop.sabiedrība</v>
          </cell>
          <cell r="E5123" t="str">
            <v>S150000</v>
          </cell>
          <cell r="F5123">
            <v>400201</v>
          </cell>
          <cell r="H5123">
            <v>6832</v>
          </cell>
          <cell r="I5123" t="str">
            <v>S150000</v>
          </cell>
        </row>
        <row r="5124">
          <cell r="B5124">
            <v>40008112494</v>
          </cell>
          <cell r="C5124" t="str">
            <v xml:space="preserve">000811249  </v>
          </cell>
          <cell r="D5124" t="str">
            <v xml:space="preserve"> K SPORTS  Liepājas kikboksinga klubs</v>
          </cell>
          <cell r="E5124" t="str">
            <v>S150000</v>
          </cell>
          <cell r="F5124">
            <v>170000</v>
          </cell>
          <cell r="H5124">
            <v>9499</v>
          </cell>
          <cell r="I5124" t="str">
            <v>S150000</v>
          </cell>
        </row>
        <row r="5125">
          <cell r="B5125">
            <v>40008087939</v>
          </cell>
          <cell r="C5125" t="str">
            <v xml:space="preserve">000808793  </v>
          </cell>
          <cell r="D5125" t="str">
            <v xml:space="preserve"> K-30  garāžu īpašnieku biedrība</v>
          </cell>
          <cell r="E5125" t="str">
            <v>S150000</v>
          </cell>
          <cell r="F5125">
            <v>170000</v>
          </cell>
          <cell r="H5125">
            <v>5221</v>
          </cell>
          <cell r="I5125" t="str">
            <v>S150000</v>
          </cell>
        </row>
        <row r="5126">
          <cell r="B5126">
            <v>40008130521</v>
          </cell>
          <cell r="C5126" t="str">
            <v xml:space="preserve">000813052  </v>
          </cell>
          <cell r="D5126" t="str">
            <v xml:space="preserve"> K.LŪSIS  biedrība</v>
          </cell>
          <cell r="E5126" t="str">
            <v>S150000</v>
          </cell>
          <cell r="F5126">
            <v>766370</v>
          </cell>
          <cell r="H5126">
            <v>9499</v>
          </cell>
          <cell r="I5126" t="str">
            <v>S150000</v>
          </cell>
        </row>
        <row r="5127">
          <cell r="B5127">
            <v>40008148491</v>
          </cell>
          <cell r="C5127" t="str">
            <v xml:space="preserve">000814849  </v>
          </cell>
          <cell r="D5127" t="str">
            <v xml:space="preserve"> K.UKSTIŅA 5A  dzīvokļu īpašnieku biedrība</v>
          </cell>
          <cell r="E5127" t="str">
            <v>S150000</v>
          </cell>
          <cell r="F5127">
            <v>170000</v>
          </cell>
          <cell r="H5127">
            <v>6832</v>
          </cell>
          <cell r="I5127" t="str">
            <v>S150000</v>
          </cell>
        </row>
        <row r="5128">
          <cell r="B5128">
            <v>50008101011</v>
          </cell>
          <cell r="C5128" t="str">
            <v xml:space="preserve">000810101  </v>
          </cell>
          <cell r="D5128" t="str">
            <v xml:space="preserve"> K.ZĀLES LAUKUMS 6  biedrība</v>
          </cell>
          <cell r="E5128" t="str">
            <v>S150000</v>
          </cell>
          <cell r="F5128">
            <v>170000</v>
          </cell>
          <cell r="H5128">
            <v>6832</v>
          </cell>
          <cell r="I5128" t="str">
            <v>S150000</v>
          </cell>
        </row>
        <row r="5129">
          <cell r="B5129">
            <v>40008181797</v>
          </cell>
          <cell r="C5129" t="str">
            <v xml:space="preserve">000818179  </v>
          </cell>
          <cell r="D5129" t="str">
            <v xml:space="preserve"> KA-7  biedrība</v>
          </cell>
          <cell r="E5129" t="str">
            <v>S150000</v>
          </cell>
          <cell r="F5129">
            <v>110000</v>
          </cell>
          <cell r="H5129">
            <v>9499</v>
          </cell>
          <cell r="I5129" t="str">
            <v>S150000</v>
          </cell>
        </row>
        <row r="5130">
          <cell r="B5130">
            <v>40008133320</v>
          </cell>
          <cell r="C5130" t="str">
            <v xml:space="preserve">000813332  </v>
          </cell>
          <cell r="D5130" t="str">
            <v xml:space="preserve"> KABATIŅA  biedrība</v>
          </cell>
          <cell r="E5130" t="str">
            <v>S150000</v>
          </cell>
          <cell r="F5130">
            <v>10000</v>
          </cell>
          <cell r="H5130">
            <v>8891</v>
          </cell>
          <cell r="I5130" t="str">
            <v>S150000</v>
          </cell>
        </row>
        <row r="5131">
          <cell r="B5131">
            <v>40008053542</v>
          </cell>
          <cell r="C5131" t="str">
            <v xml:space="preserve">000805354  </v>
          </cell>
          <cell r="D5131" t="str">
            <v xml:space="preserve"> KABILE  mednieku klubs, biedrība</v>
          </cell>
          <cell r="E5131" t="str">
            <v>S150000</v>
          </cell>
          <cell r="F5131">
            <v>620258</v>
          </cell>
          <cell r="H5131">
            <v>9319</v>
          </cell>
          <cell r="I5131" t="str">
            <v>S150000</v>
          </cell>
        </row>
        <row r="5132">
          <cell r="B5132">
            <v>40008101113</v>
          </cell>
          <cell r="C5132" t="str">
            <v xml:space="preserve">000810111  </v>
          </cell>
          <cell r="D5132" t="str">
            <v xml:space="preserve"> KABRIOKLUBS  biedrība</v>
          </cell>
          <cell r="E5132" t="str">
            <v>S150000</v>
          </cell>
          <cell r="F5132">
            <v>10000</v>
          </cell>
          <cell r="H5132">
            <v>9499</v>
          </cell>
          <cell r="I5132" t="str">
            <v>S150000</v>
          </cell>
        </row>
        <row r="5133">
          <cell r="B5133">
            <v>40008081156</v>
          </cell>
          <cell r="C5133" t="str">
            <v xml:space="preserve">000808115  </v>
          </cell>
          <cell r="D5133" t="str">
            <v xml:space="preserve"> KADIĶĪTIS  pirtnieku kopa, biedrība</v>
          </cell>
          <cell r="E5133" t="str">
            <v>S150000</v>
          </cell>
          <cell r="F5133">
            <v>321442</v>
          </cell>
          <cell r="H5133">
            <v>9412</v>
          </cell>
          <cell r="I5133" t="str">
            <v>S150000</v>
          </cell>
        </row>
        <row r="5134">
          <cell r="B5134">
            <v>40008040266</v>
          </cell>
          <cell r="C5134" t="str">
            <v xml:space="preserve">000804026  </v>
          </cell>
          <cell r="D5134" t="str">
            <v xml:space="preserve"> KADZAN  Latvijas karatē klubs, biedrība</v>
          </cell>
          <cell r="E5134" t="str">
            <v>S150000</v>
          </cell>
          <cell r="F5134">
            <v>321413</v>
          </cell>
          <cell r="H5134">
            <v>9312</v>
          </cell>
          <cell r="I5134" t="str">
            <v>S150000</v>
          </cell>
        </row>
        <row r="5135">
          <cell r="B5135">
            <v>42103015337</v>
          </cell>
          <cell r="C5135" t="str">
            <v xml:space="preserve">210301533  </v>
          </cell>
          <cell r="D5135" t="str">
            <v xml:space="preserve"> KAIJA 2  dzīvokļu īpašnieku koop.sabiedrība</v>
          </cell>
          <cell r="E5135" t="str">
            <v>S150000</v>
          </cell>
          <cell r="F5135">
            <v>170000</v>
          </cell>
          <cell r="H5135">
            <v>6832</v>
          </cell>
          <cell r="I5135" t="str">
            <v>S150000</v>
          </cell>
        </row>
        <row r="5136">
          <cell r="B5136">
            <v>42103005038</v>
          </cell>
          <cell r="C5136" t="str">
            <v xml:space="preserve">210300503  </v>
          </cell>
          <cell r="D5136" t="str">
            <v xml:space="preserve"> KAIJA ZS  kuģu(laivu) novietņu koop.sabiedrība</v>
          </cell>
          <cell r="E5136" t="str">
            <v>S150000</v>
          </cell>
          <cell r="F5136">
            <v>170000</v>
          </cell>
          <cell r="H5136">
            <v>5222</v>
          </cell>
          <cell r="I5136" t="str">
            <v>S150000</v>
          </cell>
        </row>
        <row r="5137">
          <cell r="B5137">
            <v>46603002716</v>
          </cell>
          <cell r="C5137" t="str">
            <v xml:space="preserve">660300271  </v>
          </cell>
          <cell r="D5137" t="str">
            <v xml:space="preserve"> KAIJA  dārzkopības koop.sabiedrība</v>
          </cell>
          <cell r="E5137" t="str">
            <v>S150000</v>
          </cell>
          <cell r="F5137">
            <v>660276</v>
          </cell>
          <cell r="H5137">
            <v>9499</v>
          </cell>
          <cell r="I5137" t="str">
            <v>S150000</v>
          </cell>
        </row>
        <row r="5138">
          <cell r="B5138">
            <v>42803008221</v>
          </cell>
          <cell r="C5138" t="str">
            <v xml:space="preserve">280300822  </v>
          </cell>
          <cell r="D5138" t="str">
            <v xml:space="preserve"> KAIJA  dzīvokļu īpašnieku koop.sabiedrība</v>
          </cell>
          <cell r="E5138" t="str">
            <v>S150000</v>
          </cell>
          <cell r="F5138">
            <v>130000</v>
          </cell>
          <cell r="H5138">
            <v>6832</v>
          </cell>
          <cell r="I5138" t="str">
            <v>S150000</v>
          </cell>
        </row>
        <row r="5139">
          <cell r="B5139">
            <v>45403025384</v>
          </cell>
          <cell r="C5139" t="str">
            <v xml:space="preserve">540302538  </v>
          </cell>
          <cell r="D5139" t="str">
            <v xml:space="preserve"> KAIJA-1  automašīnu garāžu īpašnieku koop. sabiedrība</v>
          </cell>
          <cell r="E5139" t="str">
            <v>S150000</v>
          </cell>
          <cell r="F5139">
            <v>110000</v>
          </cell>
          <cell r="H5139">
            <v>5221</v>
          </cell>
          <cell r="I5139" t="str">
            <v>S150000</v>
          </cell>
        </row>
        <row r="5140">
          <cell r="B5140">
            <v>40003522574</v>
          </cell>
          <cell r="C5140" t="str">
            <v xml:space="preserve">000352257  </v>
          </cell>
          <cell r="D5140" t="str">
            <v xml:space="preserve"> KAIMIŅI 21  dzīvokļu īpašnieku biedrība</v>
          </cell>
          <cell r="E5140" t="str">
            <v>S150000</v>
          </cell>
          <cell r="F5140">
            <v>10000</v>
          </cell>
          <cell r="H5140">
            <v>6832</v>
          </cell>
          <cell r="I5140" t="str">
            <v>S150000</v>
          </cell>
        </row>
        <row r="5141">
          <cell r="B5141">
            <v>40008179078</v>
          </cell>
          <cell r="C5141" t="str">
            <v xml:space="preserve">000817907  </v>
          </cell>
          <cell r="D5141" t="str">
            <v xml:space="preserve"> KAIMIŅI 3  biedrība</v>
          </cell>
          <cell r="E5141" t="str">
            <v>S150000</v>
          </cell>
          <cell r="F5141">
            <v>560805</v>
          </cell>
          <cell r="H5141">
            <v>6832</v>
          </cell>
          <cell r="I5141" t="str">
            <v>S150000</v>
          </cell>
        </row>
        <row r="5142">
          <cell r="B5142">
            <v>40008111709</v>
          </cell>
          <cell r="C5142" t="str">
            <v xml:space="preserve">000811170  </v>
          </cell>
          <cell r="D5142" t="str">
            <v xml:space="preserve"> KAIMIŅU DROŠĪBA  biedrība</v>
          </cell>
          <cell r="E5142" t="str">
            <v>S150000</v>
          </cell>
          <cell r="F5142">
            <v>10000</v>
          </cell>
          <cell r="H5142">
            <v>9499</v>
          </cell>
          <cell r="I5142" t="str">
            <v>S150000</v>
          </cell>
        </row>
        <row r="5143">
          <cell r="B5143">
            <v>40008139855</v>
          </cell>
          <cell r="C5143" t="str">
            <v xml:space="preserve">000813985  </v>
          </cell>
          <cell r="D5143" t="str">
            <v xml:space="preserve"> KAIVES MEDNIEKU KLUBS  biedrība</v>
          </cell>
          <cell r="E5143" t="str">
            <v>S150000</v>
          </cell>
          <cell r="F5143">
            <v>427748</v>
          </cell>
          <cell r="H5143">
            <v>9319</v>
          </cell>
          <cell r="I5143" t="str">
            <v>S150000</v>
          </cell>
        </row>
        <row r="5144">
          <cell r="B5144">
            <v>40008055577</v>
          </cell>
          <cell r="C5144" t="str">
            <v xml:space="preserve">000805557  </v>
          </cell>
          <cell r="D5144" t="str">
            <v xml:space="preserve"> KAĶI  biedrība</v>
          </cell>
          <cell r="E5144" t="str">
            <v>S150000</v>
          </cell>
          <cell r="F5144">
            <v>250000</v>
          </cell>
          <cell r="H5144">
            <v>9499</v>
          </cell>
          <cell r="I5144" t="str">
            <v>S150000</v>
          </cell>
        </row>
        <row r="5145">
          <cell r="B5145">
            <v>40008113080</v>
          </cell>
          <cell r="C5145" t="str">
            <v xml:space="preserve">000811308  </v>
          </cell>
          <cell r="D5145" t="str">
            <v xml:space="preserve"> KĀLA EZERA PADOME  biedrība</v>
          </cell>
          <cell r="E5145" t="str">
            <v>S150000</v>
          </cell>
          <cell r="F5145">
            <v>700296</v>
          </cell>
          <cell r="H5145">
            <v>9499</v>
          </cell>
          <cell r="I5145" t="str">
            <v>S150000</v>
          </cell>
        </row>
        <row r="5146">
          <cell r="B5146">
            <v>40008165881</v>
          </cell>
          <cell r="C5146" t="str">
            <v xml:space="preserve">000816588  </v>
          </cell>
          <cell r="D5146" t="str">
            <v xml:space="preserve"> KALDABRUŅA  mednieku kolektīvs, biedrība</v>
          </cell>
          <cell r="E5146" t="str">
            <v>S150000</v>
          </cell>
          <cell r="F5146">
            <v>560282</v>
          </cell>
          <cell r="H5146">
            <v>9319</v>
          </cell>
          <cell r="I5146" t="str">
            <v>S150000</v>
          </cell>
        </row>
        <row r="5147">
          <cell r="B5147">
            <v>40003244850</v>
          </cell>
          <cell r="C5147" t="str">
            <v xml:space="preserve">000324485  </v>
          </cell>
          <cell r="D5147" t="str">
            <v xml:space="preserve"> KALĒJS 1  dzīvokļu īpašnieku koop.sabiedrība</v>
          </cell>
          <cell r="E5147" t="str">
            <v>S150000</v>
          </cell>
          <cell r="F5147">
            <v>900201</v>
          </cell>
          <cell r="H5147">
            <v>6832</v>
          </cell>
          <cell r="I5147" t="str">
            <v>S150000</v>
          </cell>
        </row>
        <row r="5148">
          <cell r="B5148">
            <v>43403001265</v>
          </cell>
          <cell r="C5148" t="str">
            <v xml:space="preserve">340300126  </v>
          </cell>
          <cell r="D5148" t="str">
            <v xml:space="preserve"> KALĒJS  lauksaimniecības tehnikas, mašīnu lietošanas un apkopes koop.sabiedrība</v>
          </cell>
          <cell r="E5148" t="str">
            <v>S150000</v>
          </cell>
          <cell r="F5148">
            <v>380286</v>
          </cell>
          <cell r="H5148">
            <v>163</v>
          </cell>
          <cell r="I5148" t="str">
            <v>S150000</v>
          </cell>
        </row>
        <row r="5149">
          <cell r="B5149">
            <v>40008155192</v>
          </cell>
          <cell r="C5149" t="str">
            <v xml:space="preserve">000815519  </v>
          </cell>
          <cell r="D5149" t="str">
            <v xml:space="preserve"> KALĒJU 54  dzīvokļu īpašnieku biedrība</v>
          </cell>
          <cell r="E5149" t="str">
            <v>S150000</v>
          </cell>
          <cell r="F5149">
            <v>130000</v>
          </cell>
          <cell r="H5149">
            <v>6832</v>
          </cell>
          <cell r="I5149" t="str">
            <v>S150000</v>
          </cell>
        </row>
        <row r="5150">
          <cell r="B5150">
            <v>40008166124</v>
          </cell>
          <cell r="C5150" t="str">
            <v xml:space="preserve">000816612  </v>
          </cell>
          <cell r="D5150" t="str">
            <v xml:space="preserve"> KALĒJU BIEDRĪBA </v>
          </cell>
          <cell r="E5150" t="str">
            <v>S150000</v>
          </cell>
          <cell r="F5150">
            <v>10000</v>
          </cell>
          <cell r="H5150">
            <v>9499</v>
          </cell>
          <cell r="I5150" t="str">
            <v>S150000</v>
          </cell>
        </row>
        <row r="5151">
          <cell r="B5151">
            <v>40008101857</v>
          </cell>
          <cell r="C5151" t="str">
            <v xml:space="preserve">000810185  </v>
          </cell>
          <cell r="D5151" t="str">
            <v xml:space="preserve"> KALĒJU NAMS 6  dzīvokļu īpašnieku biedrība</v>
          </cell>
          <cell r="E5151" t="str">
            <v>S150000</v>
          </cell>
          <cell r="F5151">
            <v>10000</v>
          </cell>
          <cell r="H5151">
            <v>6832</v>
          </cell>
          <cell r="I5151" t="str">
            <v>S150000</v>
          </cell>
        </row>
        <row r="5152">
          <cell r="B5152">
            <v>40008109282</v>
          </cell>
          <cell r="C5152" t="str">
            <v xml:space="preserve">000810928  </v>
          </cell>
          <cell r="D5152" t="str">
            <v xml:space="preserve"> KALĒTU VIETĒJĀS INICIATĪVAS GRUPA  biedrība</v>
          </cell>
          <cell r="E5152" t="str">
            <v>S150000</v>
          </cell>
          <cell r="F5152">
            <v>641664</v>
          </cell>
          <cell r="H5152">
            <v>9499</v>
          </cell>
          <cell r="I5152" t="str">
            <v>S150000</v>
          </cell>
        </row>
        <row r="5153">
          <cell r="B5153">
            <v>40008044465</v>
          </cell>
          <cell r="C5153" t="str">
            <v xml:space="preserve">000804446  </v>
          </cell>
          <cell r="D5153" t="str">
            <v xml:space="preserve"> KĀLIJA PARKS  AS darbinieku arodbiedrība</v>
          </cell>
          <cell r="E5153" t="str">
            <v>S150000</v>
          </cell>
          <cell r="F5153">
            <v>270000</v>
          </cell>
          <cell r="H5153">
            <v>9420</v>
          </cell>
          <cell r="I5153" t="str">
            <v>S150000</v>
          </cell>
        </row>
        <row r="5154">
          <cell r="B5154">
            <v>40008008799</v>
          </cell>
          <cell r="C5154" t="str">
            <v xml:space="preserve">000800879  </v>
          </cell>
          <cell r="D5154" t="str">
            <v xml:space="preserve"> KALISTRATOVA NAMS  krievu kultūras centrs, biedrība</v>
          </cell>
          <cell r="E5154" t="str">
            <v>S150000</v>
          </cell>
          <cell r="F5154">
            <v>50000</v>
          </cell>
          <cell r="H5154">
            <v>9004</v>
          </cell>
          <cell r="I5154" t="str">
            <v>S150000</v>
          </cell>
        </row>
        <row r="5155">
          <cell r="B5155">
            <v>40003432228</v>
          </cell>
          <cell r="C5155" t="str">
            <v xml:space="preserve">000343222  </v>
          </cell>
          <cell r="D5155" t="str">
            <v xml:space="preserve"> KALĪTE  biedrība</v>
          </cell>
          <cell r="E5155" t="str">
            <v>S150000</v>
          </cell>
          <cell r="F5155">
            <v>806968</v>
          </cell>
          <cell r="H5155">
            <v>8730</v>
          </cell>
          <cell r="I5155" t="str">
            <v>S150000</v>
          </cell>
        </row>
        <row r="5156">
          <cell r="B5156">
            <v>40008014757</v>
          </cell>
          <cell r="C5156" t="str">
            <v xml:space="preserve">000801475  </v>
          </cell>
          <cell r="D5156" t="str">
            <v xml:space="preserve"> KAĻĶI  mednieku biedrība</v>
          </cell>
          <cell r="E5156" t="str">
            <v>S150000</v>
          </cell>
          <cell r="F5156">
            <v>888301</v>
          </cell>
          <cell r="H5156">
            <v>9319</v>
          </cell>
          <cell r="I5156" t="str">
            <v>S150000</v>
          </cell>
        </row>
        <row r="5157">
          <cell r="B5157">
            <v>40008172258</v>
          </cell>
          <cell r="C5157" t="str">
            <v xml:space="preserve">000817225  </v>
          </cell>
          <cell r="D5157" t="str">
            <v xml:space="preserve"> KALKIS MOTORSPORT  biedrība</v>
          </cell>
          <cell r="E5157" t="str">
            <v>S150000</v>
          </cell>
          <cell r="F5157">
            <v>10000</v>
          </cell>
          <cell r="H5157">
            <v>9499</v>
          </cell>
          <cell r="I5157" t="str">
            <v>S150000</v>
          </cell>
        </row>
        <row r="5158">
          <cell r="B5158">
            <v>40003444871</v>
          </cell>
          <cell r="C5158" t="str">
            <v xml:space="preserve">000344487  </v>
          </cell>
          <cell r="D5158" t="str">
            <v xml:space="preserve"> KAĻĶU IELA 5  bezpeļņas dzīvokļu īpašnieku koop.sabiedrība</v>
          </cell>
          <cell r="E5158" t="str">
            <v>S150000</v>
          </cell>
          <cell r="F5158">
            <v>10000</v>
          </cell>
          <cell r="H5158">
            <v>6832</v>
          </cell>
          <cell r="I5158" t="str">
            <v>S150000</v>
          </cell>
        </row>
        <row r="5159">
          <cell r="B5159">
            <v>41503040294</v>
          </cell>
          <cell r="C5159" t="str">
            <v xml:space="preserve">150304029  </v>
          </cell>
          <cell r="D5159" t="str">
            <v xml:space="preserve"> KALKŪNI-1  garāžu īpašnieku koop. sabiedrība</v>
          </cell>
          <cell r="E5159" t="str">
            <v>S150000</v>
          </cell>
          <cell r="F5159">
            <v>440260</v>
          </cell>
          <cell r="H5159">
            <v>5221</v>
          </cell>
          <cell r="I5159" t="str">
            <v>S150000</v>
          </cell>
        </row>
        <row r="5160">
          <cell r="B5160">
            <v>40008030253</v>
          </cell>
          <cell r="C5160" t="str">
            <v xml:space="preserve">000803025  </v>
          </cell>
          <cell r="D5160" t="str">
            <v xml:space="preserve"> KALME  aprūpes biedrība</v>
          </cell>
          <cell r="E5160" t="str">
            <v>S150000</v>
          </cell>
          <cell r="F5160">
            <v>880213</v>
          </cell>
          <cell r="H5160">
            <v>8730</v>
          </cell>
          <cell r="I5160" t="str">
            <v>S150000</v>
          </cell>
        </row>
        <row r="5161">
          <cell r="B5161">
            <v>44103017478</v>
          </cell>
          <cell r="C5161" t="str">
            <v xml:space="preserve">410301747  </v>
          </cell>
          <cell r="D5161" t="str">
            <v xml:space="preserve"> KALNA IELA 5  dzīvokļu īpašnieku koop.sabiedrība</v>
          </cell>
          <cell r="E5161" t="str">
            <v>S150000</v>
          </cell>
          <cell r="F5161">
            <v>427372</v>
          </cell>
          <cell r="H5161">
            <v>6832</v>
          </cell>
          <cell r="I5161" t="str">
            <v>S150000</v>
          </cell>
        </row>
        <row r="5162">
          <cell r="B5162">
            <v>40008156323</v>
          </cell>
          <cell r="C5162" t="str">
            <v xml:space="preserve">000815632  </v>
          </cell>
          <cell r="D5162" t="str">
            <v xml:space="preserve"> KALNA ĶEIĶI  TRADICIONĀLĀS KULTŪRAS VEICINĀŠANAS BIEDRĪBA</v>
          </cell>
          <cell r="E5162" t="str">
            <v>S150000</v>
          </cell>
          <cell r="F5162">
            <v>425756</v>
          </cell>
          <cell r="H5162">
            <v>9329</v>
          </cell>
          <cell r="I5162" t="str">
            <v>S150000</v>
          </cell>
        </row>
        <row r="5163">
          <cell r="B5163">
            <v>40008062920</v>
          </cell>
          <cell r="C5163" t="str">
            <v xml:space="preserve">000806292  </v>
          </cell>
          <cell r="D5163" t="str">
            <v xml:space="preserve"> KALNA SVĒTĪBU KOPIENA  biedrība</v>
          </cell>
          <cell r="E5163" t="str">
            <v>S150000</v>
          </cell>
          <cell r="F5163">
            <v>621268</v>
          </cell>
          <cell r="H5163">
            <v>9491</v>
          </cell>
          <cell r="I5163" t="str">
            <v>S150000</v>
          </cell>
        </row>
        <row r="5164">
          <cell r="B5164">
            <v>43203000924</v>
          </cell>
          <cell r="C5164" t="str">
            <v xml:space="preserve">320300092  </v>
          </cell>
          <cell r="D5164" t="str">
            <v xml:space="preserve"> KALNADRUVAS  dārzkopības koop.sabiedrība</v>
          </cell>
          <cell r="E5164" t="str">
            <v>S150000</v>
          </cell>
          <cell r="F5164">
            <v>360201</v>
          </cell>
          <cell r="H5164">
            <v>9499</v>
          </cell>
          <cell r="I5164" t="str">
            <v>S150000</v>
          </cell>
        </row>
        <row r="5165">
          <cell r="B5165">
            <v>40008050029</v>
          </cell>
          <cell r="C5165" t="str">
            <v xml:space="preserve">000805002  </v>
          </cell>
          <cell r="D5165" t="str">
            <v xml:space="preserve"> KALNĀJI  mednieku un makšķernieku klubs, biedrība</v>
          </cell>
          <cell r="E5165" t="str">
            <v>S150000</v>
          </cell>
          <cell r="F5165">
            <v>700270</v>
          </cell>
          <cell r="H5165">
            <v>9319</v>
          </cell>
          <cell r="I5165" t="str">
            <v>S150000</v>
          </cell>
        </row>
        <row r="5166">
          <cell r="B5166">
            <v>40008179595</v>
          </cell>
          <cell r="C5166" t="str">
            <v xml:space="preserve">000817959  </v>
          </cell>
          <cell r="D5166" t="str">
            <v xml:space="preserve"> KALNAZIEDU GODI  biedrība</v>
          </cell>
          <cell r="E5166" t="str">
            <v>S150000</v>
          </cell>
          <cell r="F5166">
            <v>320201</v>
          </cell>
          <cell r="H5166">
            <v>9499</v>
          </cell>
          <cell r="I5166" t="str">
            <v>S150000</v>
          </cell>
        </row>
        <row r="5167">
          <cell r="B5167">
            <v>40008018759</v>
          </cell>
          <cell r="C5167" t="str">
            <v xml:space="preserve">000801875  </v>
          </cell>
          <cell r="D5167" t="str">
            <v xml:space="preserve"> KALNBĒRZA VESELĪBAS BIEDRĪBA </v>
          </cell>
          <cell r="E5167" t="str">
            <v>S150000</v>
          </cell>
          <cell r="F5167">
            <v>10000</v>
          </cell>
          <cell r="H5167">
            <v>9499</v>
          </cell>
          <cell r="I5167" t="str">
            <v>S150000</v>
          </cell>
        </row>
        <row r="5168">
          <cell r="B5168">
            <v>40008049918</v>
          </cell>
          <cell r="C5168" t="str">
            <v xml:space="preserve">000804991  </v>
          </cell>
          <cell r="D5168" t="str">
            <v xml:space="preserve"> KALNCEMPJU MEDNIEKU KLUBS  biedrība</v>
          </cell>
          <cell r="E5168" t="str">
            <v>S150000</v>
          </cell>
          <cell r="F5168">
            <v>360264</v>
          </cell>
          <cell r="H5168">
            <v>9319</v>
          </cell>
          <cell r="I5168" t="str">
            <v>S150000</v>
          </cell>
        </row>
        <row r="5169">
          <cell r="B5169">
            <v>40008142272</v>
          </cell>
          <cell r="C5169" t="str">
            <v xml:space="preserve">000814227  </v>
          </cell>
          <cell r="D5169" t="str">
            <v xml:space="preserve"> KALNCIEMA 32A  biedrība</v>
          </cell>
          <cell r="E5169" t="str">
            <v>S150000</v>
          </cell>
          <cell r="F5169">
            <v>10000</v>
          </cell>
          <cell r="H5169">
            <v>6832</v>
          </cell>
          <cell r="I5169" t="str">
            <v>S150000</v>
          </cell>
        </row>
        <row r="5170">
          <cell r="B5170">
            <v>40008102975</v>
          </cell>
          <cell r="C5170" t="str">
            <v xml:space="preserve">000810297  </v>
          </cell>
          <cell r="D5170" t="str">
            <v xml:space="preserve"> KALNCIEMA-9  biedrība</v>
          </cell>
          <cell r="E5170" t="str">
            <v>S150000</v>
          </cell>
          <cell r="F5170">
            <v>10000</v>
          </cell>
          <cell r="H5170">
            <v>6832</v>
          </cell>
          <cell r="I5170" t="str">
            <v>S150000</v>
          </cell>
        </row>
        <row r="5171">
          <cell r="B5171">
            <v>40003321670</v>
          </cell>
          <cell r="C5171" t="str">
            <v xml:space="preserve">000332167  </v>
          </cell>
          <cell r="D5171" t="str">
            <v xml:space="preserve"> KALNCIEMS 39B  dzīvokļu īpašnieku koop.sabiedrība</v>
          </cell>
          <cell r="E5171" t="str">
            <v>S150000</v>
          </cell>
          <cell r="F5171">
            <v>10000</v>
          </cell>
          <cell r="H5171">
            <v>6832</v>
          </cell>
          <cell r="I5171" t="str">
            <v>S150000</v>
          </cell>
        </row>
        <row r="5172">
          <cell r="B5172">
            <v>40008054815</v>
          </cell>
          <cell r="C5172" t="str">
            <v xml:space="preserve">000805481  </v>
          </cell>
          <cell r="D5172" t="str">
            <v xml:space="preserve"> KALNCIEMS  mednieku klubs, biedrība</v>
          </cell>
          <cell r="E5172" t="str">
            <v>S150000</v>
          </cell>
          <cell r="F5172">
            <v>540258</v>
          </cell>
          <cell r="H5172">
            <v>9319</v>
          </cell>
          <cell r="I5172" t="str">
            <v>S150000</v>
          </cell>
        </row>
        <row r="5173">
          <cell r="B5173">
            <v>40008091756</v>
          </cell>
          <cell r="C5173" t="str">
            <v xml:space="preserve">000809175  </v>
          </cell>
          <cell r="D5173" t="str">
            <v xml:space="preserve"> KALNEZERS  mednieku biedrība</v>
          </cell>
          <cell r="E5173" t="str">
            <v>S150000</v>
          </cell>
          <cell r="F5173">
            <v>10000</v>
          </cell>
          <cell r="H5173">
            <v>9319</v>
          </cell>
          <cell r="I5173" t="str">
            <v>S150000</v>
          </cell>
        </row>
        <row r="5174">
          <cell r="B5174">
            <v>40008121020</v>
          </cell>
          <cell r="C5174" t="str">
            <v xml:space="preserve">000812102  </v>
          </cell>
          <cell r="D5174" t="str">
            <v xml:space="preserve"> KALNGALES PRIEDĪTES  biedrība</v>
          </cell>
          <cell r="E5174" t="str">
            <v>S150000</v>
          </cell>
          <cell r="F5174">
            <v>809600</v>
          </cell>
          <cell r="H5174">
            <v>9499</v>
          </cell>
          <cell r="I5174" t="str">
            <v>S150000</v>
          </cell>
        </row>
        <row r="5175">
          <cell r="B5175">
            <v>40008086721</v>
          </cell>
          <cell r="C5175" t="str">
            <v xml:space="preserve">000808672  </v>
          </cell>
          <cell r="D5175" t="str">
            <v xml:space="preserve"> KALNI  mednieku klubs, biedrība</v>
          </cell>
          <cell r="E5175" t="str">
            <v>S150000</v>
          </cell>
          <cell r="F5175">
            <v>880292</v>
          </cell>
          <cell r="H5175">
            <v>9319</v>
          </cell>
          <cell r="I5175" t="str">
            <v>S150000</v>
          </cell>
        </row>
        <row r="5176">
          <cell r="B5176">
            <v>40008114974</v>
          </cell>
          <cell r="C5176" t="str">
            <v xml:space="preserve">000811497  </v>
          </cell>
          <cell r="D5176" t="str">
            <v xml:space="preserve"> KALNIENAS MEDNIEKU FORMĒJUMS  biedrība</v>
          </cell>
          <cell r="E5176" t="str">
            <v>S150000</v>
          </cell>
          <cell r="F5176">
            <v>500288</v>
          </cell>
          <cell r="H5176">
            <v>9319</v>
          </cell>
          <cell r="I5176" t="str">
            <v>S150000</v>
          </cell>
        </row>
        <row r="5177">
          <cell r="B5177">
            <v>40008029907</v>
          </cell>
          <cell r="C5177" t="str">
            <v xml:space="preserve">000802990  </v>
          </cell>
          <cell r="D5177" t="str">
            <v xml:space="preserve"> KALNIEŠU MEDNIEKS  biedrība</v>
          </cell>
          <cell r="E5177" t="str">
            <v>S150000</v>
          </cell>
          <cell r="F5177">
            <v>600268</v>
          </cell>
          <cell r="H5177">
            <v>9319</v>
          </cell>
          <cell r="I5177" t="str">
            <v>S150000</v>
          </cell>
        </row>
        <row r="5178">
          <cell r="B5178">
            <v>40008129293</v>
          </cell>
          <cell r="C5178" t="str">
            <v xml:space="preserve">000812929  </v>
          </cell>
          <cell r="D5178" t="str">
            <v xml:space="preserve"> KALNIŅA IELA 1A  biedrība</v>
          </cell>
          <cell r="E5178" t="str">
            <v>S150000</v>
          </cell>
          <cell r="F5178">
            <v>10000</v>
          </cell>
          <cell r="H5178">
            <v>6832</v>
          </cell>
          <cell r="I5178" t="str">
            <v>S150000</v>
          </cell>
        </row>
        <row r="5179">
          <cell r="B5179">
            <v>40003819204</v>
          </cell>
          <cell r="C5179" t="str">
            <v xml:space="preserve">000381920  </v>
          </cell>
          <cell r="D5179" t="str">
            <v xml:space="preserve"> KALNIŅŠ  dzīvokļu īpašnieku koop.sabiedrība</v>
          </cell>
          <cell r="E5179" t="str">
            <v>S150000</v>
          </cell>
          <cell r="F5179">
            <v>801211</v>
          </cell>
          <cell r="H5179">
            <v>6832</v>
          </cell>
          <cell r="I5179" t="str">
            <v>S150000</v>
          </cell>
        </row>
        <row r="5180">
          <cell r="B5180">
            <v>40008051838</v>
          </cell>
          <cell r="C5180" t="str">
            <v xml:space="preserve">000805183  </v>
          </cell>
          <cell r="D5180" t="str">
            <v xml:space="preserve"> KALNIŠĶU MEDNIEKU KOPA </v>
          </cell>
          <cell r="E5180" t="str">
            <v>S150000</v>
          </cell>
          <cell r="F5180">
            <v>647978</v>
          </cell>
          <cell r="H5180">
            <v>9319</v>
          </cell>
          <cell r="I5180" t="str">
            <v>S150000</v>
          </cell>
        </row>
        <row r="5181">
          <cell r="B5181">
            <v>50008022031</v>
          </cell>
          <cell r="C5181" t="str">
            <v xml:space="preserve">000802203  </v>
          </cell>
          <cell r="D5181" t="str">
            <v xml:space="preserve"> KALNKĀPĒJU SPORTA CENTRS  biedrība</v>
          </cell>
          <cell r="E5181" t="str">
            <v>S150000</v>
          </cell>
          <cell r="F5181">
            <v>10000</v>
          </cell>
          <cell r="H5181">
            <v>9312</v>
          </cell>
          <cell r="I5181" t="str">
            <v>S150000</v>
          </cell>
        </row>
        <row r="5182">
          <cell r="B5182">
            <v>40008012915</v>
          </cell>
          <cell r="C5182" t="str">
            <v xml:space="preserve">000801291  </v>
          </cell>
          <cell r="D5182" t="str">
            <v xml:space="preserve"> KALNLAUKI  biedrība</v>
          </cell>
          <cell r="E5182" t="str">
            <v>S150000</v>
          </cell>
          <cell r="F5182">
            <v>640642</v>
          </cell>
          <cell r="H5182">
            <v>9499</v>
          </cell>
          <cell r="I5182" t="str">
            <v>S150000</v>
          </cell>
        </row>
        <row r="5183">
          <cell r="B5183">
            <v>50008029881</v>
          </cell>
          <cell r="C5183" t="str">
            <v xml:space="preserve">000802988  </v>
          </cell>
          <cell r="D5183" t="str">
            <v xml:space="preserve"> KALNMEŽS  mednieku klubs, biedrība</v>
          </cell>
          <cell r="E5183" t="str">
            <v>S150000</v>
          </cell>
          <cell r="F5183">
            <v>270000</v>
          </cell>
          <cell r="H5183">
            <v>9319</v>
          </cell>
          <cell r="I5183" t="str">
            <v>S150000</v>
          </cell>
        </row>
        <row r="5184">
          <cell r="B5184">
            <v>40003108755</v>
          </cell>
          <cell r="C5184" t="str">
            <v xml:space="preserve">000310875  </v>
          </cell>
          <cell r="D5184" t="str">
            <v xml:space="preserve"> KALNS 51  dzīvokļu īpašnieku koop.sabiedrība</v>
          </cell>
          <cell r="E5184" t="str">
            <v>S150000</v>
          </cell>
          <cell r="F5184">
            <v>10000</v>
          </cell>
          <cell r="H5184">
            <v>6832</v>
          </cell>
          <cell r="I5184" t="str">
            <v>S150000</v>
          </cell>
        </row>
        <row r="5185">
          <cell r="B5185">
            <v>40008148519</v>
          </cell>
          <cell r="C5185" t="str">
            <v xml:space="preserve">000814851  </v>
          </cell>
          <cell r="D5185" t="str">
            <v xml:space="preserve"> KALNU MEISTARĪBAS SKOLA  nodibinājums</v>
          </cell>
          <cell r="E5185" t="str">
            <v>S150000</v>
          </cell>
          <cell r="F5185">
            <v>10000</v>
          </cell>
          <cell r="H5185">
            <v>9319</v>
          </cell>
          <cell r="I5185" t="str">
            <v>S150000</v>
          </cell>
        </row>
        <row r="5186">
          <cell r="B5186">
            <v>40008169718</v>
          </cell>
          <cell r="C5186" t="str">
            <v xml:space="preserve">000816971  </v>
          </cell>
          <cell r="D5186" t="str">
            <v xml:space="preserve"> KALNU PUTNI  biedrība</v>
          </cell>
          <cell r="E5186" t="str">
            <v>S150000</v>
          </cell>
          <cell r="F5186">
            <v>620260</v>
          </cell>
          <cell r="H5186">
            <v>9604</v>
          </cell>
          <cell r="I5186" t="str">
            <v>S150000</v>
          </cell>
        </row>
        <row r="5187">
          <cell r="B5187">
            <v>40008128828</v>
          </cell>
          <cell r="C5187" t="str">
            <v xml:space="preserve">000812882  </v>
          </cell>
          <cell r="D5187" t="str">
            <v xml:space="preserve"> KALPAKA 62  biedrība</v>
          </cell>
          <cell r="E5187" t="str">
            <v>S150000</v>
          </cell>
          <cell r="F5187">
            <v>170000</v>
          </cell>
          <cell r="H5187">
            <v>6832</v>
          </cell>
          <cell r="I5187" t="str">
            <v>S150000</v>
          </cell>
        </row>
        <row r="5188">
          <cell r="B5188">
            <v>40003945231</v>
          </cell>
          <cell r="C5188" t="str">
            <v xml:space="preserve">000394523  </v>
          </cell>
          <cell r="D5188" t="str">
            <v xml:space="preserve"> KALPAKA 9  dzīvokļu īpašnieku koop.sabiedrība</v>
          </cell>
          <cell r="E5188" t="str">
            <v>S150000</v>
          </cell>
          <cell r="F5188">
            <v>10000</v>
          </cell>
          <cell r="H5188">
            <v>6832</v>
          </cell>
          <cell r="I5188" t="str">
            <v>S150000</v>
          </cell>
        </row>
        <row r="5189">
          <cell r="B5189">
            <v>40008101823</v>
          </cell>
          <cell r="C5189" t="str">
            <v xml:space="preserve">000810182  </v>
          </cell>
          <cell r="D5189" t="str">
            <v xml:space="preserve"> KALPAKA 90  dzīvokļu īpašnieku biedrība</v>
          </cell>
          <cell r="E5189" t="str">
            <v>S150000</v>
          </cell>
          <cell r="F5189">
            <v>170000</v>
          </cell>
          <cell r="H5189">
            <v>6832</v>
          </cell>
          <cell r="I5189" t="str">
            <v>S150000</v>
          </cell>
        </row>
        <row r="5190">
          <cell r="B5190">
            <v>40008157210</v>
          </cell>
          <cell r="C5190" t="str">
            <v xml:space="preserve">000815721  </v>
          </cell>
          <cell r="D5190" t="str">
            <v xml:space="preserve"> KALPAKA 92  īpašnieku biedrība</v>
          </cell>
          <cell r="E5190" t="str">
            <v>S150000</v>
          </cell>
          <cell r="F5190">
            <v>170000</v>
          </cell>
          <cell r="H5190">
            <v>6832</v>
          </cell>
          <cell r="I5190" t="str">
            <v>S150000</v>
          </cell>
        </row>
        <row r="5191">
          <cell r="B5191">
            <v>50008125081</v>
          </cell>
          <cell r="C5191" t="str">
            <v xml:space="preserve">000812508  </v>
          </cell>
          <cell r="D5191" t="str">
            <v xml:space="preserve"> KALPAKA NAMS  biedrība</v>
          </cell>
          <cell r="E5191" t="str">
            <v>S150000</v>
          </cell>
          <cell r="F5191">
            <v>170000</v>
          </cell>
          <cell r="H5191">
            <v>6832</v>
          </cell>
          <cell r="I5191" t="str">
            <v>S150000</v>
          </cell>
        </row>
        <row r="5192">
          <cell r="B5192">
            <v>40003553818</v>
          </cell>
          <cell r="C5192" t="str">
            <v xml:space="preserve">000355381  </v>
          </cell>
          <cell r="D5192" t="str">
            <v xml:space="preserve"> KALPAKA NAMS10 K2  dzīvokļu īpašnieku koop.sabiedrība</v>
          </cell>
          <cell r="E5192" t="str">
            <v>S150000</v>
          </cell>
          <cell r="F5192">
            <v>10000</v>
          </cell>
          <cell r="H5192">
            <v>6832</v>
          </cell>
          <cell r="I5192" t="str">
            <v>S150000</v>
          </cell>
        </row>
        <row r="5193">
          <cell r="B5193">
            <v>40008110830</v>
          </cell>
          <cell r="C5193" t="str">
            <v xml:space="preserve">000811083  </v>
          </cell>
          <cell r="D5193" t="str">
            <v xml:space="preserve"> KALSNAVAS JAUNIEŠI  biedrība</v>
          </cell>
          <cell r="E5193" t="str">
            <v>S150000</v>
          </cell>
          <cell r="F5193">
            <v>700262</v>
          </cell>
          <cell r="H5193">
            <v>9499</v>
          </cell>
          <cell r="I5193" t="str">
            <v>S150000</v>
          </cell>
        </row>
        <row r="5194">
          <cell r="B5194">
            <v>40008015875</v>
          </cell>
          <cell r="C5194" t="str">
            <v xml:space="preserve">000801587  </v>
          </cell>
          <cell r="D5194" t="str">
            <v xml:space="preserve"> KALUPE  mednieku biedrība</v>
          </cell>
          <cell r="E5194" t="str">
            <v>S150000</v>
          </cell>
          <cell r="F5194">
            <v>440262</v>
          </cell>
          <cell r="H5194">
            <v>9319</v>
          </cell>
          <cell r="I5194" t="str">
            <v>S150000</v>
          </cell>
        </row>
        <row r="5195">
          <cell r="B5195">
            <v>40008027179</v>
          </cell>
          <cell r="C5195" t="str">
            <v xml:space="preserve">000802717  </v>
          </cell>
          <cell r="D5195" t="str">
            <v xml:space="preserve"> KALVA-DOSS  sporta tūrisma klubs, biedrība</v>
          </cell>
          <cell r="E5195" t="str">
            <v>S150000</v>
          </cell>
          <cell r="F5195">
            <v>941615</v>
          </cell>
          <cell r="H5195">
            <v>8551</v>
          </cell>
          <cell r="I5195" t="str">
            <v>S150000</v>
          </cell>
        </row>
        <row r="5196">
          <cell r="B5196">
            <v>49003002486</v>
          </cell>
          <cell r="C5196" t="str">
            <v xml:space="preserve">900300248  </v>
          </cell>
          <cell r="D5196" t="str">
            <v xml:space="preserve"> KALVE  garāžu īpašnieku koop.sabiedrība</v>
          </cell>
          <cell r="E5196" t="str">
            <v>S150000</v>
          </cell>
          <cell r="F5196">
            <v>880201</v>
          </cell>
          <cell r="H5196">
            <v>5221</v>
          </cell>
          <cell r="I5196" t="str">
            <v>S150000</v>
          </cell>
        </row>
        <row r="5197">
          <cell r="B5197">
            <v>45903001392</v>
          </cell>
          <cell r="C5197" t="str">
            <v xml:space="preserve">590300139  </v>
          </cell>
          <cell r="D5197" t="str">
            <v xml:space="preserve"> KALVE  koop.sabiedrība</v>
          </cell>
          <cell r="E5197" t="str">
            <v>S150000</v>
          </cell>
          <cell r="F5197">
            <v>600288</v>
          </cell>
          <cell r="H5197">
            <v>163</v>
          </cell>
          <cell r="I5197" t="str">
            <v>S150000</v>
          </cell>
        </row>
        <row r="5198">
          <cell r="B5198">
            <v>40008027535</v>
          </cell>
          <cell r="C5198" t="str">
            <v xml:space="preserve">000802753  </v>
          </cell>
          <cell r="D5198" t="str">
            <v xml:space="preserve"> KALVE  sporta klubs, biedrība</v>
          </cell>
          <cell r="E5198" t="str">
            <v>S150000</v>
          </cell>
          <cell r="F5198">
            <v>10000</v>
          </cell>
          <cell r="H5198">
            <v>9312</v>
          </cell>
          <cell r="I5198" t="str">
            <v>S150000</v>
          </cell>
        </row>
        <row r="5199">
          <cell r="B5199">
            <v>40008014935</v>
          </cell>
          <cell r="C5199" t="str">
            <v xml:space="preserve">000801493  </v>
          </cell>
          <cell r="D5199" t="str">
            <v xml:space="preserve"> KALVENE  mednieku klubs, biedrība</v>
          </cell>
          <cell r="E5199" t="str">
            <v>S150000</v>
          </cell>
          <cell r="F5199">
            <v>640666</v>
          </cell>
          <cell r="H5199">
            <v>9319</v>
          </cell>
          <cell r="I5199" t="str">
            <v>S150000</v>
          </cell>
        </row>
        <row r="5200">
          <cell r="B5200">
            <v>42103019911</v>
          </cell>
          <cell r="C5200" t="str">
            <v xml:space="preserve">210301991  </v>
          </cell>
          <cell r="D5200" t="str">
            <v xml:space="preserve"> KALVENES 63  dzīvokļu īpašnieku koop.sabiedrība</v>
          </cell>
          <cell r="E5200" t="str">
            <v>S150000</v>
          </cell>
          <cell r="F5200">
            <v>640605</v>
          </cell>
          <cell r="H5200">
            <v>6832</v>
          </cell>
          <cell r="I5200" t="str">
            <v>S150000</v>
          </cell>
        </row>
        <row r="5201">
          <cell r="B5201">
            <v>40008178532</v>
          </cell>
          <cell r="C5201" t="str">
            <v xml:space="preserve">000817853  </v>
          </cell>
          <cell r="D5201" t="str">
            <v xml:space="preserve"> KAMARDES ZAĻIE DĀRZI  biedrība</v>
          </cell>
          <cell r="E5201" t="str">
            <v>S150000</v>
          </cell>
          <cell r="F5201">
            <v>400260</v>
          </cell>
          <cell r="H5201">
            <v>9499</v>
          </cell>
          <cell r="I5201" t="str">
            <v>S150000</v>
          </cell>
        </row>
        <row r="5202">
          <cell r="B5202">
            <v>40008098970</v>
          </cell>
          <cell r="C5202" t="str">
            <v xml:space="preserve">000809897  </v>
          </cell>
          <cell r="D5202" t="str">
            <v xml:space="preserve"> KAMĒLIJA  lauku sieviešu klubs, biedrība</v>
          </cell>
          <cell r="E5202" t="str">
            <v>S150000</v>
          </cell>
          <cell r="F5202">
            <v>660276</v>
          </cell>
          <cell r="H5202">
            <v>9499</v>
          </cell>
          <cell r="I5202" t="str">
            <v>S150000</v>
          </cell>
        </row>
        <row r="5203">
          <cell r="B5203">
            <v>40008123360</v>
          </cell>
          <cell r="C5203" t="str">
            <v xml:space="preserve">000812336  </v>
          </cell>
          <cell r="D5203" t="str">
            <v xml:space="preserve"> KAMENE  biedrība</v>
          </cell>
          <cell r="E5203" t="str">
            <v>S150000</v>
          </cell>
          <cell r="F5203">
            <v>905790</v>
          </cell>
          <cell r="H5203">
            <v>9499</v>
          </cell>
          <cell r="I5203" t="str">
            <v>S150000</v>
          </cell>
        </row>
        <row r="5204">
          <cell r="B5204">
            <v>40008015305</v>
          </cell>
          <cell r="C5204" t="str">
            <v xml:space="preserve">000801530  </v>
          </cell>
          <cell r="D5204" t="str">
            <v xml:space="preserve"> KAMENE  mednieku klubs, biedrība</v>
          </cell>
          <cell r="E5204" t="str">
            <v>S150000</v>
          </cell>
          <cell r="F5204">
            <v>940266</v>
          </cell>
          <cell r="H5204">
            <v>9319</v>
          </cell>
          <cell r="I5204" t="str">
            <v>S150000</v>
          </cell>
        </row>
        <row r="5205">
          <cell r="B5205">
            <v>40008058770</v>
          </cell>
          <cell r="C5205" t="str">
            <v xml:space="preserve">000805877  </v>
          </cell>
          <cell r="D5205" t="str">
            <v xml:space="preserve"> KAMENES NAMS  biedrība</v>
          </cell>
          <cell r="E5205" t="str">
            <v>S150000</v>
          </cell>
          <cell r="F5205">
            <v>900201</v>
          </cell>
          <cell r="H5205">
            <v>9499</v>
          </cell>
          <cell r="I5205" t="str">
            <v>S150000</v>
          </cell>
        </row>
        <row r="5206">
          <cell r="B5206">
            <v>40008116833</v>
          </cell>
          <cell r="C5206" t="str">
            <v xml:space="preserve">000811683  </v>
          </cell>
          <cell r="D5206" t="str">
            <v xml:space="preserve"> KAMENES  dzīvokļu īpašnieku biedrība</v>
          </cell>
          <cell r="E5206" t="str">
            <v>S150000</v>
          </cell>
          <cell r="F5206">
            <v>641060</v>
          </cell>
          <cell r="H5206">
            <v>6832</v>
          </cell>
          <cell r="I5206" t="str">
            <v>S150000</v>
          </cell>
        </row>
        <row r="5207">
          <cell r="B5207">
            <v>40008116763</v>
          </cell>
          <cell r="C5207" t="str">
            <v xml:space="preserve">000811676  </v>
          </cell>
          <cell r="D5207" t="str">
            <v xml:space="preserve"> KAMERKORIS VENTSPILS  biedrība</v>
          </cell>
          <cell r="E5207" t="str">
            <v>S150000</v>
          </cell>
          <cell r="F5207">
            <v>270000</v>
          </cell>
          <cell r="H5207">
            <v>9499</v>
          </cell>
          <cell r="I5207" t="str">
            <v>S150000</v>
          </cell>
        </row>
        <row r="5208">
          <cell r="B5208">
            <v>40008047300</v>
          </cell>
          <cell r="C5208" t="str">
            <v xml:space="preserve">000804730  </v>
          </cell>
          <cell r="D5208" t="str">
            <v xml:space="preserve"> KAMILLE  mūzīkas attīstības biedrība</v>
          </cell>
          <cell r="E5208" t="str">
            <v>S150000</v>
          </cell>
          <cell r="F5208">
            <v>760201</v>
          </cell>
          <cell r="H5208">
            <v>9499</v>
          </cell>
          <cell r="I5208" t="str">
            <v>S150000</v>
          </cell>
        </row>
        <row r="5209">
          <cell r="B5209">
            <v>40008099779</v>
          </cell>
          <cell r="C5209" t="str">
            <v xml:space="preserve">000809977  </v>
          </cell>
          <cell r="D5209" t="str">
            <v xml:space="preserve"> KAMOLĪTIS  pensionāru, invalīdu, politiski represēto biedrība</v>
          </cell>
          <cell r="E5209" t="str">
            <v>S150000</v>
          </cell>
          <cell r="F5209">
            <v>806956</v>
          </cell>
          <cell r="H5209">
            <v>9499</v>
          </cell>
          <cell r="I5209" t="str">
            <v>S150000</v>
          </cell>
        </row>
        <row r="5210">
          <cell r="B5210">
            <v>40008071073</v>
          </cell>
          <cell r="C5210" t="str">
            <v xml:space="preserve">000807107  </v>
          </cell>
          <cell r="D5210" t="str">
            <v xml:space="preserve"> KAMOLS  reģionālais veselību veicinošo skolu centrs, biedrība</v>
          </cell>
          <cell r="E5210" t="str">
            <v>S150000</v>
          </cell>
          <cell r="F5210">
            <v>840605</v>
          </cell>
          <cell r="H5210">
            <v>8532</v>
          </cell>
          <cell r="I5210" t="str">
            <v>S150000</v>
          </cell>
        </row>
        <row r="5211">
          <cell r="B5211">
            <v>40003275013</v>
          </cell>
          <cell r="C5211" t="str">
            <v xml:space="preserve">000327501  </v>
          </cell>
          <cell r="D5211" t="str">
            <v xml:space="preserve"> KANĀLMALA  garāžu koop.sabiedrība</v>
          </cell>
          <cell r="E5211" t="str">
            <v>S150000</v>
          </cell>
          <cell r="F5211">
            <v>809600</v>
          </cell>
          <cell r="H5211">
            <v>5221</v>
          </cell>
          <cell r="I5211" t="str">
            <v>S150000</v>
          </cell>
        </row>
        <row r="5212">
          <cell r="B5212">
            <v>40008090163</v>
          </cell>
          <cell r="C5212" t="str">
            <v xml:space="preserve">000809016  </v>
          </cell>
          <cell r="D5212" t="str">
            <v xml:space="preserve"> KĀNAS BRĀLĪBA  biedrība</v>
          </cell>
          <cell r="E5212" t="str">
            <v>S150000</v>
          </cell>
          <cell r="F5212">
            <v>700201</v>
          </cell>
          <cell r="H5212">
            <v>9499</v>
          </cell>
          <cell r="I5212" t="str">
            <v>S150000</v>
          </cell>
        </row>
        <row r="5213">
          <cell r="B5213">
            <v>40008151148</v>
          </cell>
          <cell r="C5213" t="str">
            <v xml:space="preserve">000815114  </v>
          </cell>
          <cell r="D5213" t="str">
            <v xml:space="preserve"> KANDAVAS 8/5  dzīvokļu īpašnieku biedrība</v>
          </cell>
          <cell r="E5213" t="str">
            <v>S150000</v>
          </cell>
          <cell r="F5213">
            <v>10000</v>
          </cell>
          <cell r="H5213">
            <v>6832</v>
          </cell>
          <cell r="I5213" t="str">
            <v>S150000</v>
          </cell>
        </row>
        <row r="5214">
          <cell r="B5214">
            <v>40008149035</v>
          </cell>
          <cell r="C5214" t="str">
            <v xml:space="preserve">000814903  </v>
          </cell>
          <cell r="D5214" t="str">
            <v xml:space="preserve"> KANDAVAS NOVADA AMATNIEKU BIEDRĪBA </v>
          </cell>
          <cell r="E5214" t="str">
            <v>S150000</v>
          </cell>
          <cell r="F5214">
            <v>901211</v>
          </cell>
          <cell r="H5214">
            <v>9499</v>
          </cell>
          <cell r="I5214" t="str">
            <v>S150000</v>
          </cell>
        </row>
        <row r="5215">
          <cell r="B5215">
            <v>40008164570</v>
          </cell>
          <cell r="C5215" t="str">
            <v xml:space="preserve">000816457  </v>
          </cell>
          <cell r="D5215" t="str">
            <v xml:space="preserve"> KANDAVAS NOVADA JAUNIEŠIEM  biedrība</v>
          </cell>
          <cell r="E5215" t="str">
            <v>S150000</v>
          </cell>
          <cell r="F5215">
            <v>901211</v>
          </cell>
          <cell r="H5215">
            <v>9499</v>
          </cell>
          <cell r="I5215" t="str">
            <v>S150000</v>
          </cell>
        </row>
        <row r="5216">
          <cell r="B5216">
            <v>40008074489</v>
          </cell>
          <cell r="C5216" t="str">
            <v xml:space="preserve">000807448  </v>
          </cell>
          <cell r="D5216" t="str">
            <v xml:space="preserve"> KANDAVAS NOVADA PENSIONĀRU BIEDRĪBA </v>
          </cell>
          <cell r="E5216" t="str">
            <v>S150000</v>
          </cell>
          <cell r="F5216">
            <v>901211</v>
          </cell>
          <cell r="H5216">
            <v>9499</v>
          </cell>
          <cell r="I5216" t="str">
            <v>S150000</v>
          </cell>
        </row>
        <row r="5217">
          <cell r="B5217">
            <v>40008096927</v>
          </cell>
          <cell r="C5217" t="str">
            <v xml:space="preserve">000809692  </v>
          </cell>
          <cell r="D5217" t="str">
            <v xml:space="preserve"> KANDAVAS NOVADA UZŅĒMĒJDARBĪBAS ATBALSTA CENTRS  biedrība</v>
          </cell>
          <cell r="E5217" t="str">
            <v>S150000</v>
          </cell>
          <cell r="F5217">
            <v>901211</v>
          </cell>
          <cell r="H5217">
            <v>9499</v>
          </cell>
          <cell r="I5217" t="str">
            <v>S150000</v>
          </cell>
        </row>
        <row r="5218">
          <cell r="B5218">
            <v>40008104976</v>
          </cell>
          <cell r="C5218" t="str">
            <v xml:space="preserve">000810497  </v>
          </cell>
          <cell r="D5218" t="str">
            <v xml:space="preserve"> KANDAVAS PARTNERĪBA  biedrība</v>
          </cell>
          <cell r="E5218" t="str">
            <v>S150000</v>
          </cell>
          <cell r="F5218">
            <v>901211</v>
          </cell>
          <cell r="H5218">
            <v>9499</v>
          </cell>
          <cell r="I5218" t="str">
            <v>S150000</v>
          </cell>
        </row>
        <row r="5219">
          <cell r="B5219">
            <v>40008158131</v>
          </cell>
          <cell r="C5219" t="str">
            <v xml:space="preserve">000815813  </v>
          </cell>
          <cell r="D5219" t="str">
            <v xml:space="preserve"> KANDAVMUIŽAS BIŠKOPJU BIEDRĪBA </v>
          </cell>
          <cell r="E5219" t="str">
            <v>S150000</v>
          </cell>
          <cell r="F5219">
            <v>901211</v>
          </cell>
          <cell r="H5219">
            <v>9499</v>
          </cell>
          <cell r="I5219" t="str">
            <v>S150000</v>
          </cell>
        </row>
        <row r="5220">
          <cell r="B5220">
            <v>40008023957</v>
          </cell>
          <cell r="C5220" t="str">
            <v xml:space="preserve">000802395  </v>
          </cell>
          <cell r="D5220" t="str">
            <v xml:space="preserve"> KANU ATVARS  sporta biedrība</v>
          </cell>
          <cell r="E5220" t="str">
            <v>S150000</v>
          </cell>
          <cell r="F5220">
            <v>641698</v>
          </cell>
          <cell r="H5220">
            <v>9312</v>
          </cell>
          <cell r="I5220" t="str">
            <v>S150000</v>
          </cell>
        </row>
        <row r="5221">
          <cell r="B5221">
            <v>40008021994</v>
          </cell>
          <cell r="C5221" t="str">
            <v xml:space="preserve">000802199  </v>
          </cell>
          <cell r="D5221" t="str">
            <v xml:space="preserve"> KĀPA  orientēšanās sporta klubs</v>
          </cell>
          <cell r="E5221" t="str">
            <v>S150000</v>
          </cell>
          <cell r="F5221">
            <v>805200</v>
          </cell>
          <cell r="H5221">
            <v>9312</v>
          </cell>
          <cell r="I5221" t="str">
            <v>S150000</v>
          </cell>
        </row>
        <row r="5222">
          <cell r="B5222">
            <v>40103080447</v>
          </cell>
          <cell r="C5222" t="str">
            <v xml:space="preserve">010308044  </v>
          </cell>
          <cell r="D5222" t="str">
            <v xml:space="preserve"> KĀPAS  dārzkopības koop.sabiedrība</v>
          </cell>
          <cell r="E5222" t="str">
            <v>S150000</v>
          </cell>
          <cell r="F5222">
            <v>805200</v>
          </cell>
          <cell r="H5222">
            <v>9499</v>
          </cell>
          <cell r="I5222" t="str">
            <v>S150000</v>
          </cell>
        </row>
        <row r="5223">
          <cell r="B5223">
            <v>40008100476</v>
          </cell>
          <cell r="C5223" t="str">
            <v xml:space="preserve">000810047  </v>
          </cell>
          <cell r="D5223" t="str">
            <v xml:space="preserve"> KĀPĒC NE?  jauniešu biedrība</v>
          </cell>
          <cell r="E5223" t="str">
            <v>S150000</v>
          </cell>
          <cell r="F5223">
            <v>980270</v>
          </cell>
          <cell r="H5223">
            <v>9499</v>
          </cell>
          <cell r="I5223" t="str">
            <v>S150000</v>
          </cell>
        </row>
        <row r="5224">
          <cell r="B5224">
            <v>40008145211</v>
          </cell>
          <cell r="C5224" t="str">
            <v xml:space="preserve">000814521  </v>
          </cell>
          <cell r="D5224" t="str">
            <v xml:space="preserve"> KAPITĀLS C  biedrība</v>
          </cell>
          <cell r="E5224" t="str">
            <v>S150000</v>
          </cell>
          <cell r="F5224">
            <v>647978</v>
          </cell>
          <cell r="H5224">
            <v>9499</v>
          </cell>
          <cell r="I5224" t="str">
            <v>S150000</v>
          </cell>
        </row>
        <row r="5225">
          <cell r="B5225">
            <v>44103018806</v>
          </cell>
          <cell r="C5225" t="str">
            <v xml:space="preserve">410301880  </v>
          </cell>
          <cell r="D5225" t="str">
            <v xml:space="preserve"> KĀPNES 2000  dzīvokļu īpašnieku koop.sabiedrība</v>
          </cell>
          <cell r="E5225" t="str">
            <v>S150000</v>
          </cell>
          <cell r="F5225">
            <v>250000</v>
          </cell>
          <cell r="H5225">
            <v>6832</v>
          </cell>
          <cell r="I5225" t="str">
            <v>S150000</v>
          </cell>
        </row>
        <row r="5226">
          <cell r="B5226">
            <v>40008115217</v>
          </cell>
          <cell r="C5226" t="str">
            <v xml:space="preserve">000811521  </v>
          </cell>
          <cell r="D5226" t="str">
            <v xml:space="preserve"> KĀPNES  biedrība</v>
          </cell>
          <cell r="E5226" t="str">
            <v>S150000</v>
          </cell>
          <cell r="F5226">
            <v>500260</v>
          </cell>
          <cell r="H5226">
            <v>9499</v>
          </cell>
          <cell r="I5226" t="str">
            <v>S150000</v>
          </cell>
        </row>
        <row r="5227">
          <cell r="B5227">
            <v>40008159902</v>
          </cell>
          <cell r="C5227" t="str">
            <v xml:space="preserve">000815990  </v>
          </cell>
          <cell r="D5227" t="str">
            <v xml:space="preserve"> KĀPNES  biedrība</v>
          </cell>
          <cell r="E5227" t="str">
            <v>S150000</v>
          </cell>
          <cell r="F5227">
            <v>500294</v>
          </cell>
          <cell r="H5227">
            <v>8560</v>
          </cell>
          <cell r="I5227" t="str">
            <v>S150000</v>
          </cell>
        </row>
        <row r="5228">
          <cell r="B5228">
            <v>40008042799</v>
          </cell>
          <cell r="C5228" t="str">
            <v xml:space="preserve">000804279  </v>
          </cell>
          <cell r="D5228" t="str">
            <v xml:space="preserve"> KĀPNES  kultūrizglītības un mākslas centrs, biedrība</v>
          </cell>
          <cell r="E5228" t="str">
            <v>S150000</v>
          </cell>
          <cell r="F5228">
            <v>10000</v>
          </cell>
          <cell r="H5228">
            <v>9499</v>
          </cell>
          <cell r="I5228" t="str">
            <v>S150000</v>
          </cell>
        </row>
        <row r="5229">
          <cell r="B5229">
            <v>40008143761</v>
          </cell>
          <cell r="C5229" t="str">
            <v xml:space="preserve">000814376  </v>
          </cell>
          <cell r="D5229" t="str">
            <v xml:space="preserve"> KAPO  biedrība</v>
          </cell>
          <cell r="E5229" t="str">
            <v>S150000</v>
          </cell>
          <cell r="F5229">
            <v>500288</v>
          </cell>
          <cell r="H5229">
            <v>9499</v>
          </cell>
          <cell r="I5229" t="str">
            <v>S150000</v>
          </cell>
        </row>
        <row r="5230">
          <cell r="B5230">
            <v>40008094983</v>
          </cell>
          <cell r="C5230" t="str">
            <v xml:space="preserve">000809498  </v>
          </cell>
          <cell r="D5230" t="str">
            <v xml:space="preserve"> KAPRĪZE  biedrība</v>
          </cell>
          <cell r="E5230" t="str">
            <v>S150000</v>
          </cell>
          <cell r="F5230">
            <v>900278</v>
          </cell>
          <cell r="H5230">
            <v>9499</v>
          </cell>
          <cell r="I5230" t="str">
            <v>S150000</v>
          </cell>
        </row>
        <row r="5231">
          <cell r="B5231">
            <v>40008047885</v>
          </cell>
          <cell r="C5231" t="str">
            <v xml:space="preserve">000804788  </v>
          </cell>
          <cell r="D5231" t="str">
            <v xml:space="preserve"> KAPRĪZE  moderno deju klubs, biedrība</v>
          </cell>
          <cell r="E5231" t="str">
            <v>S150000</v>
          </cell>
          <cell r="F5231">
            <v>90000</v>
          </cell>
          <cell r="H5231">
            <v>8552</v>
          </cell>
          <cell r="I5231" t="str">
            <v>S150000</v>
          </cell>
        </row>
        <row r="5232">
          <cell r="B5232">
            <v>40008089963</v>
          </cell>
          <cell r="C5232" t="str">
            <v xml:space="preserve">000808996  </v>
          </cell>
          <cell r="D5232" t="str">
            <v xml:space="preserve"> KAPSELIS 4A  biedrība</v>
          </cell>
          <cell r="E5232" t="str">
            <v>S150000</v>
          </cell>
          <cell r="F5232">
            <v>10000</v>
          </cell>
          <cell r="H5232">
            <v>6832</v>
          </cell>
          <cell r="I5232" t="str">
            <v>S150000</v>
          </cell>
        </row>
        <row r="5233">
          <cell r="B5233">
            <v>40008115560</v>
          </cell>
          <cell r="C5233" t="str">
            <v xml:space="preserve">000811556  </v>
          </cell>
          <cell r="D5233" t="str">
            <v xml:space="preserve"> KAPSEĻU 21  biedrība</v>
          </cell>
          <cell r="E5233" t="str">
            <v>S150000</v>
          </cell>
          <cell r="F5233">
            <v>10000</v>
          </cell>
          <cell r="H5233">
            <v>6832</v>
          </cell>
          <cell r="I5233" t="str">
            <v>S150000</v>
          </cell>
        </row>
        <row r="5234">
          <cell r="B5234">
            <v>40008017151</v>
          </cell>
          <cell r="C5234" t="str">
            <v xml:space="preserve">000801715  </v>
          </cell>
          <cell r="D5234" t="str">
            <v xml:space="preserve"> KAPSILS  mednieku klubs, biedrība</v>
          </cell>
          <cell r="E5234" t="str">
            <v>S150000</v>
          </cell>
          <cell r="F5234">
            <v>941670</v>
          </cell>
          <cell r="H5234">
            <v>9319</v>
          </cell>
          <cell r="I5234" t="str">
            <v>S150000</v>
          </cell>
        </row>
        <row r="5235">
          <cell r="B5235">
            <v>50008127171</v>
          </cell>
          <cell r="C5235" t="str">
            <v xml:space="preserve">000812717  </v>
          </cell>
          <cell r="D5235" t="str">
            <v xml:space="preserve"> KAPUCE  biedrība</v>
          </cell>
          <cell r="E5235" t="str">
            <v>S150000</v>
          </cell>
          <cell r="F5235">
            <v>10000</v>
          </cell>
          <cell r="H5235">
            <v>9499</v>
          </cell>
          <cell r="I5235" t="str">
            <v>S150000</v>
          </cell>
        </row>
        <row r="5236">
          <cell r="B5236">
            <v>40008092874</v>
          </cell>
          <cell r="C5236" t="str">
            <v xml:space="preserve">000809287  </v>
          </cell>
          <cell r="D5236" t="str">
            <v xml:space="preserve"> KARA TEHNIKAS UN TROFEJU MUZEJS  biedrība</v>
          </cell>
          <cell r="E5236" t="str">
            <v>S150000</v>
          </cell>
          <cell r="F5236">
            <v>10000</v>
          </cell>
          <cell r="H5236">
            <v>9102</v>
          </cell>
          <cell r="I5236" t="str">
            <v>S150000</v>
          </cell>
        </row>
        <row r="5237">
          <cell r="B5237">
            <v>40008129043</v>
          </cell>
          <cell r="C5237" t="str">
            <v xml:space="preserve">000812904  </v>
          </cell>
          <cell r="D5237" t="str">
            <v xml:space="preserve"> KARAĻA KALNA FONDS </v>
          </cell>
          <cell r="E5237" t="str">
            <v>S150000</v>
          </cell>
          <cell r="F5237">
            <v>604342</v>
          </cell>
          <cell r="H5237">
            <v>9499</v>
          </cell>
          <cell r="I5237" t="str">
            <v>S150000</v>
          </cell>
        </row>
        <row r="5238">
          <cell r="B5238">
            <v>40008167384</v>
          </cell>
          <cell r="C5238" t="str">
            <v xml:space="preserve">000816738  </v>
          </cell>
          <cell r="D5238" t="str">
            <v xml:space="preserve"> KARAĻNAMS 45  dzīvokļu īpašnieku biedrība</v>
          </cell>
          <cell r="E5238" t="str">
            <v>S150000</v>
          </cell>
          <cell r="F5238">
            <v>10000</v>
          </cell>
          <cell r="H5238">
            <v>6832</v>
          </cell>
          <cell r="I5238" t="str">
            <v>S150000</v>
          </cell>
        </row>
        <row r="5239">
          <cell r="B5239">
            <v>42103013406</v>
          </cell>
          <cell r="C5239" t="str">
            <v xml:space="preserve">210301340  </v>
          </cell>
          <cell r="D5239" t="str">
            <v xml:space="preserve"> KARAOSTAS BĀKA  garāžu īpašnieku koop.sabiedrība</v>
          </cell>
          <cell r="E5239" t="str">
            <v>S150000</v>
          </cell>
          <cell r="F5239">
            <v>170000</v>
          </cell>
          <cell r="H5239">
            <v>5221</v>
          </cell>
          <cell r="I5239" t="str">
            <v>S150000</v>
          </cell>
        </row>
        <row r="5240">
          <cell r="B5240">
            <v>40008084805</v>
          </cell>
          <cell r="C5240" t="str">
            <v xml:space="preserve">000808480  </v>
          </cell>
          <cell r="D5240" t="str">
            <v xml:space="preserve"> KARATĒ SEN-E  karatē un tuvcīņas bērnu klubs, biedrība</v>
          </cell>
          <cell r="E5240" t="str">
            <v>S150000</v>
          </cell>
          <cell r="F5240">
            <v>740201</v>
          </cell>
          <cell r="H5240">
            <v>9312</v>
          </cell>
          <cell r="I5240" t="str">
            <v>S150000</v>
          </cell>
        </row>
        <row r="5241">
          <cell r="B5241">
            <v>40008040497</v>
          </cell>
          <cell r="C5241" t="str">
            <v xml:space="preserve">000804049  </v>
          </cell>
          <cell r="D5241" t="str">
            <v xml:space="preserve"> KĀRDZES  mednieku biedrība</v>
          </cell>
          <cell r="E5241" t="str">
            <v>S150000</v>
          </cell>
          <cell r="F5241">
            <v>621209</v>
          </cell>
          <cell r="H5241">
            <v>9319</v>
          </cell>
          <cell r="I5241" t="str">
            <v>S150000</v>
          </cell>
        </row>
        <row r="5242">
          <cell r="B5242">
            <v>40008159283</v>
          </cell>
          <cell r="C5242" t="str">
            <v xml:space="preserve">000815928  </v>
          </cell>
          <cell r="D5242" t="str">
            <v xml:space="preserve"> KĀRE  biedrība</v>
          </cell>
          <cell r="E5242" t="str">
            <v>S150000</v>
          </cell>
          <cell r="F5242">
            <v>941876</v>
          </cell>
          <cell r="H5242">
            <v>9499</v>
          </cell>
          <cell r="I5242" t="str">
            <v>S150000</v>
          </cell>
        </row>
        <row r="5243">
          <cell r="B5243">
            <v>40008164388</v>
          </cell>
          <cell r="C5243" t="str">
            <v xml:space="preserve">000816438  </v>
          </cell>
          <cell r="D5243" t="str">
            <v xml:space="preserve"> KARĪNAS RUNGENFELDES GLEZNOŠANAS UN DIZAINA STUDIJA  biedrība</v>
          </cell>
          <cell r="E5243" t="str">
            <v>S150000</v>
          </cell>
          <cell r="F5243">
            <v>10000</v>
          </cell>
          <cell r="H5243">
            <v>9001</v>
          </cell>
          <cell r="I5243" t="str">
            <v>S150000</v>
          </cell>
        </row>
        <row r="5244">
          <cell r="B5244">
            <v>40008015517</v>
          </cell>
          <cell r="C5244" t="str">
            <v xml:space="preserve">000801551  </v>
          </cell>
          <cell r="D5244" t="str">
            <v xml:space="preserve"> KĀRĶI  medību sporta klubs, biedrība</v>
          </cell>
          <cell r="E5244" t="str">
            <v>S150000</v>
          </cell>
          <cell r="F5244">
            <v>940266</v>
          </cell>
          <cell r="H5244">
            <v>9312</v>
          </cell>
          <cell r="I5244" t="str">
            <v>S150000</v>
          </cell>
        </row>
        <row r="5245">
          <cell r="B5245">
            <v>50008132261</v>
          </cell>
          <cell r="C5245" t="str">
            <v xml:space="preserve">000813226  </v>
          </cell>
          <cell r="D5245" t="str">
            <v xml:space="preserve"> KĀRKLU 6  biedrība</v>
          </cell>
          <cell r="E5245" t="str">
            <v>S150000</v>
          </cell>
          <cell r="F5245">
            <v>170000</v>
          </cell>
          <cell r="H5245">
            <v>6832</v>
          </cell>
          <cell r="I5245" t="str">
            <v>S150000</v>
          </cell>
        </row>
        <row r="5246">
          <cell r="B5246">
            <v>40008119312</v>
          </cell>
          <cell r="C5246" t="str">
            <v xml:space="preserve">000811931  </v>
          </cell>
          <cell r="D5246" t="str">
            <v xml:space="preserve"> KĀRKLU 9  biedrība</v>
          </cell>
          <cell r="E5246" t="str">
            <v>S150000</v>
          </cell>
          <cell r="F5246">
            <v>170000</v>
          </cell>
          <cell r="H5246">
            <v>6832</v>
          </cell>
          <cell r="I5246" t="str">
            <v>S150000</v>
          </cell>
        </row>
        <row r="5247">
          <cell r="B5247">
            <v>40008152069</v>
          </cell>
          <cell r="C5247" t="str">
            <v xml:space="preserve">000815206  </v>
          </cell>
          <cell r="D5247" t="str">
            <v xml:space="preserve"> KĀRĻA DZIĻLEJAS FONDS </v>
          </cell>
          <cell r="E5247" t="str">
            <v>S150000</v>
          </cell>
          <cell r="F5247">
            <v>10000</v>
          </cell>
          <cell r="H5247">
            <v>9499</v>
          </cell>
          <cell r="I5247" t="str">
            <v>S150000</v>
          </cell>
        </row>
        <row r="5248">
          <cell r="B5248">
            <v>40008021392</v>
          </cell>
          <cell r="C5248" t="str">
            <v xml:space="preserve">000802139  </v>
          </cell>
          <cell r="D5248" t="str">
            <v xml:space="preserve"> KĀRĻA FONDS  nodibinājums</v>
          </cell>
          <cell r="E5248" t="str">
            <v>S150000</v>
          </cell>
          <cell r="F5248">
            <v>10000</v>
          </cell>
          <cell r="H5248">
            <v>9499</v>
          </cell>
          <cell r="I5248" t="str">
            <v>S150000</v>
          </cell>
        </row>
        <row r="5249">
          <cell r="B5249">
            <v>40008063555</v>
          </cell>
          <cell r="C5249" t="str">
            <v xml:space="preserve">000806355  </v>
          </cell>
          <cell r="D5249" t="str">
            <v xml:space="preserve"> KĀRĻI  mednieku klubs, biedrība</v>
          </cell>
          <cell r="E5249" t="str">
            <v>S150000</v>
          </cell>
          <cell r="F5249">
            <v>424746</v>
          </cell>
          <cell r="H5249">
            <v>9319</v>
          </cell>
          <cell r="I5249" t="str">
            <v>S150000</v>
          </cell>
        </row>
        <row r="5250">
          <cell r="B5250">
            <v>44103010840</v>
          </cell>
          <cell r="C5250" t="str">
            <v xml:space="preserve">410301084  </v>
          </cell>
          <cell r="D5250" t="str">
            <v xml:space="preserve"> KĀRLIENA  biedrība</v>
          </cell>
          <cell r="E5250" t="str">
            <v>S150000</v>
          </cell>
          <cell r="F5250">
            <v>250000</v>
          </cell>
          <cell r="H5250">
            <v>6832</v>
          </cell>
          <cell r="I5250" t="str">
            <v>S150000</v>
          </cell>
        </row>
        <row r="5251">
          <cell r="B5251">
            <v>40008127131</v>
          </cell>
          <cell r="C5251" t="str">
            <v xml:space="preserve">000812713  </v>
          </cell>
          <cell r="D5251" t="str">
            <v xml:space="preserve"> KARLĪNES ŠTĀLAS AUTOSPORTA KLUBS  biedrība</v>
          </cell>
          <cell r="E5251" t="str">
            <v>S150000</v>
          </cell>
          <cell r="F5251">
            <v>807600</v>
          </cell>
          <cell r="H5251">
            <v>9312</v>
          </cell>
          <cell r="I5251" t="str">
            <v>S150000</v>
          </cell>
        </row>
        <row r="5252">
          <cell r="B5252">
            <v>40008154407</v>
          </cell>
          <cell r="C5252" t="str">
            <v xml:space="preserve">000815440  </v>
          </cell>
          <cell r="D5252" t="str">
            <v xml:space="preserve"> KĀRĻZEMNIEKI  biedrība</v>
          </cell>
          <cell r="E5252" t="str">
            <v>S150000</v>
          </cell>
          <cell r="F5252">
            <v>801864</v>
          </cell>
          <cell r="H5252">
            <v>6832</v>
          </cell>
          <cell r="I5252" t="str">
            <v>S150000</v>
          </cell>
        </row>
        <row r="5253">
          <cell r="B5253">
            <v>40008180946</v>
          </cell>
          <cell r="C5253" t="str">
            <v xml:space="preserve">000818094  </v>
          </cell>
          <cell r="D5253" t="str">
            <v xml:space="preserve"> KAROSTA KIDS  biedrība</v>
          </cell>
          <cell r="E5253" t="str">
            <v>S150000</v>
          </cell>
          <cell r="F5253">
            <v>170000</v>
          </cell>
          <cell r="H5253">
            <v>9499</v>
          </cell>
          <cell r="I5253" t="str">
            <v>S150000</v>
          </cell>
        </row>
        <row r="5254">
          <cell r="B5254">
            <v>42103014721</v>
          </cell>
          <cell r="C5254" t="str">
            <v xml:space="preserve">210301472  </v>
          </cell>
          <cell r="D5254" t="str">
            <v xml:space="preserve"> KAROSTAS BURA  garāžu īpašnieku koop.sabiedrība</v>
          </cell>
          <cell r="E5254" t="str">
            <v>S150000</v>
          </cell>
          <cell r="F5254">
            <v>170000</v>
          </cell>
          <cell r="H5254">
            <v>5221</v>
          </cell>
          <cell r="I5254" t="str">
            <v>S150000</v>
          </cell>
        </row>
        <row r="5255">
          <cell r="B5255">
            <v>40008073159</v>
          </cell>
          <cell r="C5255" t="str">
            <v xml:space="preserve">000807315  </v>
          </cell>
          <cell r="D5255" t="str">
            <v xml:space="preserve"> KAROSTAS GLĀBŠANAS BIEDRĪBA </v>
          </cell>
          <cell r="E5255" t="str">
            <v>S150000</v>
          </cell>
          <cell r="F5255">
            <v>170000</v>
          </cell>
          <cell r="H5255">
            <v>9499</v>
          </cell>
          <cell r="I5255" t="str">
            <v>S150000</v>
          </cell>
        </row>
        <row r="5256">
          <cell r="B5256">
            <v>40008130663</v>
          </cell>
          <cell r="C5256" t="str">
            <v xml:space="preserve">000813066  </v>
          </cell>
          <cell r="D5256" t="str">
            <v xml:space="preserve"> KAROSTAS NAMI  biedrība</v>
          </cell>
          <cell r="E5256" t="str">
            <v>S150000</v>
          </cell>
          <cell r="F5256">
            <v>170000</v>
          </cell>
          <cell r="H5256">
            <v>6832</v>
          </cell>
          <cell r="I5256" t="str">
            <v>S150000</v>
          </cell>
        </row>
        <row r="5257">
          <cell r="B5257">
            <v>50008093091</v>
          </cell>
          <cell r="C5257" t="str">
            <v xml:space="preserve">000809309  </v>
          </cell>
          <cell r="D5257" t="str">
            <v xml:space="preserve"> KĀRSAVA  mednieku klubs, biedrība</v>
          </cell>
          <cell r="E5257" t="str">
            <v>S150000</v>
          </cell>
          <cell r="F5257">
            <v>681009</v>
          </cell>
          <cell r="H5257">
            <v>9319</v>
          </cell>
          <cell r="I5257" t="str">
            <v>S150000</v>
          </cell>
        </row>
        <row r="5258">
          <cell r="B5258">
            <v>40008148449</v>
          </cell>
          <cell r="C5258" t="str">
            <v xml:space="preserve">000814844  </v>
          </cell>
          <cell r="D5258" t="str">
            <v xml:space="preserve"> KĀRSAVAS NOVADA LAUKU UZŅĒMĒJU APVIENĪBA  biedrība</v>
          </cell>
          <cell r="E5258" t="str">
            <v>S150000</v>
          </cell>
          <cell r="F5258">
            <v>681068</v>
          </cell>
          <cell r="H5258">
            <v>9499</v>
          </cell>
          <cell r="I5258" t="str">
            <v>S150000</v>
          </cell>
        </row>
        <row r="5259">
          <cell r="B5259">
            <v>40008148909</v>
          </cell>
          <cell r="C5259" t="str">
            <v xml:space="preserve">000814890  </v>
          </cell>
          <cell r="D5259" t="str">
            <v xml:space="preserve"> KĀRSAVAS NOVADA PENSIONĀRU APVIENĪBA  biedrība</v>
          </cell>
          <cell r="E5259" t="str">
            <v>S150000</v>
          </cell>
          <cell r="F5259">
            <v>681009</v>
          </cell>
          <cell r="H5259">
            <v>9499</v>
          </cell>
          <cell r="I5259" t="str">
            <v>S150000</v>
          </cell>
        </row>
        <row r="5260">
          <cell r="B5260">
            <v>40008089802</v>
          </cell>
          <cell r="C5260" t="str">
            <v xml:space="preserve">000808980  </v>
          </cell>
          <cell r="D5260" t="str">
            <v xml:space="preserve"> KĀRTĪBAS APZIŅA  biedrība</v>
          </cell>
          <cell r="E5260" t="str">
            <v>S150000</v>
          </cell>
          <cell r="F5260">
            <v>660201</v>
          </cell>
          <cell r="H5260">
            <v>9499</v>
          </cell>
          <cell r="I5260" t="str">
            <v>S150000</v>
          </cell>
        </row>
        <row r="5261">
          <cell r="B5261">
            <v>40008018123</v>
          </cell>
          <cell r="C5261" t="str">
            <v xml:space="preserve">000801812  </v>
          </cell>
          <cell r="D5261" t="str">
            <v xml:space="preserve"> KARTUPEĻU AUDZĒTĀJU un PĀRSTRĀDĀTĀJU SAVIENĪBA  </v>
          </cell>
          <cell r="E5261" t="str">
            <v>S150000</v>
          </cell>
          <cell r="F5261">
            <v>660288</v>
          </cell>
          <cell r="H5261">
            <v>7320</v>
          </cell>
          <cell r="I5261" t="str">
            <v>S150000</v>
          </cell>
        </row>
        <row r="5262">
          <cell r="B5262">
            <v>40008127023</v>
          </cell>
          <cell r="C5262" t="str">
            <v xml:space="preserve">000812702  </v>
          </cell>
          <cell r="D5262" t="str">
            <v xml:space="preserve"> KASKADIERU ASOCIĀCIJA  biedrība</v>
          </cell>
          <cell r="E5262" t="str">
            <v>S150000</v>
          </cell>
          <cell r="F5262">
            <v>10000</v>
          </cell>
          <cell r="H5262">
            <v>9319</v>
          </cell>
          <cell r="I5262" t="str">
            <v>S150000</v>
          </cell>
        </row>
        <row r="5263">
          <cell r="B5263">
            <v>40008057455</v>
          </cell>
          <cell r="C5263" t="str">
            <v xml:space="preserve">000805745  </v>
          </cell>
          <cell r="D5263" t="str">
            <v xml:space="preserve"> KASKADS  veselības uzlabošanas klubs, biedrība</v>
          </cell>
          <cell r="E5263" t="str">
            <v>S150000</v>
          </cell>
          <cell r="F5263">
            <v>10000</v>
          </cell>
          <cell r="H5263">
            <v>9312</v>
          </cell>
          <cell r="I5263" t="str">
            <v>S150000</v>
          </cell>
        </row>
        <row r="5264">
          <cell r="B5264">
            <v>40008105115</v>
          </cell>
          <cell r="C5264" t="str">
            <v xml:space="preserve">000810511  </v>
          </cell>
          <cell r="D5264" t="str">
            <v xml:space="preserve"> KASTAŅI  dzīvokļu īpašnieku biedrība</v>
          </cell>
          <cell r="E5264" t="str">
            <v>S150000</v>
          </cell>
          <cell r="F5264">
            <v>421262</v>
          </cell>
          <cell r="H5264">
            <v>6832</v>
          </cell>
          <cell r="I5264" t="str">
            <v>S150000</v>
          </cell>
        </row>
        <row r="5265">
          <cell r="B5265">
            <v>40008173179</v>
          </cell>
          <cell r="C5265" t="str">
            <v xml:space="preserve">000817317  </v>
          </cell>
          <cell r="D5265" t="str">
            <v xml:space="preserve"> KASTAŅI-12  biedrība</v>
          </cell>
          <cell r="E5265" t="str">
            <v>S150000</v>
          </cell>
          <cell r="F5265">
            <v>546744</v>
          </cell>
          <cell r="H5265">
            <v>9499</v>
          </cell>
          <cell r="I5265" t="str">
            <v>S150000</v>
          </cell>
        </row>
        <row r="5266">
          <cell r="B5266">
            <v>40103119670</v>
          </cell>
          <cell r="C5266" t="str">
            <v xml:space="preserve">010311967  </v>
          </cell>
          <cell r="D5266" t="str">
            <v xml:space="preserve"> KASTANIS 28  dzīvokļu īpašnieku koop. sabiedrība</v>
          </cell>
          <cell r="E5266" t="str">
            <v>S150000</v>
          </cell>
          <cell r="F5266">
            <v>801615</v>
          </cell>
          <cell r="H5266">
            <v>6832</v>
          </cell>
          <cell r="I5266" t="str">
            <v>S150000</v>
          </cell>
        </row>
        <row r="5267">
          <cell r="B5267">
            <v>40008125376</v>
          </cell>
          <cell r="C5267" t="str">
            <v xml:space="preserve">000812537  </v>
          </cell>
          <cell r="D5267" t="str">
            <v xml:space="preserve"> KASTANIS  biedrība</v>
          </cell>
          <cell r="E5267" t="str">
            <v>S150000</v>
          </cell>
          <cell r="F5267">
            <v>10000</v>
          </cell>
          <cell r="H5267">
            <v>9499</v>
          </cell>
          <cell r="I5267" t="str">
            <v>S150000</v>
          </cell>
        </row>
        <row r="5268">
          <cell r="B5268">
            <v>40008099707</v>
          </cell>
          <cell r="C5268" t="str">
            <v xml:space="preserve">000809970  </v>
          </cell>
          <cell r="D5268" t="str">
            <v xml:space="preserve"> KATOĻU 19  biedrība</v>
          </cell>
          <cell r="E5268" t="str">
            <v>S150000</v>
          </cell>
          <cell r="F5268">
            <v>90000</v>
          </cell>
          <cell r="H5268">
            <v>6832</v>
          </cell>
          <cell r="I5268" t="str">
            <v>S150000</v>
          </cell>
        </row>
        <row r="5269">
          <cell r="B5269">
            <v>40008122539</v>
          </cell>
          <cell r="C5269" t="str">
            <v xml:space="preserve">000812253  </v>
          </cell>
          <cell r="D5269" t="str">
            <v xml:space="preserve"> KATOĻU BAZNĪCAS VĒSTNESIS  nodibinājums</v>
          </cell>
          <cell r="E5269" t="str">
            <v>S150000</v>
          </cell>
          <cell r="F5269">
            <v>10000</v>
          </cell>
          <cell r="H5269">
            <v>9499</v>
          </cell>
          <cell r="I5269" t="str">
            <v>S150000</v>
          </cell>
        </row>
        <row r="5270">
          <cell r="B5270">
            <v>51203016971</v>
          </cell>
          <cell r="C5270" t="str">
            <v xml:space="preserve">120301697  </v>
          </cell>
          <cell r="D5270" t="str">
            <v xml:space="preserve"> KATRANS  dzīvokļu īpašnieku koop. sabiedrība</v>
          </cell>
          <cell r="E5270" t="str">
            <v>S150000</v>
          </cell>
          <cell r="F5270">
            <v>270000</v>
          </cell>
          <cell r="H5270">
            <v>6832</v>
          </cell>
          <cell r="I5270" t="str">
            <v>S150000</v>
          </cell>
        </row>
        <row r="5271">
          <cell r="B5271">
            <v>50008047571</v>
          </cell>
          <cell r="C5271" t="str">
            <v xml:space="preserve">000804757  </v>
          </cell>
          <cell r="D5271" t="str">
            <v xml:space="preserve"> KATRĪNAS MEDNIEKU BIEDRĪBA </v>
          </cell>
          <cell r="E5271" t="str">
            <v>S150000</v>
          </cell>
          <cell r="F5271">
            <v>705554</v>
          </cell>
          <cell r="H5271">
            <v>9319</v>
          </cell>
          <cell r="I5271" t="str">
            <v>S150000</v>
          </cell>
        </row>
        <row r="5272">
          <cell r="B5272">
            <v>40008097621</v>
          </cell>
          <cell r="C5272" t="str">
            <v xml:space="preserve">000809762  </v>
          </cell>
          <cell r="D5272" t="str">
            <v xml:space="preserve"> KATVARU EZERS  biedrība</v>
          </cell>
          <cell r="E5272" t="str">
            <v>S150000</v>
          </cell>
          <cell r="F5272">
            <v>660252</v>
          </cell>
          <cell r="H5272">
            <v>9499</v>
          </cell>
          <cell r="I5272" t="str">
            <v>S150000</v>
          </cell>
        </row>
        <row r="5273">
          <cell r="B5273">
            <v>54103006921</v>
          </cell>
          <cell r="C5273" t="str">
            <v xml:space="preserve">410300692  </v>
          </cell>
          <cell r="D5273" t="str">
            <v xml:space="preserve"> KAUGURI  automašīnu garāžu īpašnieku koop.sabiedrība</v>
          </cell>
          <cell r="E5273" t="str">
            <v>S150000</v>
          </cell>
          <cell r="F5273">
            <v>250000</v>
          </cell>
          <cell r="H5273">
            <v>5221</v>
          </cell>
          <cell r="I5273" t="str">
            <v>S150000</v>
          </cell>
        </row>
        <row r="5274">
          <cell r="B5274">
            <v>42803008664</v>
          </cell>
          <cell r="C5274" t="str">
            <v xml:space="preserve">280300866  </v>
          </cell>
          <cell r="D5274" t="str">
            <v xml:space="preserve"> KAUGURI  dzīvokļu īpašnieku koop.sabiedrība</v>
          </cell>
          <cell r="E5274" t="str">
            <v>S150000</v>
          </cell>
          <cell r="F5274">
            <v>130000</v>
          </cell>
          <cell r="H5274">
            <v>6832</v>
          </cell>
          <cell r="I5274" t="str">
            <v>S150000</v>
          </cell>
        </row>
        <row r="5275">
          <cell r="B5275">
            <v>50008073201</v>
          </cell>
          <cell r="C5275" t="str">
            <v xml:space="preserve">000807320  </v>
          </cell>
          <cell r="D5275" t="str">
            <v xml:space="preserve"> KAUGURIEŠI  mednieku makšķernieku klubs, biedrība</v>
          </cell>
          <cell r="E5275" t="str">
            <v>S150000</v>
          </cell>
          <cell r="F5275">
            <v>964762</v>
          </cell>
          <cell r="H5275">
            <v>9319</v>
          </cell>
          <cell r="I5275" t="str">
            <v>S150000</v>
          </cell>
        </row>
        <row r="5276">
          <cell r="B5276">
            <v>50008057531</v>
          </cell>
          <cell r="C5276" t="str">
            <v xml:space="preserve">000805753  </v>
          </cell>
          <cell r="D5276" t="str">
            <v xml:space="preserve"> KAUGURU PAGASTA ATTĪSTĪBAS BIEDRĪBA  </v>
          </cell>
          <cell r="E5276" t="str">
            <v>S150000</v>
          </cell>
          <cell r="F5276">
            <v>964762</v>
          </cell>
          <cell r="H5276">
            <v>9499</v>
          </cell>
          <cell r="I5276" t="str">
            <v>S150000</v>
          </cell>
        </row>
        <row r="5277">
          <cell r="B5277">
            <v>40008017096</v>
          </cell>
          <cell r="C5277" t="str">
            <v xml:space="preserve">000801709  </v>
          </cell>
          <cell r="D5277" t="str">
            <v xml:space="preserve"> KAUPRAS BUKS  biedrība</v>
          </cell>
          <cell r="E5277" t="str">
            <v>S150000</v>
          </cell>
          <cell r="F5277">
            <v>781898</v>
          </cell>
          <cell r="H5277">
            <v>9499</v>
          </cell>
          <cell r="I5277" t="str">
            <v>S150000</v>
          </cell>
        </row>
        <row r="5278">
          <cell r="B5278">
            <v>40008112827</v>
          </cell>
          <cell r="C5278" t="str">
            <v xml:space="preserve">000811282  </v>
          </cell>
          <cell r="D5278" t="str">
            <v xml:space="preserve"> KAVANA  biedrība</v>
          </cell>
          <cell r="E5278" t="str">
            <v>S150000</v>
          </cell>
          <cell r="F5278">
            <v>10000</v>
          </cell>
          <cell r="H5278">
            <v>9499</v>
          </cell>
          <cell r="I5278" t="str">
            <v>S150000</v>
          </cell>
        </row>
        <row r="5279">
          <cell r="B5279">
            <v>40008168784</v>
          </cell>
          <cell r="C5279" t="str">
            <v xml:space="preserve">000816878  </v>
          </cell>
          <cell r="D5279" t="str">
            <v xml:space="preserve"> KAZANOVAS ORĶESTRIS  biedrība</v>
          </cell>
          <cell r="E5279" t="str">
            <v>S150000</v>
          </cell>
          <cell r="F5279">
            <v>568786</v>
          </cell>
          <cell r="H5279">
            <v>9001</v>
          </cell>
          <cell r="I5279" t="str">
            <v>S150000</v>
          </cell>
        </row>
        <row r="5280">
          <cell r="B5280">
            <v>40008092304</v>
          </cell>
          <cell r="C5280" t="str">
            <v xml:space="preserve">000809230  </v>
          </cell>
          <cell r="D5280" t="str">
            <v xml:space="preserve"> KAZARMU 7  dzīvokļu īpašnieku biedrība</v>
          </cell>
          <cell r="E5280" t="str">
            <v>S150000</v>
          </cell>
          <cell r="F5280">
            <v>10000</v>
          </cell>
          <cell r="H5280">
            <v>6832</v>
          </cell>
          <cell r="I5280" t="str">
            <v>S150000</v>
          </cell>
        </row>
        <row r="5281">
          <cell r="B5281">
            <v>40008132946</v>
          </cell>
          <cell r="C5281" t="str">
            <v xml:space="preserve">000813294  </v>
          </cell>
          <cell r="D5281" t="str">
            <v xml:space="preserve"> KAZARMU NAMS  biedrība</v>
          </cell>
          <cell r="E5281" t="str">
            <v>S150000</v>
          </cell>
          <cell r="F5281">
            <v>10000</v>
          </cell>
          <cell r="H5281">
            <v>6832</v>
          </cell>
          <cell r="I5281" t="str">
            <v>S150000</v>
          </cell>
        </row>
        <row r="5282">
          <cell r="B5282">
            <v>40008017344</v>
          </cell>
          <cell r="C5282" t="str">
            <v xml:space="preserve">000801734  </v>
          </cell>
          <cell r="D5282" t="str">
            <v xml:space="preserve"> KAZDANGA  mednieku klubs, biedrība</v>
          </cell>
          <cell r="E5282" t="str">
            <v>S150000</v>
          </cell>
          <cell r="F5282">
            <v>640668</v>
          </cell>
          <cell r="H5282">
            <v>9319</v>
          </cell>
          <cell r="I5282" t="str">
            <v>S150000</v>
          </cell>
        </row>
        <row r="5283">
          <cell r="B5283">
            <v>40008152586</v>
          </cell>
          <cell r="C5283" t="str">
            <v xml:space="preserve">000815258  </v>
          </cell>
          <cell r="D5283" t="str">
            <v xml:space="preserve"> KAZDANGAS KULTŪRVĒSTURISKAIS MANTOJUMS  biedrība</v>
          </cell>
          <cell r="E5283" t="str">
            <v>S150000</v>
          </cell>
          <cell r="F5283">
            <v>640668</v>
          </cell>
          <cell r="H5283">
            <v>9329</v>
          </cell>
          <cell r="I5283" t="str">
            <v>S150000</v>
          </cell>
        </row>
        <row r="5284">
          <cell r="B5284">
            <v>40008015837</v>
          </cell>
          <cell r="C5284" t="str">
            <v xml:space="preserve">000801583  </v>
          </cell>
          <cell r="D5284" t="str">
            <v xml:space="preserve"> KAZIŅA  mednieku klubs, biedrība</v>
          </cell>
          <cell r="E5284" t="str">
            <v>S150000</v>
          </cell>
          <cell r="F5284">
            <v>880215</v>
          </cell>
          <cell r="H5284">
            <v>9319</v>
          </cell>
          <cell r="I5284" t="str">
            <v>S150000</v>
          </cell>
        </row>
        <row r="5285">
          <cell r="B5285">
            <v>40008075732</v>
          </cell>
          <cell r="C5285" t="str">
            <v xml:space="preserve">000807573  </v>
          </cell>
          <cell r="D5285" t="str">
            <v xml:space="preserve"> KAŽOKI  biedrība</v>
          </cell>
          <cell r="E5285" t="str">
            <v>S150000</v>
          </cell>
          <cell r="F5285">
            <v>800625</v>
          </cell>
          <cell r="H5285">
            <v>9499</v>
          </cell>
          <cell r="I5285" t="str">
            <v>S150000</v>
          </cell>
        </row>
        <row r="5286">
          <cell r="B5286">
            <v>40008160776</v>
          </cell>
          <cell r="C5286" t="str">
            <v xml:space="preserve">000816077  </v>
          </cell>
          <cell r="D5286" t="str">
            <v xml:space="preserve"> KBI  biedrība</v>
          </cell>
          <cell r="E5286" t="str">
            <v>S150000</v>
          </cell>
          <cell r="F5286">
            <v>170000</v>
          </cell>
          <cell r="H5286">
            <v>7022</v>
          </cell>
          <cell r="I5286" t="str">
            <v>S150000</v>
          </cell>
        </row>
        <row r="5287">
          <cell r="B5287">
            <v>40008114870</v>
          </cell>
          <cell r="C5287" t="str">
            <v xml:space="preserve">000811487  </v>
          </cell>
          <cell r="D5287" t="str">
            <v xml:space="preserve"> KBK  Kuldīgas biznesa apvienība, biedrība</v>
          </cell>
          <cell r="E5287" t="str">
            <v>S150000</v>
          </cell>
          <cell r="F5287">
            <v>620201</v>
          </cell>
          <cell r="H5287">
            <v>9499</v>
          </cell>
          <cell r="I5287" t="str">
            <v>S150000</v>
          </cell>
        </row>
        <row r="5288">
          <cell r="B5288">
            <v>40008085868</v>
          </cell>
          <cell r="C5288" t="str">
            <v xml:space="preserve">000808586  </v>
          </cell>
          <cell r="D5288" t="str">
            <v xml:space="preserve"> KBK-RĪGA  sporta klubs, biedrība</v>
          </cell>
          <cell r="E5288" t="str">
            <v>S150000</v>
          </cell>
          <cell r="F5288">
            <v>10000</v>
          </cell>
          <cell r="H5288">
            <v>9312</v>
          </cell>
          <cell r="I5288" t="str">
            <v>S150000</v>
          </cell>
        </row>
        <row r="5289">
          <cell r="B5289">
            <v>40008100673</v>
          </cell>
          <cell r="C5289" t="str">
            <v xml:space="preserve">000810067  </v>
          </cell>
          <cell r="D5289" t="str">
            <v xml:space="preserve"> KBLS  biedrība</v>
          </cell>
          <cell r="E5289" t="str">
            <v>S150000</v>
          </cell>
          <cell r="F5289">
            <v>427372</v>
          </cell>
          <cell r="H5289">
            <v>9499</v>
          </cell>
          <cell r="I5289" t="str">
            <v>S150000</v>
          </cell>
        </row>
        <row r="5290">
          <cell r="B5290">
            <v>40008096289</v>
          </cell>
          <cell r="C5290" t="str">
            <v xml:space="preserve">000809628  </v>
          </cell>
          <cell r="D5290" t="str">
            <v xml:space="preserve"> KC 2  biedrība</v>
          </cell>
          <cell r="E5290" t="str">
            <v>S150000</v>
          </cell>
          <cell r="F5290">
            <v>10000</v>
          </cell>
          <cell r="H5290">
            <v>9499</v>
          </cell>
          <cell r="I5290" t="str">
            <v>S150000</v>
          </cell>
        </row>
        <row r="5291">
          <cell r="B5291">
            <v>40008023590</v>
          </cell>
          <cell r="C5291" t="str">
            <v xml:space="preserve">000802359  </v>
          </cell>
          <cell r="D5291" t="str">
            <v xml:space="preserve"> KC  smaiļošanas un kanoe airēšanas sporta klubs, biedrība</v>
          </cell>
          <cell r="E5291" t="str">
            <v>S150000</v>
          </cell>
          <cell r="F5291">
            <v>90000</v>
          </cell>
          <cell r="H5291">
            <v>9312</v>
          </cell>
          <cell r="I5291" t="str">
            <v>S150000</v>
          </cell>
        </row>
        <row r="5292">
          <cell r="B5292">
            <v>40008155690</v>
          </cell>
          <cell r="C5292" t="str">
            <v xml:space="preserve">000815569  </v>
          </cell>
          <cell r="D5292" t="str">
            <v xml:space="preserve"> ĶEGUMA FLORBOLA KLUBS  biedrība</v>
          </cell>
          <cell r="E5292" t="str">
            <v>S150000</v>
          </cell>
          <cell r="F5292">
            <v>741009</v>
          </cell>
          <cell r="H5292">
            <v>9312</v>
          </cell>
          <cell r="I5292" t="str">
            <v>S150000</v>
          </cell>
        </row>
        <row r="5293">
          <cell r="B5293">
            <v>50003554711</v>
          </cell>
          <cell r="C5293" t="str">
            <v xml:space="preserve">000355471  </v>
          </cell>
          <cell r="D5293" t="str">
            <v xml:space="preserve"> ĶEGUMA NAMS  dzīvokļu īpašnieku koop. sabiedrība</v>
          </cell>
          <cell r="E5293" t="str">
            <v>S150000</v>
          </cell>
          <cell r="F5293">
            <v>741009</v>
          </cell>
          <cell r="H5293">
            <v>6832</v>
          </cell>
          <cell r="I5293" t="str">
            <v>S150000</v>
          </cell>
        </row>
        <row r="5294">
          <cell r="B5294">
            <v>50008110071</v>
          </cell>
          <cell r="C5294" t="str">
            <v xml:space="preserve">000811007  </v>
          </cell>
          <cell r="D5294" t="str">
            <v xml:space="preserve"> ĶEGUMA NOVADA PENSIONĀRU BIEDRĪBA  </v>
          </cell>
          <cell r="E5294" t="str">
            <v>S150000</v>
          </cell>
          <cell r="F5294">
            <v>741009</v>
          </cell>
          <cell r="H5294">
            <v>9499</v>
          </cell>
          <cell r="I5294" t="str">
            <v>S150000</v>
          </cell>
        </row>
        <row r="5295">
          <cell r="B5295">
            <v>40008043510</v>
          </cell>
          <cell r="C5295" t="str">
            <v xml:space="preserve">000804351  </v>
          </cell>
          <cell r="D5295" t="str">
            <v xml:space="preserve"> ĶEGUMA SAULESPUĶES  sieviešu klubs, biedrība</v>
          </cell>
          <cell r="E5295" t="str">
            <v>S150000</v>
          </cell>
          <cell r="F5295">
            <v>741009</v>
          </cell>
          <cell r="H5295">
            <v>9499</v>
          </cell>
          <cell r="I5295" t="str">
            <v>S150000</v>
          </cell>
        </row>
        <row r="5296">
          <cell r="B5296">
            <v>40008014846</v>
          </cell>
          <cell r="C5296" t="str">
            <v xml:space="preserve">000801484  </v>
          </cell>
          <cell r="D5296" t="str">
            <v xml:space="preserve"> ĶEIPENE  mednieku klubs</v>
          </cell>
          <cell r="E5296" t="str">
            <v>S150000</v>
          </cell>
          <cell r="F5296">
            <v>740256</v>
          </cell>
          <cell r="H5296">
            <v>9319</v>
          </cell>
          <cell r="I5296" t="str">
            <v>S150000</v>
          </cell>
        </row>
        <row r="5297">
          <cell r="B5297">
            <v>50008112621</v>
          </cell>
          <cell r="C5297" t="str">
            <v xml:space="preserve">000811262  </v>
          </cell>
          <cell r="D5297" t="str">
            <v xml:space="preserve"> ĶEIPENES VIDES CENTRS  </v>
          </cell>
          <cell r="E5297" t="str">
            <v>S150000</v>
          </cell>
          <cell r="F5297">
            <v>740256</v>
          </cell>
          <cell r="H5297">
            <v>9499</v>
          </cell>
          <cell r="I5297" t="str">
            <v>S150000</v>
          </cell>
        </row>
        <row r="5298">
          <cell r="B5298">
            <v>40008146128</v>
          </cell>
          <cell r="C5298" t="str">
            <v xml:space="preserve">000814612  </v>
          </cell>
          <cell r="D5298" t="str">
            <v xml:space="preserve"> ĶEIZARMEŽS  bērnu jaunatnes basketbola centrs, biedrība</v>
          </cell>
          <cell r="E5298" t="str">
            <v>S150000</v>
          </cell>
          <cell r="F5298">
            <v>10000</v>
          </cell>
          <cell r="H5298">
            <v>9312</v>
          </cell>
          <cell r="I5298" t="str">
            <v>S150000</v>
          </cell>
        </row>
        <row r="5299">
          <cell r="B5299">
            <v>40008178316</v>
          </cell>
          <cell r="C5299" t="str">
            <v xml:space="preserve">000817831  </v>
          </cell>
          <cell r="D5299" t="str">
            <v xml:space="preserve"> ĶEKAVA  futbola klubs, biedrība</v>
          </cell>
          <cell r="E5299" t="str">
            <v>S150000</v>
          </cell>
          <cell r="F5299">
            <v>800870</v>
          </cell>
          <cell r="H5299">
            <v>9312</v>
          </cell>
          <cell r="I5299" t="str">
            <v>S150000</v>
          </cell>
        </row>
        <row r="5300">
          <cell r="B5300">
            <v>40008108323</v>
          </cell>
          <cell r="C5300" t="str">
            <v xml:space="preserve">000810832  </v>
          </cell>
          <cell r="D5300" t="str">
            <v xml:space="preserve"> ĶEKAVAS BULLDOGS  florbola klubs, biedrība</v>
          </cell>
          <cell r="E5300" t="str">
            <v>S150000</v>
          </cell>
          <cell r="F5300">
            <v>800870</v>
          </cell>
          <cell r="H5300">
            <v>9312</v>
          </cell>
          <cell r="I5300" t="str">
            <v>S150000</v>
          </cell>
        </row>
        <row r="5301">
          <cell r="B5301">
            <v>40008157475</v>
          </cell>
          <cell r="C5301" t="str">
            <v xml:space="preserve">000815747  </v>
          </cell>
          <cell r="D5301" t="str">
            <v xml:space="preserve"> ĶEKAVAS NOVADA CĪŅAS KLUBS  biedrība</v>
          </cell>
          <cell r="E5301" t="str">
            <v>S150000</v>
          </cell>
          <cell r="F5301">
            <v>800856</v>
          </cell>
          <cell r="H5301">
            <v>9311</v>
          </cell>
          <cell r="I5301" t="str">
            <v>S150000</v>
          </cell>
        </row>
        <row r="5302">
          <cell r="B5302">
            <v>40008149410</v>
          </cell>
          <cell r="C5302" t="str">
            <v xml:space="preserve">000814941  </v>
          </cell>
          <cell r="D5302" t="str">
            <v xml:space="preserve"> ĶEKAVAS NOVADA UZŅĒMĒJU PADOME  biedrība</v>
          </cell>
          <cell r="E5302" t="str">
            <v>S150000</v>
          </cell>
          <cell r="F5302">
            <v>800856</v>
          </cell>
          <cell r="H5302">
            <v>9412</v>
          </cell>
          <cell r="I5302" t="str">
            <v>S150000</v>
          </cell>
        </row>
        <row r="5303">
          <cell r="B5303">
            <v>40008170702</v>
          </cell>
          <cell r="C5303" t="str">
            <v xml:space="preserve">000817070  </v>
          </cell>
          <cell r="D5303" t="str">
            <v xml:space="preserve"> ĶEKAVAS SAULSTARI  biedrība</v>
          </cell>
          <cell r="E5303" t="str">
            <v>S150000</v>
          </cell>
          <cell r="F5303">
            <v>800870</v>
          </cell>
          <cell r="H5303">
            <v>8110</v>
          </cell>
          <cell r="I5303" t="str">
            <v>S150000</v>
          </cell>
        </row>
        <row r="5304">
          <cell r="B5304">
            <v>40008140445</v>
          </cell>
          <cell r="C5304" t="str">
            <v xml:space="preserve">000814044  </v>
          </cell>
          <cell r="D5304" t="str">
            <v xml:space="preserve"> ĶEKAVAS STARPTAUTISKĀ SADRAUDZĪBAS BIEDRĪBA </v>
          </cell>
          <cell r="E5304" t="str">
            <v>S150000</v>
          </cell>
          <cell r="F5304">
            <v>800870</v>
          </cell>
          <cell r="H5304">
            <v>6832</v>
          </cell>
          <cell r="I5304" t="str">
            <v>S150000</v>
          </cell>
        </row>
        <row r="5305">
          <cell r="B5305">
            <v>40008164918</v>
          </cell>
          <cell r="C5305" t="str">
            <v xml:space="preserve">000816491  </v>
          </cell>
          <cell r="D5305" t="str">
            <v xml:space="preserve"> ĶEKAVAS SVARBUMBU CELŠANAS KLUBS  biedrība</v>
          </cell>
          <cell r="E5305" t="str">
            <v>S150000</v>
          </cell>
          <cell r="F5305">
            <v>800807</v>
          </cell>
          <cell r="H5305">
            <v>9312</v>
          </cell>
          <cell r="I5305" t="str">
            <v>S150000</v>
          </cell>
        </row>
        <row r="5306">
          <cell r="B5306">
            <v>40008047762</v>
          </cell>
          <cell r="C5306" t="str">
            <v xml:space="preserve">000804776  </v>
          </cell>
          <cell r="D5306" t="str">
            <v xml:space="preserve"> ĶEKAVAS un BORDESHOLMAS DRAUDZĪBAS BIEDRĪBA  </v>
          </cell>
          <cell r="E5306" t="str">
            <v>S150000</v>
          </cell>
          <cell r="F5306">
            <v>800870</v>
          </cell>
          <cell r="H5306">
            <v>9499</v>
          </cell>
          <cell r="I5306" t="str">
            <v>S150000</v>
          </cell>
        </row>
        <row r="5307">
          <cell r="B5307">
            <v>40008155563</v>
          </cell>
          <cell r="C5307" t="str">
            <v xml:space="preserve">000815556  </v>
          </cell>
          <cell r="D5307" t="str">
            <v xml:space="preserve"> ĶEKAVAS VINGROŠANAS KLUBS "FEJA"  biedrība</v>
          </cell>
          <cell r="E5307" t="str">
            <v>S150000</v>
          </cell>
          <cell r="F5307">
            <v>800870</v>
          </cell>
          <cell r="H5307">
            <v>9312</v>
          </cell>
          <cell r="I5307" t="str">
            <v>S150000</v>
          </cell>
        </row>
        <row r="5308">
          <cell r="B5308">
            <v>40008162391</v>
          </cell>
          <cell r="C5308" t="str">
            <v xml:space="preserve">000816239  </v>
          </cell>
          <cell r="D5308" t="str">
            <v xml:space="preserve"> KEMBI.LV  airēšanas un tūrisma klubs, biedrība</v>
          </cell>
          <cell r="E5308" t="str">
            <v>S150000</v>
          </cell>
          <cell r="F5308">
            <v>800870</v>
          </cell>
          <cell r="H5308">
            <v>9329</v>
          </cell>
          <cell r="I5308" t="str">
            <v>S150000</v>
          </cell>
        </row>
        <row r="5309">
          <cell r="B5309">
            <v>40008064724</v>
          </cell>
          <cell r="C5309" t="str">
            <v xml:space="preserve">000806472  </v>
          </cell>
          <cell r="D5309" t="str">
            <v xml:space="preserve"> ĶEMERI  mednieku klubs, biedrība</v>
          </cell>
          <cell r="E5309" t="str">
            <v>S150000</v>
          </cell>
          <cell r="F5309">
            <v>980244</v>
          </cell>
          <cell r="H5309">
            <v>9319</v>
          </cell>
          <cell r="I5309" t="str">
            <v>S150000</v>
          </cell>
        </row>
        <row r="5310">
          <cell r="B5310">
            <v>40008019218</v>
          </cell>
          <cell r="C5310" t="str">
            <v xml:space="preserve">000801921  </v>
          </cell>
          <cell r="D5310" t="str">
            <v xml:space="preserve"> ĶEMERU IEDZĪVOTĀJU BIEDRĪBA  </v>
          </cell>
          <cell r="E5310" t="str">
            <v>S150000</v>
          </cell>
          <cell r="F5310">
            <v>130000</v>
          </cell>
          <cell r="H5310">
            <v>9499</v>
          </cell>
          <cell r="I5310" t="str">
            <v>S150000</v>
          </cell>
        </row>
        <row r="5311">
          <cell r="B5311">
            <v>40008051575</v>
          </cell>
          <cell r="C5311" t="str">
            <v xml:space="preserve">000805157  </v>
          </cell>
          <cell r="D5311" t="str">
            <v xml:space="preserve"> ĶEMERU NACIONĀLĀ PARKA FONDS  </v>
          </cell>
          <cell r="E5311" t="str">
            <v>S150000</v>
          </cell>
          <cell r="F5311">
            <v>130000</v>
          </cell>
          <cell r="H5311">
            <v>9499</v>
          </cell>
          <cell r="I5311" t="str">
            <v>S150000</v>
          </cell>
        </row>
        <row r="5312">
          <cell r="B5312">
            <v>40008161610</v>
          </cell>
          <cell r="C5312" t="str">
            <v xml:space="preserve">000816161  </v>
          </cell>
          <cell r="D5312" t="str">
            <v xml:space="preserve"> ĶEMPES 16  dZĪVOKĻU ĪPAŠNIEKU BIEDRĪBA</v>
          </cell>
          <cell r="E5312" t="str">
            <v>S150000</v>
          </cell>
          <cell r="F5312">
            <v>170000</v>
          </cell>
          <cell r="H5312">
            <v>6832</v>
          </cell>
          <cell r="I5312" t="str">
            <v>S150000</v>
          </cell>
        </row>
        <row r="5313">
          <cell r="B5313">
            <v>40008155582</v>
          </cell>
          <cell r="C5313" t="str">
            <v xml:space="preserve">000815558  </v>
          </cell>
          <cell r="D5313" t="str">
            <v xml:space="preserve"> ĶEŅĢI  medību klubs</v>
          </cell>
          <cell r="E5313" t="str">
            <v>S150000</v>
          </cell>
          <cell r="F5313">
            <v>10000</v>
          </cell>
          <cell r="H5313">
            <v>9319</v>
          </cell>
          <cell r="I5313" t="str">
            <v>S150000</v>
          </cell>
        </row>
        <row r="5314">
          <cell r="B5314">
            <v>50008032241</v>
          </cell>
          <cell r="C5314" t="str">
            <v xml:space="preserve">000803224  </v>
          </cell>
          <cell r="D5314" t="str">
            <v xml:space="preserve"> ĶENGURS  sporta klubs, biedrība</v>
          </cell>
          <cell r="E5314" t="str">
            <v>S150000</v>
          </cell>
          <cell r="F5314">
            <v>10000</v>
          </cell>
          <cell r="H5314">
            <v>9312</v>
          </cell>
          <cell r="I5314" t="str">
            <v>S150000</v>
          </cell>
        </row>
        <row r="5315">
          <cell r="B5315">
            <v>40008046837</v>
          </cell>
          <cell r="C5315" t="str">
            <v xml:space="preserve">000804683  </v>
          </cell>
          <cell r="D5315" t="str">
            <v xml:space="preserve"> ĶENGURU SKOLA  nodibinājums</v>
          </cell>
          <cell r="E5315" t="str">
            <v>S150000</v>
          </cell>
          <cell r="F5315">
            <v>705554</v>
          </cell>
          <cell r="H5315">
            <v>8532</v>
          </cell>
          <cell r="I5315" t="str">
            <v>S150000</v>
          </cell>
        </row>
        <row r="5316">
          <cell r="B5316">
            <v>50008177581</v>
          </cell>
          <cell r="C5316" t="str">
            <v xml:space="preserve">000817758  </v>
          </cell>
          <cell r="D5316" t="str">
            <v xml:space="preserve"> KENTAURA STAĻĻI  jātnieku sporta klubs, biedrība</v>
          </cell>
          <cell r="E5316" t="str">
            <v>S150000</v>
          </cell>
          <cell r="F5316">
            <v>641076</v>
          </cell>
          <cell r="H5316">
            <v>9311</v>
          </cell>
          <cell r="I5316" t="str">
            <v>S150000</v>
          </cell>
        </row>
        <row r="5317">
          <cell r="B5317">
            <v>40008077254</v>
          </cell>
          <cell r="C5317" t="str">
            <v xml:space="preserve">000807725  </v>
          </cell>
          <cell r="D5317" t="str">
            <v xml:space="preserve"> ĶEPAINIS  mednieku klubs, biedrība</v>
          </cell>
          <cell r="E5317" t="str">
            <v>S150000</v>
          </cell>
          <cell r="F5317">
            <v>326160</v>
          </cell>
          <cell r="H5317">
            <v>9319</v>
          </cell>
          <cell r="I5317" t="str">
            <v>S150000</v>
          </cell>
        </row>
        <row r="5318">
          <cell r="B5318">
            <v>40008168360</v>
          </cell>
          <cell r="C5318" t="str">
            <v xml:space="preserve">000816836  </v>
          </cell>
          <cell r="D5318" t="str">
            <v xml:space="preserve"> ĶEPASSPIEDIENS  sporta un izglītības biedrība</v>
          </cell>
          <cell r="E5318" t="str">
            <v>S150000</v>
          </cell>
          <cell r="F5318">
            <v>840201</v>
          </cell>
          <cell r="H5318">
            <v>9499</v>
          </cell>
          <cell r="I5318" t="str">
            <v>S150000</v>
          </cell>
        </row>
        <row r="5319">
          <cell r="B5319">
            <v>40008100391</v>
          </cell>
          <cell r="C5319" t="str">
            <v xml:space="preserve">000810039  </v>
          </cell>
          <cell r="D5319" t="str">
            <v xml:space="preserve"> ĶEPOVA  mednieku biedrība</v>
          </cell>
          <cell r="E5319" t="str">
            <v>S150000</v>
          </cell>
          <cell r="F5319">
            <v>10000</v>
          </cell>
          <cell r="H5319">
            <v>9319</v>
          </cell>
          <cell r="I5319" t="str">
            <v>S150000</v>
          </cell>
        </row>
        <row r="5320">
          <cell r="B5320">
            <v>40008176673</v>
          </cell>
          <cell r="C5320" t="str">
            <v xml:space="preserve">000817667  </v>
          </cell>
          <cell r="D5320" t="str">
            <v xml:space="preserve"> ĶEPU-ĶEPĀ  dzīvnieku aizsardzības biedrība</v>
          </cell>
          <cell r="E5320" t="str">
            <v>S150000</v>
          </cell>
          <cell r="F5320">
            <v>800870</v>
          </cell>
          <cell r="H5320">
            <v>9499</v>
          </cell>
          <cell r="I5320" t="str">
            <v>S150000</v>
          </cell>
        </row>
        <row r="5321">
          <cell r="B5321">
            <v>40008094536</v>
          </cell>
          <cell r="C5321" t="str">
            <v xml:space="preserve">000809453  </v>
          </cell>
          <cell r="D5321" t="str">
            <v xml:space="preserve"> KĒRLINGA KLUBS A41  biedrība</v>
          </cell>
          <cell r="E5321" t="str">
            <v>S150000</v>
          </cell>
          <cell r="F5321">
            <v>10000</v>
          </cell>
          <cell r="H5321">
            <v>9312</v>
          </cell>
          <cell r="I5321" t="str">
            <v>S150000</v>
          </cell>
        </row>
        <row r="5322">
          <cell r="B5322">
            <v>50008119761</v>
          </cell>
          <cell r="C5322" t="str">
            <v xml:space="preserve">000811976  </v>
          </cell>
          <cell r="D5322" t="str">
            <v xml:space="preserve"> KESHA MOTORSPORTS  sporta klubs, biedrība</v>
          </cell>
          <cell r="E5322" t="str">
            <v>S150000</v>
          </cell>
          <cell r="F5322">
            <v>740280</v>
          </cell>
          <cell r="H5322">
            <v>9312</v>
          </cell>
          <cell r="I5322" t="str">
            <v>S150000</v>
          </cell>
        </row>
        <row r="5323">
          <cell r="B5323">
            <v>40008027662</v>
          </cell>
          <cell r="C5323" t="str">
            <v xml:space="preserve">000802766  </v>
          </cell>
          <cell r="D5323" t="str">
            <v xml:space="preserve"> KI-DO  sporta klubs, biedrība</v>
          </cell>
          <cell r="E5323" t="str">
            <v>S150000</v>
          </cell>
          <cell r="F5323">
            <v>10000</v>
          </cell>
          <cell r="H5323">
            <v>9312</v>
          </cell>
          <cell r="I5323" t="str">
            <v>S150000</v>
          </cell>
        </row>
        <row r="5324">
          <cell r="B5324">
            <v>40008110224</v>
          </cell>
          <cell r="C5324" t="str">
            <v xml:space="preserve">000811022  </v>
          </cell>
          <cell r="D5324" t="str">
            <v xml:space="preserve"> KIAI  džudo klubs, biedrība</v>
          </cell>
          <cell r="E5324" t="str">
            <v>S150000</v>
          </cell>
          <cell r="F5324">
            <v>130000</v>
          </cell>
          <cell r="H5324">
            <v>9312</v>
          </cell>
          <cell r="I5324" t="str">
            <v>S150000</v>
          </cell>
        </row>
        <row r="5325">
          <cell r="B5325">
            <v>40008165877</v>
          </cell>
          <cell r="C5325" t="str">
            <v xml:space="preserve">000816587  </v>
          </cell>
          <cell r="D5325" t="str">
            <v xml:space="preserve"> KIDS MUSIC PROMOTION  fonds</v>
          </cell>
          <cell r="E5325" t="str">
            <v>S150000</v>
          </cell>
          <cell r="F5325">
            <v>10000</v>
          </cell>
          <cell r="H5325">
            <v>9004</v>
          </cell>
          <cell r="I5325" t="str">
            <v>S150000</v>
          </cell>
        </row>
        <row r="5326">
          <cell r="B5326">
            <v>50008134351</v>
          </cell>
          <cell r="C5326" t="str">
            <v xml:space="preserve">000813435  </v>
          </cell>
          <cell r="D5326" t="str">
            <v xml:space="preserve"> ĶIEĢELIS  biedrība</v>
          </cell>
          <cell r="E5326" t="str">
            <v>S150000</v>
          </cell>
          <cell r="F5326">
            <v>170000</v>
          </cell>
          <cell r="H5326">
            <v>9499</v>
          </cell>
          <cell r="I5326" t="str">
            <v>S150000</v>
          </cell>
        </row>
        <row r="5327">
          <cell r="B5327">
            <v>40008155421</v>
          </cell>
          <cell r="C5327" t="str">
            <v xml:space="preserve">000815542  </v>
          </cell>
          <cell r="D5327" t="str">
            <v xml:space="preserve"> KIK ENTERPRISE  biedrība</v>
          </cell>
          <cell r="E5327" t="str">
            <v>S150000</v>
          </cell>
          <cell r="F5327">
            <v>10000</v>
          </cell>
          <cell r="H5327">
            <v>9499</v>
          </cell>
          <cell r="I5327" t="str">
            <v>S150000</v>
          </cell>
        </row>
        <row r="5328">
          <cell r="B5328">
            <v>40008128175</v>
          </cell>
          <cell r="C5328" t="str">
            <v xml:space="preserve">000812817  </v>
          </cell>
          <cell r="D5328" t="str">
            <v xml:space="preserve"> KIM?  biedrība</v>
          </cell>
          <cell r="E5328" t="str">
            <v>S150000</v>
          </cell>
          <cell r="F5328">
            <v>10000</v>
          </cell>
          <cell r="H5328">
            <v>9499</v>
          </cell>
          <cell r="I5328" t="str">
            <v>S150000</v>
          </cell>
        </row>
        <row r="5329">
          <cell r="B5329">
            <v>40003285702</v>
          </cell>
          <cell r="C5329" t="str">
            <v xml:space="preserve">000328570  </v>
          </cell>
          <cell r="D5329" t="str">
            <v xml:space="preserve"> ĶĪMIĶIS 2  automašīnu garāžu īpašnieku koop.sabiedrība</v>
          </cell>
          <cell r="E5329" t="str">
            <v>S150000</v>
          </cell>
          <cell r="F5329">
            <v>801009</v>
          </cell>
          <cell r="H5329">
            <v>5221</v>
          </cell>
          <cell r="I5329" t="str">
            <v>S150000</v>
          </cell>
        </row>
        <row r="5330">
          <cell r="B5330">
            <v>51203004671</v>
          </cell>
          <cell r="C5330" t="str">
            <v xml:space="preserve">120300467  </v>
          </cell>
          <cell r="D5330" t="str">
            <v xml:space="preserve"> ĶĪMIĶIS  garāžu īpašnieku koop.sabiedrība</v>
          </cell>
          <cell r="E5330" t="str">
            <v>S150000</v>
          </cell>
          <cell r="F5330">
            <v>270000</v>
          </cell>
          <cell r="H5330">
            <v>5221</v>
          </cell>
          <cell r="I5330" t="str">
            <v>S150000</v>
          </cell>
        </row>
        <row r="5331">
          <cell r="B5331">
            <v>41203009200</v>
          </cell>
          <cell r="C5331" t="str">
            <v xml:space="preserve">120300920  </v>
          </cell>
          <cell r="D5331" t="str">
            <v xml:space="preserve"> ĶĪMIĶIS-1  dārzkopības koop.sabiedrība</v>
          </cell>
          <cell r="E5331" t="str">
            <v>S150000</v>
          </cell>
          <cell r="F5331">
            <v>270000</v>
          </cell>
          <cell r="H5331">
            <v>9499</v>
          </cell>
          <cell r="I5331" t="str">
            <v>S150000</v>
          </cell>
        </row>
        <row r="5332">
          <cell r="B5332">
            <v>40008123943</v>
          </cell>
          <cell r="C5332" t="str">
            <v xml:space="preserve">000812394  </v>
          </cell>
          <cell r="D5332" t="str">
            <v xml:space="preserve"> KINGS  medību klubs, biedrība</v>
          </cell>
          <cell r="E5332" t="str">
            <v>S150000</v>
          </cell>
          <cell r="F5332">
            <v>641009</v>
          </cell>
          <cell r="H5332">
            <v>9319</v>
          </cell>
          <cell r="I5332" t="str">
            <v>S150000</v>
          </cell>
        </row>
        <row r="5333">
          <cell r="B5333">
            <v>50008089611</v>
          </cell>
          <cell r="C5333" t="str">
            <v xml:space="preserve">000808961  </v>
          </cell>
          <cell r="D5333" t="str">
            <v xml:space="preserve"> KINOLOGU CENTRS KJUNO  biedrība</v>
          </cell>
          <cell r="E5333" t="str">
            <v>S150000</v>
          </cell>
          <cell r="F5333">
            <v>50000</v>
          </cell>
          <cell r="H5333">
            <v>9499</v>
          </cell>
          <cell r="I5333" t="str">
            <v>S150000</v>
          </cell>
        </row>
        <row r="5334">
          <cell r="B5334">
            <v>40008161790</v>
          </cell>
          <cell r="C5334" t="str">
            <v xml:space="preserve">000816179  </v>
          </cell>
          <cell r="D5334" t="str">
            <v xml:space="preserve"> ĶIPARS  biedrība</v>
          </cell>
          <cell r="E5334" t="str">
            <v>S150000</v>
          </cell>
          <cell r="F5334">
            <v>880254</v>
          </cell>
          <cell r="H5334">
            <v>8560</v>
          </cell>
          <cell r="I5334" t="str">
            <v>S150000</v>
          </cell>
        </row>
        <row r="5335">
          <cell r="B5335">
            <v>40008148218</v>
          </cell>
          <cell r="C5335" t="str">
            <v xml:space="preserve">000814821  </v>
          </cell>
          <cell r="D5335" t="str">
            <v xml:space="preserve"> KIRA  biedrība</v>
          </cell>
          <cell r="E5335" t="str">
            <v>S150000</v>
          </cell>
          <cell r="F5335">
            <v>680201</v>
          </cell>
          <cell r="H5335">
            <v>9499</v>
          </cell>
          <cell r="I5335" t="str">
            <v>S150000</v>
          </cell>
        </row>
        <row r="5336">
          <cell r="B5336">
            <v>50008135821</v>
          </cell>
          <cell r="C5336" t="str">
            <v xml:space="preserve">000813582  </v>
          </cell>
          <cell r="D5336" t="str">
            <v xml:space="preserve"> ĶĪŠEZERA 13/1  biedrība</v>
          </cell>
          <cell r="E5336" t="str">
            <v>S150000</v>
          </cell>
          <cell r="F5336">
            <v>10000</v>
          </cell>
          <cell r="H5336">
            <v>9499</v>
          </cell>
          <cell r="I5336" t="str">
            <v>S150000</v>
          </cell>
        </row>
        <row r="5337">
          <cell r="B5337">
            <v>50008082331</v>
          </cell>
          <cell r="C5337" t="str">
            <v xml:space="preserve">000808233  </v>
          </cell>
          <cell r="D5337" t="str">
            <v xml:space="preserve"> KISHINTAI  japāņu cīņu mākslu centrs, biedrība</v>
          </cell>
          <cell r="E5337" t="str">
            <v>S150000</v>
          </cell>
          <cell r="F5337">
            <v>10000</v>
          </cell>
          <cell r="H5337">
            <v>9312</v>
          </cell>
          <cell r="I5337" t="str">
            <v>S150000</v>
          </cell>
        </row>
        <row r="5338">
          <cell r="B5338">
            <v>40008139427</v>
          </cell>
          <cell r="C5338" t="str">
            <v xml:space="preserve">000813942  </v>
          </cell>
          <cell r="D5338" t="str">
            <v xml:space="preserve"> KISLOROD  nodibinājums</v>
          </cell>
          <cell r="E5338" t="str">
            <v>S150000</v>
          </cell>
          <cell r="F5338">
            <v>50000</v>
          </cell>
          <cell r="H5338">
            <v>9499</v>
          </cell>
          <cell r="I5338" t="str">
            <v>S150000</v>
          </cell>
        </row>
        <row r="5339">
          <cell r="B5339">
            <v>40003428218</v>
          </cell>
          <cell r="C5339" t="str">
            <v xml:space="preserve">000342821  </v>
          </cell>
          <cell r="D5339" t="str">
            <v xml:space="preserve"> ĶĪŠUPE 1  dārzkopības koop.sabiedrība</v>
          </cell>
          <cell r="E5339" t="str">
            <v>S150000</v>
          </cell>
          <cell r="F5339">
            <v>801433</v>
          </cell>
          <cell r="H5339">
            <v>9499</v>
          </cell>
          <cell r="I5339" t="str">
            <v>S150000</v>
          </cell>
        </row>
        <row r="5340">
          <cell r="B5340">
            <v>40103076155</v>
          </cell>
          <cell r="C5340" t="str">
            <v xml:space="preserve">010307615  </v>
          </cell>
          <cell r="D5340" t="str">
            <v xml:space="preserve"> ĶĪŠUPE-2  dārzkopības koop.sabiedrība</v>
          </cell>
          <cell r="E5340" t="str">
            <v>S150000</v>
          </cell>
          <cell r="F5340">
            <v>801413</v>
          </cell>
          <cell r="H5340">
            <v>9499</v>
          </cell>
          <cell r="I5340" t="str">
            <v>S150000</v>
          </cell>
        </row>
        <row r="5341">
          <cell r="B5341">
            <v>40008156198</v>
          </cell>
          <cell r="C5341" t="str">
            <v xml:space="preserve">000815619  </v>
          </cell>
          <cell r="D5341" t="str">
            <v xml:space="preserve"> KIT  biedrība</v>
          </cell>
          <cell r="E5341" t="str">
            <v>S150000</v>
          </cell>
          <cell r="F5341">
            <v>840201</v>
          </cell>
          <cell r="H5341">
            <v>9499</v>
          </cell>
          <cell r="I5341" t="str">
            <v>S150000</v>
          </cell>
        </row>
        <row r="5342">
          <cell r="B5342">
            <v>40008178763</v>
          </cell>
          <cell r="C5342" t="str">
            <v xml:space="preserve">000817876  </v>
          </cell>
          <cell r="D5342" t="str">
            <v xml:space="preserve"> KITES.LV  kaitbordistu biedrība</v>
          </cell>
          <cell r="E5342" t="str">
            <v>S150000</v>
          </cell>
          <cell r="F5342">
            <v>170000</v>
          </cell>
          <cell r="H5342">
            <v>9499</v>
          </cell>
          <cell r="I5342" t="str">
            <v>S150000</v>
          </cell>
        </row>
        <row r="5343">
          <cell r="B5343">
            <v>40008167257</v>
          </cell>
          <cell r="C5343" t="str">
            <v xml:space="preserve">000816725  </v>
          </cell>
          <cell r="D5343" t="str">
            <v xml:space="preserve"> KKM JELGAVA  biedrība</v>
          </cell>
          <cell r="E5343" t="str">
            <v>S150000</v>
          </cell>
          <cell r="F5343">
            <v>90000</v>
          </cell>
          <cell r="H5343">
            <v>9499</v>
          </cell>
          <cell r="I5343" t="str">
            <v>S150000</v>
          </cell>
        </row>
        <row r="5344">
          <cell r="B5344">
            <v>40008163594</v>
          </cell>
          <cell r="C5344" t="str">
            <v xml:space="preserve">000816359  </v>
          </cell>
          <cell r="D5344" t="str">
            <v xml:space="preserve"> KLAIPĒDAS 104  biedrība</v>
          </cell>
          <cell r="E5344" t="str">
            <v>S150000</v>
          </cell>
          <cell r="F5344">
            <v>170000</v>
          </cell>
          <cell r="H5344">
            <v>6832</v>
          </cell>
          <cell r="I5344" t="str">
            <v>S150000</v>
          </cell>
        </row>
        <row r="5345">
          <cell r="B5345">
            <v>40008117769</v>
          </cell>
          <cell r="C5345" t="str">
            <v xml:space="preserve">000811776  </v>
          </cell>
          <cell r="D5345" t="str">
            <v xml:space="preserve"> KLAIPĒDAS 110  īpašnieku biedrība</v>
          </cell>
          <cell r="E5345" t="str">
            <v>S150000</v>
          </cell>
          <cell r="F5345">
            <v>170000</v>
          </cell>
          <cell r="H5345">
            <v>6832</v>
          </cell>
          <cell r="I5345" t="str">
            <v>S150000</v>
          </cell>
        </row>
        <row r="5346">
          <cell r="B5346">
            <v>40008150265</v>
          </cell>
          <cell r="C5346" t="str">
            <v xml:space="preserve">000815026  </v>
          </cell>
          <cell r="D5346" t="str">
            <v xml:space="preserve"> KLAIPĒDAS 116  īpašnieku biedrība</v>
          </cell>
          <cell r="E5346" t="str">
            <v>S150000</v>
          </cell>
          <cell r="F5346">
            <v>170000</v>
          </cell>
          <cell r="H5346">
            <v>6832</v>
          </cell>
          <cell r="I5346" t="str">
            <v>S150000</v>
          </cell>
        </row>
        <row r="5347">
          <cell r="B5347">
            <v>40008152779</v>
          </cell>
          <cell r="C5347" t="str">
            <v xml:space="preserve">000815277  </v>
          </cell>
          <cell r="D5347" t="str">
            <v xml:space="preserve"> KLAIPĒDAS 126  dzīvokļu īpašnieku biedrība</v>
          </cell>
          <cell r="E5347" t="str">
            <v>S150000</v>
          </cell>
          <cell r="F5347">
            <v>170000</v>
          </cell>
          <cell r="H5347">
            <v>6832</v>
          </cell>
          <cell r="I5347" t="str">
            <v>S150000</v>
          </cell>
        </row>
        <row r="5348">
          <cell r="B5348">
            <v>40008179843</v>
          </cell>
          <cell r="C5348" t="str">
            <v xml:space="preserve">000817984  </v>
          </cell>
          <cell r="D5348" t="str">
            <v xml:space="preserve"> KLAIPĒDAS 132  dzīvokļu īpašnieku biedrība</v>
          </cell>
          <cell r="E5348" t="str">
            <v>S150000</v>
          </cell>
          <cell r="F5348">
            <v>170000</v>
          </cell>
          <cell r="H5348">
            <v>6832</v>
          </cell>
          <cell r="I5348" t="str">
            <v>S150000</v>
          </cell>
        </row>
        <row r="5349">
          <cell r="B5349">
            <v>40008111431</v>
          </cell>
          <cell r="C5349" t="str">
            <v xml:space="preserve">000811143  </v>
          </cell>
          <cell r="D5349" t="str">
            <v xml:space="preserve"> KLAIPĒDAS 18  īpašnieku biedrība</v>
          </cell>
          <cell r="E5349" t="str">
            <v>S150000</v>
          </cell>
          <cell r="F5349">
            <v>170000</v>
          </cell>
          <cell r="H5349">
            <v>6832</v>
          </cell>
          <cell r="I5349" t="str">
            <v>S150000</v>
          </cell>
        </row>
        <row r="5350">
          <cell r="B5350">
            <v>40008152251</v>
          </cell>
          <cell r="C5350" t="str">
            <v xml:space="preserve">000815225  </v>
          </cell>
          <cell r="D5350" t="str">
            <v xml:space="preserve"> KLAIPĒDAS 59/63  dzīvokļu īpašnieku biedrība</v>
          </cell>
          <cell r="E5350" t="str">
            <v>S150000</v>
          </cell>
          <cell r="F5350">
            <v>170000</v>
          </cell>
          <cell r="H5350">
            <v>6832</v>
          </cell>
          <cell r="I5350" t="str">
            <v>S150000</v>
          </cell>
        </row>
        <row r="5351">
          <cell r="B5351">
            <v>40008117025</v>
          </cell>
          <cell r="C5351" t="str">
            <v xml:space="preserve">000811702  </v>
          </cell>
          <cell r="D5351" t="str">
            <v xml:space="preserve"> KLAIPĒDAS 68  dzīvokļu īpašnieku biedrība</v>
          </cell>
          <cell r="E5351" t="str">
            <v>S150000</v>
          </cell>
          <cell r="F5351">
            <v>170000</v>
          </cell>
          <cell r="H5351">
            <v>6832</v>
          </cell>
          <cell r="I5351" t="str">
            <v>S150000</v>
          </cell>
        </row>
        <row r="5352">
          <cell r="B5352">
            <v>50008111611</v>
          </cell>
          <cell r="C5352" t="str">
            <v xml:space="preserve">000811161  </v>
          </cell>
          <cell r="D5352" t="str">
            <v xml:space="preserve"> KLAIPĒDAS 78  dzīvokļu īpašnieku biedrība</v>
          </cell>
          <cell r="E5352" t="str">
            <v>S150000</v>
          </cell>
          <cell r="F5352">
            <v>170000</v>
          </cell>
          <cell r="H5352">
            <v>6832</v>
          </cell>
          <cell r="I5352" t="str">
            <v>S150000</v>
          </cell>
        </row>
        <row r="5353">
          <cell r="B5353">
            <v>40008120805</v>
          </cell>
          <cell r="C5353" t="str">
            <v xml:space="preserve">000812080  </v>
          </cell>
          <cell r="D5353" t="str">
            <v xml:space="preserve"> KLAIPĒDAS 84  dzīvokļu īpašnieku biedrība</v>
          </cell>
          <cell r="E5353" t="str">
            <v>S150000</v>
          </cell>
          <cell r="F5353">
            <v>170000</v>
          </cell>
          <cell r="H5353">
            <v>6832</v>
          </cell>
          <cell r="I5353" t="str">
            <v>S150000</v>
          </cell>
        </row>
        <row r="5354">
          <cell r="B5354">
            <v>40008131423</v>
          </cell>
          <cell r="C5354" t="str">
            <v xml:space="preserve">000813142  </v>
          </cell>
          <cell r="D5354" t="str">
            <v xml:space="preserve"> KLAIPĒDAS 86  biedrība</v>
          </cell>
          <cell r="E5354" t="str">
            <v>S150000</v>
          </cell>
          <cell r="F5354">
            <v>170000</v>
          </cell>
          <cell r="H5354">
            <v>6832</v>
          </cell>
          <cell r="I5354" t="str">
            <v>S150000</v>
          </cell>
        </row>
        <row r="5355">
          <cell r="B5355">
            <v>40008149406</v>
          </cell>
          <cell r="C5355" t="str">
            <v xml:space="preserve">000814940  </v>
          </cell>
          <cell r="D5355" t="str">
            <v xml:space="preserve"> KLAIPĒDAS 90  dzīvokļu īpašnieku biedrība</v>
          </cell>
          <cell r="E5355" t="str">
            <v>S150000</v>
          </cell>
          <cell r="F5355">
            <v>170000</v>
          </cell>
          <cell r="H5355">
            <v>6832</v>
          </cell>
          <cell r="I5355" t="str">
            <v>S150000</v>
          </cell>
        </row>
        <row r="5356">
          <cell r="B5356">
            <v>40008070237</v>
          </cell>
          <cell r="C5356" t="str">
            <v xml:space="preserve">000807023  </v>
          </cell>
          <cell r="D5356" t="str">
            <v xml:space="preserve"> KLASIKA  horeogrāfijas skola-studija, biedrība</v>
          </cell>
          <cell r="E5356" t="str">
            <v>S150000</v>
          </cell>
          <cell r="F5356">
            <v>10000</v>
          </cell>
          <cell r="H5356">
            <v>9001</v>
          </cell>
          <cell r="I5356" t="str">
            <v>S150000</v>
          </cell>
        </row>
        <row r="5357">
          <cell r="B5357">
            <v>40008169474</v>
          </cell>
          <cell r="C5357" t="str">
            <v xml:space="preserve">000816947  </v>
          </cell>
          <cell r="D5357" t="str">
            <v xml:space="preserve"> KLASIKA  sporta klubs, biedrība</v>
          </cell>
          <cell r="E5357" t="str">
            <v>S150000</v>
          </cell>
          <cell r="F5357">
            <v>500201</v>
          </cell>
          <cell r="H5357">
            <v>9312</v>
          </cell>
          <cell r="I5357" t="str">
            <v>S150000</v>
          </cell>
        </row>
        <row r="5358">
          <cell r="B5358">
            <v>40008059846</v>
          </cell>
          <cell r="C5358" t="str">
            <v xml:space="preserve">000805984  </v>
          </cell>
          <cell r="D5358" t="str">
            <v xml:space="preserve"> KLASISKAIS TEĀTRIS  biedrība</v>
          </cell>
          <cell r="E5358" t="str">
            <v>S150000</v>
          </cell>
          <cell r="F5358">
            <v>10000</v>
          </cell>
          <cell r="H5358">
            <v>9001</v>
          </cell>
          <cell r="I5358" t="str">
            <v>S150000</v>
          </cell>
        </row>
        <row r="5359">
          <cell r="B5359">
            <v>40008040482</v>
          </cell>
          <cell r="C5359" t="str">
            <v xml:space="preserve">000804048  </v>
          </cell>
          <cell r="D5359" t="str">
            <v xml:space="preserve"> KLASISKĀS MŪZIKAS BIEDRĪBA  </v>
          </cell>
          <cell r="E5359" t="str">
            <v>S150000</v>
          </cell>
          <cell r="F5359">
            <v>10000</v>
          </cell>
          <cell r="H5359">
            <v>9499</v>
          </cell>
          <cell r="I5359" t="str">
            <v>S150000</v>
          </cell>
        </row>
        <row r="5360">
          <cell r="B5360">
            <v>40008111802</v>
          </cell>
          <cell r="C5360" t="str">
            <v xml:space="preserve">000811180  </v>
          </cell>
          <cell r="D5360" t="str">
            <v xml:space="preserve"> KĻAVA  dzīvokļu īpašnieku biedrība</v>
          </cell>
          <cell r="E5360" t="str">
            <v>S150000</v>
          </cell>
          <cell r="F5360">
            <v>270000</v>
          </cell>
          <cell r="H5360">
            <v>6832</v>
          </cell>
          <cell r="I5360" t="str">
            <v>S150000</v>
          </cell>
        </row>
        <row r="5361">
          <cell r="B5361">
            <v>46603002364</v>
          </cell>
          <cell r="C5361" t="str">
            <v xml:space="preserve">660300236  </v>
          </cell>
          <cell r="D5361" t="str">
            <v xml:space="preserve"> KĻAVAS  dzīvokļu īpašnieku koop.sabiedrība</v>
          </cell>
          <cell r="E5361" t="str">
            <v>S150000</v>
          </cell>
          <cell r="F5361">
            <v>661027</v>
          </cell>
          <cell r="H5361">
            <v>6832</v>
          </cell>
          <cell r="I5361" t="str">
            <v>S150000</v>
          </cell>
        </row>
        <row r="5362">
          <cell r="B5362">
            <v>40003166931</v>
          </cell>
          <cell r="C5362" t="str">
            <v xml:space="preserve">000316693  </v>
          </cell>
          <cell r="D5362" t="str">
            <v xml:space="preserve"> KLEISTI-RĪGA  automašīnu garāžu īpašnieku koop.sabiedrība</v>
          </cell>
          <cell r="E5362" t="str">
            <v>S150000</v>
          </cell>
          <cell r="F5362">
            <v>10000</v>
          </cell>
          <cell r="H5362">
            <v>5221</v>
          </cell>
          <cell r="I5362" t="str">
            <v>S150000</v>
          </cell>
        </row>
        <row r="5363">
          <cell r="B5363">
            <v>40008097602</v>
          </cell>
          <cell r="C5363" t="str">
            <v xml:space="preserve">000809760  </v>
          </cell>
          <cell r="D5363" t="str">
            <v xml:space="preserve"> KLEISTU 2  dzīvokļu īpašnieku biedrība</v>
          </cell>
          <cell r="E5363" t="str">
            <v>S150000</v>
          </cell>
          <cell r="F5363">
            <v>10000</v>
          </cell>
          <cell r="H5363">
            <v>6832</v>
          </cell>
          <cell r="I5363" t="str">
            <v>S150000</v>
          </cell>
        </row>
        <row r="5364">
          <cell r="B5364">
            <v>40008156889</v>
          </cell>
          <cell r="C5364" t="str">
            <v xml:space="preserve">000815688  </v>
          </cell>
          <cell r="D5364" t="str">
            <v xml:space="preserve"> KLĒTNIEKI  dzīvokļu īpašnieku biedrība</v>
          </cell>
          <cell r="E5364" t="str">
            <v>S150000</v>
          </cell>
          <cell r="F5364">
            <v>807600</v>
          </cell>
          <cell r="H5364">
            <v>6832</v>
          </cell>
          <cell r="I5364" t="str">
            <v>S150000</v>
          </cell>
        </row>
        <row r="5365">
          <cell r="B5365">
            <v>40008151383</v>
          </cell>
          <cell r="C5365" t="str">
            <v xml:space="preserve">000815138  </v>
          </cell>
          <cell r="D5365" t="str">
            <v xml:space="preserve"> KLĪNISKO SOCIĀLO DARBINIEKU ASOCIĀCIJA </v>
          </cell>
          <cell r="E5365" t="str">
            <v>S150000</v>
          </cell>
          <cell r="F5365">
            <v>10000</v>
          </cell>
          <cell r="H5365">
            <v>9412</v>
          </cell>
          <cell r="I5365" t="str">
            <v>S150000</v>
          </cell>
        </row>
        <row r="5366">
          <cell r="B5366">
            <v>40008104158</v>
          </cell>
          <cell r="C5366" t="str">
            <v xml:space="preserve">000810415  </v>
          </cell>
          <cell r="D5366" t="str">
            <v xml:space="preserve"> KLINTAINES DZIRNAS  biedrība</v>
          </cell>
          <cell r="E5366" t="str">
            <v>S150000</v>
          </cell>
          <cell r="F5366">
            <v>321458</v>
          </cell>
          <cell r="H5366">
            <v>9499</v>
          </cell>
          <cell r="I5366" t="str">
            <v>S150000</v>
          </cell>
        </row>
        <row r="5367">
          <cell r="B5367">
            <v>40003139420</v>
          </cell>
          <cell r="C5367" t="str">
            <v xml:space="preserve">000313942  </v>
          </cell>
          <cell r="D5367" t="str">
            <v xml:space="preserve"> KLINTENE  dzīvokļu īpašnieku koop.sabiedrība</v>
          </cell>
          <cell r="E5367" t="str">
            <v>S150000</v>
          </cell>
          <cell r="F5367">
            <v>10000</v>
          </cell>
          <cell r="H5367">
            <v>6832</v>
          </cell>
          <cell r="I5367" t="str">
            <v>S150000</v>
          </cell>
        </row>
        <row r="5368">
          <cell r="B5368">
            <v>40003459824</v>
          </cell>
          <cell r="C5368" t="str">
            <v xml:space="preserve">000345982  </v>
          </cell>
          <cell r="D5368" t="str">
            <v xml:space="preserve"> KLINTSLEJAS 4  dzīvokļu īpašnieku koop.sabiedrība</v>
          </cell>
          <cell r="E5368" t="str">
            <v>S150000</v>
          </cell>
          <cell r="F5368">
            <v>809200</v>
          </cell>
          <cell r="H5368">
            <v>6832</v>
          </cell>
          <cell r="I5368" t="str">
            <v>S150000</v>
          </cell>
        </row>
        <row r="5369">
          <cell r="B5369">
            <v>40103087873</v>
          </cell>
          <cell r="C5369" t="str">
            <v xml:space="preserve">010308787  </v>
          </cell>
          <cell r="D5369" t="str">
            <v xml:space="preserve"> KLĪVERSALA  garāžu īpašnieku koop.sabiedrība</v>
          </cell>
          <cell r="E5369" t="str">
            <v>S150000</v>
          </cell>
          <cell r="F5369">
            <v>10000</v>
          </cell>
          <cell r="H5369">
            <v>5221</v>
          </cell>
          <cell r="I5369" t="str">
            <v>S150000</v>
          </cell>
        </row>
        <row r="5370">
          <cell r="B5370">
            <v>40008081989</v>
          </cell>
          <cell r="C5370" t="str">
            <v xml:space="preserve">000808198  </v>
          </cell>
          <cell r="D5370" t="str">
            <v xml:space="preserve"> KLĪVES MEDNIEKS  medību klubs, biedrība</v>
          </cell>
          <cell r="E5370" t="str">
            <v>S150000</v>
          </cell>
          <cell r="F5370">
            <v>90000</v>
          </cell>
          <cell r="H5370">
            <v>9319</v>
          </cell>
          <cell r="I5370" t="str">
            <v>S150000</v>
          </cell>
        </row>
        <row r="5371">
          <cell r="B5371">
            <v>50008048191</v>
          </cell>
          <cell r="C5371" t="str">
            <v xml:space="preserve">000804819  </v>
          </cell>
          <cell r="D5371" t="str">
            <v xml:space="preserve"> KLUBS 13 PLUS  biedrība</v>
          </cell>
          <cell r="E5371" t="str">
            <v>S150000</v>
          </cell>
          <cell r="F5371">
            <v>250000</v>
          </cell>
          <cell r="H5371">
            <v>9499</v>
          </cell>
          <cell r="I5371" t="str">
            <v>S150000</v>
          </cell>
        </row>
        <row r="5372">
          <cell r="B5372">
            <v>40008016993</v>
          </cell>
          <cell r="C5372" t="str">
            <v xml:space="preserve">000801699  </v>
          </cell>
          <cell r="D5372" t="str">
            <v xml:space="preserve"> KLUBS 415  biedrība</v>
          </cell>
          <cell r="E5372" t="str">
            <v>S150000</v>
          </cell>
          <cell r="F5372">
            <v>10000</v>
          </cell>
          <cell r="H5372">
            <v>9499</v>
          </cell>
          <cell r="I5372" t="str">
            <v>S150000</v>
          </cell>
        </row>
        <row r="5373">
          <cell r="B5373">
            <v>40008065128</v>
          </cell>
          <cell r="C5373" t="str">
            <v xml:space="preserve">000806512  </v>
          </cell>
          <cell r="D5373" t="str">
            <v xml:space="preserve"> KLUBS IEVIŅA  biedrība</v>
          </cell>
          <cell r="E5373" t="str">
            <v>S150000</v>
          </cell>
          <cell r="F5373">
            <v>941615</v>
          </cell>
          <cell r="H5373">
            <v>9499</v>
          </cell>
          <cell r="I5373" t="str">
            <v>S150000</v>
          </cell>
        </row>
        <row r="5374">
          <cell r="B5374">
            <v>40008030681</v>
          </cell>
          <cell r="C5374" t="str">
            <v xml:space="preserve">000803068  </v>
          </cell>
          <cell r="D5374" t="str">
            <v xml:space="preserve"> KLUBS JĀNĪŠI  biedrība</v>
          </cell>
          <cell r="E5374" t="str">
            <v>S150000</v>
          </cell>
          <cell r="F5374">
            <v>427372</v>
          </cell>
          <cell r="H5374">
            <v>9499</v>
          </cell>
          <cell r="I5374" t="str">
            <v>S150000</v>
          </cell>
        </row>
        <row r="5375">
          <cell r="B5375">
            <v>40008144979</v>
          </cell>
          <cell r="C5375" t="str">
            <v xml:space="preserve">000814497  </v>
          </cell>
          <cell r="D5375" t="str">
            <v xml:space="preserve"> KLUBS KM SIGULDA  biedrība</v>
          </cell>
          <cell r="E5375" t="str">
            <v>S150000</v>
          </cell>
          <cell r="F5375">
            <v>801694</v>
          </cell>
          <cell r="H5375">
            <v>9312</v>
          </cell>
          <cell r="I5375" t="str">
            <v>S150000</v>
          </cell>
        </row>
        <row r="5376">
          <cell r="B5376">
            <v>40008011360</v>
          </cell>
          <cell r="C5376" t="str">
            <v xml:space="preserve">000801136  </v>
          </cell>
          <cell r="D5376" t="str">
            <v xml:space="preserve"> KLUBS V-10  biedrība</v>
          </cell>
          <cell r="E5376" t="str">
            <v>S150000</v>
          </cell>
          <cell r="F5376">
            <v>170000</v>
          </cell>
          <cell r="H5376">
            <v>9499</v>
          </cell>
          <cell r="I5376" t="str">
            <v>S150000</v>
          </cell>
        </row>
        <row r="5377">
          <cell r="B5377">
            <v>41503026290</v>
          </cell>
          <cell r="C5377" t="str">
            <v xml:space="preserve">150302629  </v>
          </cell>
          <cell r="D5377" t="str">
            <v xml:space="preserve"> KLUSS  garāžu īpašieku koop.sabiedrība</v>
          </cell>
          <cell r="E5377" t="str">
            <v>S150000</v>
          </cell>
          <cell r="F5377">
            <v>50000</v>
          </cell>
          <cell r="H5377">
            <v>5221</v>
          </cell>
          <cell r="I5377" t="str">
            <v>S150000</v>
          </cell>
        </row>
        <row r="5378">
          <cell r="B5378">
            <v>40008051594</v>
          </cell>
          <cell r="C5378" t="str">
            <v xml:space="preserve">000805159  </v>
          </cell>
          <cell r="D5378" t="str">
            <v xml:space="preserve"> KLUSUMS  nedzirdīgo invalīdu atbalsta fonds</v>
          </cell>
          <cell r="E5378" t="str">
            <v>S150000</v>
          </cell>
          <cell r="F5378">
            <v>800870</v>
          </cell>
          <cell r="H5378">
            <v>9499</v>
          </cell>
          <cell r="I5378" t="str">
            <v>S150000</v>
          </cell>
        </row>
        <row r="5379">
          <cell r="B5379">
            <v>40008115787</v>
          </cell>
          <cell r="C5379" t="str">
            <v xml:space="preserve">000811578  </v>
          </cell>
          <cell r="D5379" t="str">
            <v xml:space="preserve"> KN2 NAMI  dzīvokļu īpašnieku biedrība</v>
          </cell>
          <cell r="E5379" t="str">
            <v>S150000</v>
          </cell>
          <cell r="F5379">
            <v>10000</v>
          </cell>
          <cell r="H5379">
            <v>6832</v>
          </cell>
          <cell r="I5379" t="str">
            <v>S150000</v>
          </cell>
        </row>
        <row r="5380">
          <cell r="B5380">
            <v>40008163113</v>
          </cell>
          <cell r="C5380" t="str">
            <v xml:space="preserve">000816311  </v>
          </cell>
          <cell r="D5380" t="str">
            <v xml:space="preserve"> KNAUĶI  biedrība</v>
          </cell>
          <cell r="E5380" t="str">
            <v>S150000</v>
          </cell>
          <cell r="F5380">
            <v>900284</v>
          </cell>
          <cell r="H5380">
            <v>9003</v>
          </cell>
          <cell r="I5380" t="str">
            <v>S150000</v>
          </cell>
        </row>
        <row r="5381">
          <cell r="B5381">
            <v>50008091921</v>
          </cell>
          <cell r="C5381" t="str">
            <v xml:space="preserve">000809192  </v>
          </cell>
          <cell r="D5381" t="str">
            <v xml:space="preserve"> KŅAVA  mednieku biedrība</v>
          </cell>
          <cell r="E5381" t="str">
            <v>S150000</v>
          </cell>
          <cell r="F5381">
            <v>781898</v>
          </cell>
          <cell r="H5381">
            <v>9319</v>
          </cell>
          <cell r="I5381" t="str">
            <v>S150000</v>
          </cell>
        </row>
        <row r="5382">
          <cell r="B5382">
            <v>40008145334</v>
          </cell>
          <cell r="C5382" t="str">
            <v xml:space="preserve">000814533  </v>
          </cell>
          <cell r="D5382" t="str">
            <v xml:space="preserve"> KNĪPĀM UN KNAUĶIEM  biedrība</v>
          </cell>
          <cell r="E5382" t="str">
            <v>S150000</v>
          </cell>
          <cell r="F5382">
            <v>10000</v>
          </cell>
          <cell r="H5382">
            <v>8552</v>
          </cell>
          <cell r="I5382" t="str">
            <v>S150000</v>
          </cell>
        </row>
        <row r="5383">
          <cell r="B5383">
            <v>40008178547</v>
          </cell>
          <cell r="C5383" t="str">
            <v xml:space="preserve">000817854  </v>
          </cell>
          <cell r="D5383" t="str">
            <v xml:space="preserve"> KNUTSTYLE  biedrība</v>
          </cell>
          <cell r="E5383" t="str">
            <v>S150000</v>
          </cell>
          <cell r="F5383">
            <v>130000</v>
          </cell>
          <cell r="H5383">
            <v>9499</v>
          </cell>
          <cell r="I5383" t="str">
            <v>S150000</v>
          </cell>
        </row>
        <row r="5384">
          <cell r="B5384">
            <v>40008156681</v>
          </cell>
          <cell r="C5384" t="str">
            <v xml:space="preserve">000815668  </v>
          </cell>
          <cell r="D5384" t="str">
            <v xml:space="preserve"> KNX BALTICS ASSOCIATION  biedrība</v>
          </cell>
          <cell r="E5384" t="str">
            <v>S150000</v>
          </cell>
          <cell r="F5384">
            <v>10000</v>
          </cell>
          <cell r="H5384">
            <v>6399</v>
          </cell>
          <cell r="I5384" t="str">
            <v>S150000</v>
          </cell>
        </row>
        <row r="5385">
          <cell r="B5385">
            <v>40008029184</v>
          </cell>
          <cell r="C5385" t="str">
            <v xml:space="preserve">000802918  </v>
          </cell>
          <cell r="D5385" t="str">
            <v xml:space="preserve"> KOBZAR  ukraiņu kultūras biedrība</v>
          </cell>
          <cell r="E5385" t="str">
            <v>S150000</v>
          </cell>
          <cell r="F5385">
            <v>270000</v>
          </cell>
          <cell r="H5385">
            <v>9499</v>
          </cell>
          <cell r="I5385" t="str">
            <v>S150000</v>
          </cell>
        </row>
        <row r="5386">
          <cell r="B5386">
            <v>40008103468</v>
          </cell>
          <cell r="C5386" t="str">
            <v xml:space="preserve">000810346  </v>
          </cell>
          <cell r="D5386" t="str">
            <v xml:space="preserve"> KOCĒNI  mednieku biedrība</v>
          </cell>
          <cell r="E5386" t="str">
            <v>S150000</v>
          </cell>
          <cell r="F5386">
            <v>250000</v>
          </cell>
          <cell r="H5386">
            <v>9319</v>
          </cell>
          <cell r="I5386" t="str">
            <v>S150000</v>
          </cell>
        </row>
        <row r="5387">
          <cell r="B5387">
            <v>40008146838</v>
          </cell>
          <cell r="C5387" t="str">
            <v xml:space="preserve">000814683  </v>
          </cell>
          <cell r="D5387" t="str">
            <v xml:space="preserve"> KOCĒNI-9A  biedrība</v>
          </cell>
          <cell r="E5387" t="str">
            <v>S150000</v>
          </cell>
          <cell r="F5387">
            <v>960264</v>
          </cell>
          <cell r="H5387">
            <v>6832</v>
          </cell>
          <cell r="I5387" t="str">
            <v>S150000</v>
          </cell>
        </row>
        <row r="5388">
          <cell r="B5388">
            <v>40008054406</v>
          </cell>
          <cell r="C5388" t="str">
            <v xml:space="preserve">000805440  </v>
          </cell>
          <cell r="D5388" t="str">
            <v xml:space="preserve"> KOCĒNU SPORTA KLUBS  biedrība</v>
          </cell>
          <cell r="E5388" t="str">
            <v>S150000</v>
          </cell>
          <cell r="F5388">
            <v>960264</v>
          </cell>
          <cell r="H5388">
            <v>9312</v>
          </cell>
          <cell r="I5388" t="str">
            <v>S150000</v>
          </cell>
        </row>
        <row r="5389">
          <cell r="B5389">
            <v>40008114283</v>
          </cell>
          <cell r="C5389" t="str">
            <v xml:space="preserve">000811428  </v>
          </cell>
          <cell r="D5389" t="str">
            <v xml:space="preserve"> KODOLS  biedrība</v>
          </cell>
          <cell r="E5389" t="str">
            <v>S150000</v>
          </cell>
          <cell r="F5389">
            <v>640668</v>
          </cell>
          <cell r="H5389">
            <v>9499</v>
          </cell>
          <cell r="I5389" t="str">
            <v>S150000</v>
          </cell>
        </row>
        <row r="5390">
          <cell r="B5390">
            <v>40008056820</v>
          </cell>
          <cell r="C5390" t="str">
            <v xml:space="preserve">000805682  </v>
          </cell>
          <cell r="D5390" t="str">
            <v xml:space="preserve"> KODOLS  vecāku klubiņš, biedrība</v>
          </cell>
          <cell r="E5390" t="str">
            <v>S150000</v>
          </cell>
          <cell r="F5390">
            <v>840266</v>
          </cell>
          <cell r="H5390">
            <v>9499</v>
          </cell>
          <cell r="I5390" t="str">
            <v>S150000</v>
          </cell>
        </row>
        <row r="5391">
          <cell r="B5391">
            <v>40008083689</v>
          </cell>
          <cell r="C5391" t="str">
            <v xml:space="preserve">000808368  </v>
          </cell>
          <cell r="D5391" t="str">
            <v xml:space="preserve"> KOJUSALA  dzīvokļu īpašnieku biedrība</v>
          </cell>
          <cell r="E5391" t="str">
            <v>S150000</v>
          </cell>
          <cell r="F5391">
            <v>10000</v>
          </cell>
          <cell r="H5391">
            <v>6832</v>
          </cell>
          <cell r="I5391" t="str">
            <v>S150000</v>
          </cell>
        </row>
        <row r="5392">
          <cell r="B5392">
            <v>40103208945</v>
          </cell>
          <cell r="C5392" t="str">
            <v xml:space="preserve">010320894  </v>
          </cell>
          <cell r="D5392" t="str">
            <v xml:space="preserve"> KOJUSALA  dzīvokļu īpašnieku koop. sabiedrība</v>
          </cell>
          <cell r="E5392" t="str">
            <v>S150000</v>
          </cell>
          <cell r="F5392">
            <v>10000</v>
          </cell>
          <cell r="H5392">
            <v>6832</v>
          </cell>
          <cell r="I5392" t="str">
            <v>S150000</v>
          </cell>
        </row>
        <row r="5393">
          <cell r="B5393">
            <v>40003594553</v>
          </cell>
          <cell r="C5393" t="str">
            <v xml:space="preserve">000359455  </v>
          </cell>
          <cell r="D5393" t="str">
            <v xml:space="preserve"> KOJUSALAS IELA 21A  dzīvokļu īpašnieku biedrība</v>
          </cell>
          <cell r="E5393" t="str">
            <v>S150000</v>
          </cell>
          <cell r="F5393">
            <v>10000</v>
          </cell>
          <cell r="H5393">
            <v>6832</v>
          </cell>
          <cell r="I5393" t="str">
            <v>S150000</v>
          </cell>
        </row>
        <row r="5394">
          <cell r="B5394">
            <v>40008118942</v>
          </cell>
          <cell r="C5394" t="str">
            <v xml:space="preserve">000811894  </v>
          </cell>
          <cell r="D5394" t="str">
            <v xml:space="preserve"> KOJUSALAS NAMS 25  dzīvokļu īpašnieku biedrība</v>
          </cell>
          <cell r="E5394" t="str">
            <v>S150000</v>
          </cell>
          <cell r="F5394">
            <v>10000</v>
          </cell>
          <cell r="H5394">
            <v>6832</v>
          </cell>
          <cell r="I5394" t="str">
            <v>S150000</v>
          </cell>
        </row>
        <row r="5395">
          <cell r="B5395">
            <v>50008142791</v>
          </cell>
          <cell r="C5395" t="str">
            <v xml:space="preserve">000814279  </v>
          </cell>
          <cell r="D5395" t="str">
            <v xml:space="preserve"> KOKA ARHITEKTŪRAS FONDS </v>
          </cell>
          <cell r="E5395" t="str">
            <v>S150000</v>
          </cell>
          <cell r="F5395">
            <v>10000</v>
          </cell>
          <cell r="H5395">
            <v>9499</v>
          </cell>
          <cell r="I5395" t="str">
            <v>S150000</v>
          </cell>
        </row>
        <row r="5396">
          <cell r="B5396">
            <v>40008129128</v>
          </cell>
          <cell r="C5396" t="str">
            <v xml:space="preserve">000812912  </v>
          </cell>
          <cell r="D5396" t="str">
            <v xml:space="preserve"> KOKA ROKA  biedrība</v>
          </cell>
          <cell r="E5396" t="str">
            <v>S150000</v>
          </cell>
          <cell r="F5396">
            <v>10000</v>
          </cell>
          <cell r="H5396">
            <v>9499</v>
          </cell>
          <cell r="I5396" t="str">
            <v>S150000</v>
          </cell>
        </row>
        <row r="5397">
          <cell r="B5397">
            <v>40008125766</v>
          </cell>
          <cell r="C5397" t="str">
            <v xml:space="preserve">000812576  </v>
          </cell>
          <cell r="D5397" t="str">
            <v xml:space="preserve"> KOKĻU ATBALSTA BIEDRĪBA </v>
          </cell>
          <cell r="E5397" t="str">
            <v>S150000</v>
          </cell>
          <cell r="F5397">
            <v>360201</v>
          </cell>
          <cell r="H5397">
            <v>9499</v>
          </cell>
          <cell r="I5397" t="str">
            <v>S150000</v>
          </cell>
        </row>
        <row r="5398">
          <cell r="B5398">
            <v>40008113339</v>
          </cell>
          <cell r="C5398" t="str">
            <v xml:space="preserve">000811333  </v>
          </cell>
          <cell r="D5398" t="str">
            <v xml:space="preserve"> KOKMUIŽA  biedrība</v>
          </cell>
          <cell r="E5398" t="str">
            <v>S150000</v>
          </cell>
          <cell r="F5398">
            <v>960264</v>
          </cell>
          <cell r="H5398">
            <v>9499</v>
          </cell>
          <cell r="I5398" t="str">
            <v>S150000</v>
          </cell>
        </row>
        <row r="5399">
          <cell r="B5399">
            <v>40003096511</v>
          </cell>
          <cell r="C5399" t="str">
            <v xml:space="preserve">000309651  </v>
          </cell>
          <cell r="D5399" t="str">
            <v xml:space="preserve"> KOKNESE  dzīvokļu īpašnieku koop.sabiedrība</v>
          </cell>
          <cell r="E5399" t="str">
            <v>S150000</v>
          </cell>
          <cell r="F5399">
            <v>10000</v>
          </cell>
          <cell r="H5399">
            <v>6832</v>
          </cell>
          <cell r="I5399" t="str">
            <v>S150000</v>
          </cell>
        </row>
        <row r="5400">
          <cell r="B5400">
            <v>40008038789</v>
          </cell>
          <cell r="C5400" t="str">
            <v xml:space="preserve">000803878  </v>
          </cell>
          <cell r="D5400" t="str">
            <v xml:space="preserve"> KOKNESEI  biedrība</v>
          </cell>
          <cell r="E5400" t="str">
            <v>S150000</v>
          </cell>
          <cell r="F5400">
            <v>326160</v>
          </cell>
          <cell r="H5400">
            <v>9499</v>
          </cell>
          <cell r="I5400" t="str">
            <v>S150000</v>
          </cell>
        </row>
        <row r="5401">
          <cell r="B5401">
            <v>40008092535</v>
          </cell>
          <cell r="C5401" t="str">
            <v xml:space="preserve">000809253  </v>
          </cell>
          <cell r="D5401" t="str">
            <v xml:space="preserve"> KOKNESES FONDS </v>
          </cell>
          <cell r="E5401" t="str">
            <v>S150000</v>
          </cell>
          <cell r="F5401">
            <v>10000</v>
          </cell>
          <cell r="H5401">
            <v>9499</v>
          </cell>
          <cell r="I5401" t="str">
            <v>S150000</v>
          </cell>
        </row>
        <row r="5402">
          <cell r="B5402">
            <v>40008186671</v>
          </cell>
          <cell r="C5402" t="str">
            <v xml:space="preserve">000818667  </v>
          </cell>
          <cell r="D5402" t="str">
            <v xml:space="preserve"> KOKNESES JAUNIEŠU BIEDRĪBA </v>
          </cell>
          <cell r="E5402" t="str">
            <v>S150000</v>
          </cell>
          <cell r="F5402">
            <v>326160</v>
          </cell>
          <cell r="H5402">
            <v>9003</v>
          </cell>
          <cell r="I5402" t="str">
            <v>S150000</v>
          </cell>
        </row>
        <row r="5403">
          <cell r="B5403">
            <v>40008136740</v>
          </cell>
          <cell r="C5403" t="str">
            <v xml:space="preserve">000813674  </v>
          </cell>
          <cell r="D5403" t="str">
            <v xml:space="preserve"> KOKNESES PROSPEKTS 20  biedrība</v>
          </cell>
          <cell r="E5403" t="str">
            <v>S150000</v>
          </cell>
          <cell r="F5403">
            <v>10000</v>
          </cell>
          <cell r="H5403">
            <v>6832</v>
          </cell>
          <cell r="I5403" t="str">
            <v>S150000</v>
          </cell>
        </row>
        <row r="5404">
          <cell r="B5404">
            <v>40008068656</v>
          </cell>
          <cell r="C5404" t="str">
            <v xml:space="preserve">000806865  </v>
          </cell>
          <cell r="D5404" t="str">
            <v xml:space="preserve"> KOKNESES ŽUBURS  mednieku klubs, biedrība</v>
          </cell>
          <cell r="E5404" t="str">
            <v>S150000</v>
          </cell>
          <cell r="F5404">
            <v>326160</v>
          </cell>
          <cell r="H5404">
            <v>9319</v>
          </cell>
          <cell r="I5404" t="str">
            <v>S150000</v>
          </cell>
        </row>
        <row r="5405">
          <cell r="B5405">
            <v>40008003876</v>
          </cell>
          <cell r="C5405" t="str">
            <v xml:space="preserve">000800387  </v>
          </cell>
          <cell r="D5405" t="str">
            <v xml:space="preserve"> KOKNESIS  mednieku klubs, biedrība</v>
          </cell>
          <cell r="E5405" t="str">
            <v>S150000</v>
          </cell>
          <cell r="F5405">
            <v>326160</v>
          </cell>
          <cell r="H5405">
            <v>9319</v>
          </cell>
          <cell r="I5405" t="str">
            <v>S150000</v>
          </cell>
        </row>
        <row r="5406">
          <cell r="B5406">
            <v>40008026224</v>
          </cell>
          <cell r="C5406" t="str">
            <v xml:space="preserve">000802622  </v>
          </cell>
          <cell r="D5406" t="str">
            <v xml:space="preserve"> KOLIBRI  bērnu un skolēnu basketbola klubs, biedrība</v>
          </cell>
          <cell r="E5406" t="str">
            <v>S150000</v>
          </cell>
          <cell r="F5406">
            <v>10000</v>
          </cell>
          <cell r="H5406">
            <v>9312</v>
          </cell>
          <cell r="I5406" t="str">
            <v>S150000</v>
          </cell>
        </row>
        <row r="5407">
          <cell r="B5407">
            <v>40008046076</v>
          </cell>
          <cell r="C5407" t="str">
            <v xml:space="preserve">000804607  </v>
          </cell>
          <cell r="D5407" t="str">
            <v xml:space="preserve"> KOLLE BILJARDA KLUBS  biedrība</v>
          </cell>
          <cell r="E5407" t="str">
            <v>S150000</v>
          </cell>
          <cell r="F5407">
            <v>10000</v>
          </cell>
          <cell r="H5407">
            <v>9312</v>
          </cell>
          <cell r="I5407" t="str">
            <v>S150000</v>
          </cell>
        </row>
        <row r="5408">
          <cell r="B5408">
            <v>40008178710</v>
          </cell>
          <cell r="C5408" t="str">
            <v xml:space="preserve">000817871  </v>
          </cell>
          <cell r="D5408" t="str">
            <v xml:space="preserve"> KOMANDA 03  biedrība</v>
          </cell>
          <cell r="E5408" t="str">
            <v>S150000</v>
          </cell>
          <cell r="F5408">
            <v>647978</v>
          </cell>
          <cell r="H5408">
            <v>9499</v>
          </cell>
          <cell r="I5408" t="str">
            <v>S150000</v>
          </cell>
        </row>
        <row r="5409">
          <cell r="B5409">
            <v>40008107332</v>
          </cell>
          <cell r="C5409" t="str">
            <v xml:space="preserve">000810733  </v>
          </cell>
          <cell r="D5409" t="str">
            <v xml:space="preserve"> KOMANDA.LV  biedrība</v>
          </cell>
          <cell r="E5409" t="str">
            <v>S150000</v>
          </cell>
          <cell r="F5409">
            <v>10000</v>
          </cell>
          <cell r="H5409">
            <v>9499</v>
          </cell>
          <cell r="I5409" t="str">
            <v>S150000</v>
          </cell>
        </row>
        <row r="5410">
          <cell r="B5410">
            <v>50008029491</v>
          </cell>
          <cell r="C5410" t="str">
            <v xml:space="preserve">000802949  </v>
          </cell>
          <cell r="D5410" t="str">
            <v xml:space="preserve"> KOMBUĻU MEDNIEKS  mednieku kolektīvs, biedrība</v>
          </cell>
          <cell r="E5410" t="str">
            <v>S150000</v>
          </cell>
          <cell r="F5410">
            <v>600201</v>
          </cell>
          <cell r="H5410">
            <v>9319</v>
          </cell>
          <cell r="I5410" t="str">
            <v>S150000</v>
          </cell>
        </row>
        <row r="5411">
          <cell r="B5411">
            <v>40008111408</v>
          </cell>
          <cell r="C5411" t="str">
            <v xml:space="preserve">000811140  </v>
          </cell>
          <cell r="D5411" t="str">
            <v xml:space="preserve"> KOMEDIA  biedrība</v>
          </cell>
          <cell r="E5411" t="str">
            <v>S150000</v>
          </cell>
          <cell r="F5411">
            <v>10000</v>
          </cell>
          <cell r="H5411">
            <v>9499</v>
          </cell>
          <cell r="I5411" t="str">
            <v>S150000</v>
          </cell>
        </row>
        <row r="5412">
          <cell r="B5412">
            <v>40003511636</v>
          </cell>
          <cell r="C5412" t="str">
            <v xml:space="preserve">000351163  </v>
          </cell>
          <cell r="D5412" t="str">
            <v xml:space="preserve"> KOMERCIĀLĀ ŠĶĪRĒJTIESA  biedrība</v>
          </cell>
          <cell r="E5412" t="str">
            <v>S150000</v>
          </cell>
          <cell r="F5412">
            <v>10000</v>
          </cell>
          <cell r="H5412">
            <v>7022</v>
          </cell>
          <cell r="I5412" t="str">
            <v>S150000</v>
          </cell>
        </row>
        <row r="5413">
          <cell r="B5413">
            <v>40008053326</v>
          </cell>
          <cell r="C5413" t="str">
            <v xml:space="preserve">000805332  </v>
          </cell>
          <cell r="D5413" t="str">
            <v xml:space="preserve"> KOMERCTIESĪBU ASOCIĀCIJA  biedrība</v>
          </cell>
          <cell r="E5413" t="str">
            <v>S150000</v>
          </cell>
          <cell r="F5413">
            <v>10000</v>
          </cell>
          <cell r="H5413">
            <v>9412</v>
          </cell>
          <cell r="I5413" t="str">
            <v>S150000</v>
          </cell>
        </row>
        <row r="5414">
          <cell r="B5414">
            <v>43603013888</v>
          </cell>
          <cell r="C5414" t="str">
            <v xml:space="preserve">360301388  </v>
          </cell>
          <cell r="D5414" t="str">
            <v xml:space="preserve"> KOMĒTA 2  garāžu koop.sabiedrība</v>
          </cell>
          <cell r="E5414" t="str">
            <v>S150000</v>
          </cell>
          <cell r="F5414">
            <v>90000</v>
          </cell>
          <cell r="H5414">
            <v>5221</v>
          </cell>
          <cell r="I5414" t="str">
            <v>S150000</v>
          </cell>
        </row>
        <row r="5415">
          <cell r="B5415">
            <v>40008155243</v>
          </cell>
          <cell r="C5415" t="str">
            <v xml:space="preserve">000815524  </v>
          </cell>
          <cell r="D5415" t="str">
            <v xml:space="preserve"> KOMPLEKSO STRATĒĢISKO PĒTĪJUMU INSTITŪTS  biedrība</v>
          </cell>
          <cell r="E5415" t="str">
            <v>S150000</v>
          </cell>
          <cell r="F5415">
            <v>10000</v>
          </cell>
          <cell r="H5415">
            <v>7220</v>
          </cell>
          <cell r="I5415" t="str">
            <v>S150000</v>
          </cell>
        </row>
        <row r="5416">
          <cell r="B5416">
            <v>40008088544</v>
          </cell>
          <cell r="C5416" t="str">
            <v xml:space="preserve">000808854  </v>
          </cell>
          <cell r="D5416" t="str">
            <v xml:space="preserve"> KOMPONISTA VLADIMIRA HVOIŅICKA FONDS </v>
          </cell>
          <cell r="E5416" t="str">
            <v>S150000</v>
          </cell>
          <cell r="F5416">
            <v>10000</v>
          </cell>
          <cell r="H5416">
            <v>9499</v>
          </cell>
          <cell r="I5416" t="str">
            <v>S150000</v>
          </cell>
        </row>
        <row r="5417">
          <cell r="B5417">
            <v>54103001981</v>
          </cell>
          <cell r="C5417" t="str">
            <v xml:space="preserve">410300198  </v>
          </cell>
          <cell r="D5417" t="str">
            <v xml:space="preserve"> KOMPROMISS  dzīvokļu koop.sabiedrība</v>
          </cell>
          <cell r="E5417" t="str">
            <v>S150000</v>
          </cell>
          <cell r="F5417">
            <v>967178</v>
          </cell>
          <cell r="H5417">
            <v>6832</v>
          </cell>
          <cell r="I5417" t="str">
            <v>S150000</v>
          </cell>
        </row>
        <row r="5418">
          <cell r="B5418">
            <v>40103077790</v>
          </cell>
          <cell r="C5418" t="str">
            <v xml:space="preserve">010307779  </v>
          </cell>
          <cell r="D5418" t="str">
            <v xml:space="preserve"> KOMUTATORS  dārzkopības koop.sabiedrība</v>
          </cell>
          <cell r="E5418" t="str">
            <v>S150000</v>
          </cell>
          <cell r="F5418">
            <v>801080</v>
          </cell>
          <cell r="H5418">
            <v>9499</v>
          </cell>
          <cell r="I5418" t="str">
            <v>S150000</v>
          </cell>
        </row>
        <row r="5419">
          <cell r="B5419">
            <v>40003221881</v>
          </cell>
          <cell r="C5419" t="str">
            <v xml:space="preserve">000322188  </v>
          </cell>
          <cell r="D5419" t="str">
            <v xml:space="preserve"> KOMUTATORS  dzīvokļu īpašnieku koop.sabiedrība</v>
          </cell>
          <cell r="E5419" t="str">
            <v>S150000</v>
          </cell>
          <cell r="F5419">
            <v>10000</v>
          </cell>
          <cell r="H5419">
            <v>6832</v>
          </cell>
          <cell r="I5419" t="str">
            <v>S150000</v>
          </cell>
        </row>
        <row r="5420">
          <cell r="B5420">
            <v>90002436560</v>
          </cell>
          <cell r="D5420" t="str">
            <v xml:space="preserve"> KONCERNA LATVIJAS FINIERIS ARODBIEDRĪBA </v>
          </cell>
          <cell r="E5420" t="str">
            <v>S150000</v>
          </cell>
          <cell r="F5420">
            <v>10000</v>
          </cell>
          <cell r="H5420">
            <v>9420</v>
          </cell>
          <cell r="I5420" t="str">
            <v>S150000</v>
          </cell>
        </row>
        <row r="5421">
          <cell r="B5421">
            <v>50008081181</v>
          </cell>
          <cell r="C5421" t="str">
            <v xml:space="preserve">000808118  </v>
          </cell>
          <cell r="D5421" t="str">
            <v xml:space="preserve"> KONCERTAPVIENĪBA SOLO  biedrība</v>
          </cell>
          <cell r="E5421" t="str">
            <v>S150000</v>
          </cell>
          <cell r="F5421">
            <v>10000</v>
          </cell>
          <cell r="H5421">
            <v>9004</v>
          </cell>
          <cell r="I5421" t="str">
            <v>S150000</v>
          </cell>
        </row>
        <row r="5422">
          <cell r="B5422">
            <v>40008118904</v>
          </cell>
          <cell r="C5422" t="str">
            <v xml:space="preserve">000811890  </v>
          </cell>
          <cell r="D5422" t="str">
            <v xml:space="preserve"> KONFESIONĀLI LUTERISKĀ BIEDRĪBA  </v>
          </cell>
          <cell r="E5422" t="str">
            <v>S150000</v>
          </cell>
          <cell r="F5422">
            <v>10000</v>
          </cell>
          <cell r="H5422">
            <v>9499</v>
          </cell>
          <cell r="I5422" t="str">
            <v>S150000</v>
          </cell>
        </row>
        <row r="5423">
          <cell r="B5423">
            <v>50003543991</v>
          </cell>
          <cell r="C5423" t="str">
            <v xml:space="preserve">000354399  </v>
          </cell>
          <cell r="D5423" t="str">
            <v xml:space="preserve"> KONSTANTĪNA ČAKSTES NAMS  dzīvokļu īpašnieku bezpeļņas koop.sabiedrība</v>
          </cell>
          <cell r="E5423" t="str">
            <v>S150000</v>
          </cell>
          <cell r="F5423">
            <v>10000</v>
          </cell>
          <cell r="H5423">
            <v>6832</v>
          </cell>
          <cell r="I5423" t="str">
            <v>S150000</v>
          </cell>
        </row>
        <row r="5424">
          <cell r="B5424">
            <v>40008030959</v>
          </cell>
          <cell r="C5424" t="str">
            <v xml:space="preserve">000803095  </v>
          </cell>
          <cell r="D5424" t="str">
            <v xml:space="preserve"> KONSTANTINOVA  mednieku biedrība</v>
          </cell>
          <cell r="E5424" t="str">
            <v>S150000</v>
          </cell>
          <cell r="F5424">
            <v>601076</v>
          </cell>
          <cell r="H5424">
            <v>9319</v>
          </cell>
          <cell r="I5424" t="str">
            <v>S150000</v>
          </cell>
        </row>
        <row r="5425">
          <cell r="B5425">
            <v>40008148824</v>
          </cell>
          <cell r="C5425" t="str">
            <v xml:space="preserve">000814882  </v>
          </cell>
          <cell r="D5425" t="str">
            <v xml:space="preserve"> KONSULTĀCIJU CENTRS "VIKTORIJA"  biedrība</v>
          </cell>
          <cell r="E5425" t="str">
            <v>S150000</v>
          </cell>
          <cell r="F5425">
            <v>50000</v>
          </cell>
          <cell r="H5425">
            <v>8560</v>
          </cell>
          <cell r="I5425" t="str">
            <v>S150000</v>
          </cell>
        </row>
        <row r="5426">
          <cell r="B5426">
            <v>40008152637</v>
          </cell>
          <cell r="C5426" t="str">
            <v xml:space="preserve">000815263  </v>
          </cell>
          <cell r="D5426" t="str">
            <v xml:space="preserve"> KONSULTATĪVAIS CENTRS BĒRNIEM  biedrība</v>
          </cell>
          <cell r="E5426" t="str">
            <v>S150000</v>
          </cell>
          <cell r="F5426">
            <v>360848</v>
          </cell>
          <cell r="H5426">
            <v>8560</v>
          </cell>
          <cell r="I5426" t="str">
            <v>S150000</v>
          </cell>
        </row>
        <row r="5427">
          <cell r="B5427">
            <v>40008036449</v>
          </cell>
          <cell r="C5427" t="str">
            <v xml:space="preserve">000803644  </v>
          </cell>
          <cell r="D5427" t="str">
            <v xml:space="preserve"> KONTAKTS  Latvijas un Čehijas, Polijas sadarbības asociācija, biedrība</v>
          </cell>
          <cell r="E5427" t="str">
            <v>S150000</v>
          </cell>
          <cell r="F5427">
            <v>10000</v>
          </cell>
          <cell r="H5427">
            <v>9499</v>
          </cell>
          <cell r="I5427" t="str">
            <v>S150000</v>
          </cell>
        </row>
        <row r="5428">
          <cell r="B5428">
            <v>40008058041</v>
          </cell>
          <cell r="C5428" t="str">
            <v xml:space="preserve">000805804  </v>
          </cell>
          <cell r="D5428" t="str">
            <v xml:space="preserve"> ĶOŅU KALNA DZĪVES SKOLA  biedrība</v>
          </cell>
          <cell r="E5428" t="str">
            <v>S150000</v>
          </cell>
          <cell r="F5428">
            <v>967366</v>
          </cell>
          <cell r="H5428">
            <v>9499</v>
          </cell>
          <cell r="I5428" t="str">
            <v>S150000</v>
          </cell>
        </row>
        <row r="5429">
          <cell r="B5429">
            <v>40008158112</v>
          </cell>
          <cell r="C5429" t="str">
            <v xml:space="preserve">000815811  </v>
          </cell>
          <cell r="D5429" t="str">
            <v xml:space="preserve"> KOPĀ AR DABU  biedrība</v>
          </cell>
          <cell r="E5429" t="str">
            <v>S150000</v>
          </cell>
          <cell r="F5429">
            <v>10000</v>
          </cell>
          <cell r="H5429">
            <v>9499</v>
          </cell>
          <cell r="I5429" t="str">
            <v>S150000</v>
          </cell>
        </row>
        <row r="5430">
          <cell r="B5430">
            <v>40008034819</v>
          </cell>
          <cell r="C5430" t="str">
            <v xml:space="preserve">000803481  </v>
          </cell>
          <cell r="D5430" t="str">
            <v xml:space="preserve"> KOPĀ AR MUMS  bāreņu aprūpes centrs, biedrība</v>
          </cell>
          <cell r="E5430" t="str">
            <v>S150000</v>
          </cell>
          <cell r="F5430">
            <v>10000</v>
          </cell>
          <cell r="H5430">
            <v>8730</v>
          </cell>
          <cell r="I5430" t="str">
            <v>S150000</v>
          </cell>
        </row>
        <row r="5431">
          <cell r="B5431">
            <v>40008089319</v>
          </cell>
          <cell r="C5431" t="str">
            <v xml:space="preserve">000808931  </v>
          </cell>
          <cell r="D5431" t="str">
            <v xml:space="preserve"> KOPĀ BŪT  Jūrmalas invalīdu un viņu draugu biedrība</v>
          </cell>
          <cell r="E5431" t="str">
            <v>S150000</v>
          </cell>
          <cell r="F5431">
            <v>130000</v>
          </cell>
          <cell r="H5431">
            <v>9499</v>
          </cell>
          <cell r="I5431" t="str">
            <v>S150000</v>
          </cell>
        </row>
        <row r="5432">
          <cell r="B5432">
            <v>40008150975</v>
          </cell>
          <cell r="C5432" t="str">
            <v xml:space="preserve">000815097  </v>
          </cell>
          <cell r="D5432" t="str">
            <v xml:space="preserve"> KOPĀ MĒS VARAM  biedrība</v>
          </cell>
          <cell r="E5432" t="str">
            <v>S150000</v>
          </cell>
          <cell r="F5432">
            <v>546766</v>
          </cell>
          <cell r="H5432">
            <v>9499</v>
          </cell>
          <cell r="I5432" t="str">
            <v>S150000</v>
          </cell>
        </row>
        <row r="5433">
          <cell r="B5433">
            <v>40008135181</v>
          </cell>
          <cell r="C5433" t="str">
            <v xml:space="preserve">000813518  </v>
          </cell>
          <cell r="D5433" t="str">
            <v xml:space="preserve"> KOPĀ VARAM  biedrība</v>
          </cell>
          <cell r="E5433" t="str">
            <v>S150000</v>
          </cell>
          <cell r="F5433">
            <v>780278</v>
          </cell>
          <cell r="H5433">
            <v>9499</v>
          </cell>
          <cell r="I5433" t="str">
            <v>S150000</v>
          </cell>
        </row>
        <row r="5434">
          <cell r="B5434">
            <v>40008164566</v>
          </cell>
          <cell r="C5434" t="str">
            <v xml:space="preserve">000816456  </v>
          </cell>
          <cell r="D5434" t="str">
            <v xml:space="preserve"> KOPĀ  bērnu un jauniešu ar īpašām vajadzībām biedrība</v>
          </cell>
          <cell r="E5434" t="str">
            <v>S150000</v>
          </cell>
          <cell r="F5434">
            <v>440274</v>
          </cell>
          <cell r="H5434">
            <v>9499</v>
          </cell>
          <cell r="I5434" t="str">
            <v>S150000</v>
          </cell>
        </row>
        <row r="5435">
          <cell r="B5435">
            <v>40008150763</v>
          </cell>
          <cell r="C5435" t="str">
            <v xml:space="preserve">000815076  </v>
          </cell>
          <cell r="D5435" t="str">
            <v xml:space="preserve"> KOPĀ  invalīdu atbalsta klubs</v>
          </cell>
          <cell r="E5435" t="str">
            <v>S150000</v>
          </cell>
          <cell r="F5435">
            <v>766348</v>
          </cell>
          <cell r="H5435">
            <v>9499</v>
          </cell>
          <cell r="I5435" t="str">
            <v>S150000</v>
          </cell>
        </row>
        <row r="5436">
          <cell r="B5436">
            <v>45903001443</v>
          </cell>
          <cell r="C5436" t="str">
            <v xml:space="preserve">590300144  </v>
          </cell>
          <cell r="D5436" t="str">
            <v xml:space="preserve"> KOPDARBS  koop.sabiedrība</v>
          </cell>
          <cell r="E5436" t="str">
            <v>S150000</v>
          </cell>
          <cell r="F5436">
            <v>600288</v>
          </cell>
          <cell r="H5436">
            <v>161</v>
          </cell>
          <cell r="I5436" t="str">
            <v>S150000</v>
          </cell>
        </row>
        <row r="5437">
          <cell r="B5437">
            <v>44603001430</v>
          </cell>
          <cell r="C5437" t="str">
            <v xml:space="preserve">460300143  </v>
          </cell>
          <cell r="D5437" t="str">
            <v xml:space="preserve"> KOPDARBS  koop.sabiedrība</v>
          </cell>
          <cell r="E5437" t="str">
            <v>S150000</v>
          </cell>
          <cell r="F5437">
            <v>500256</v>
          </cell>
          <cell r="H5437">
            <v>161</v>
          </cell>
          <cell r="I5437" t="str">
            <v>S150000</v>
          </cell>
        </row>
        <row r="5438">
          <cell r="B5438">
            <v>40008014954</v>
          </cell>
          <cell r="C5438" t="str">
            <v xml:space="preserve">000801495  </v>
          </cell>
          <cell r="D5438" t="str">
            <v xml:space="preserve"> KOPDARBS  mednieku klubs, biedrība</v>
          </cell>
          <cell r="E5438" t="str">
            <v>S150000</v>
          </cell>
          <cell r="F5438">
            <v>740280</v>
          </cell>
          <cell r="H5438">
            <v>9319</v>
          </cell>
          <cell r="I5438" t="str">
            <v>S150000</v>
          </cell>
        </row>
        <row r="5439">
          <cell r="B5439">
            <v>40008151947</v>
          </cell>
          <cell r="C5439" t="str">
            <v xml:space="preserve">000815194  </v>
          </cell>
          <cell r="D5439" t="str">
            <v xml:space="preserve"> KOPIENA "RODOVAYA OTCHIZNA"  biedrība</v>
          </cell>
          <cell r="E5439" t="str">
            <v>S150000</v>
          </cell>
          <cell r="F5439">
            <v>10000</v>
          </cell>
          <cell r="H5439">
            <v>9499</v>
          </cell>
          <cell r="I5439" t="str">
            <v>S150000</v>
          </cell>
        </row>
        <row r="5440">
          <cell r="B5440">
            <v>40008129467</v>
          </cell>
          <cell r="C5440" t="str">
            <v xml:space="preserve">000812946  </v>
          </cell>
          <cell r="D5440" t="str">
            <v xml:space="preserve"> KOPIENAS ATTĪSTĪBAS CENTRS (KAC)  biedrība</v>
          </cell>
          <cell r="E5440" t="str">
            <v>S150000</v>
          </cell>
          <cell r="F5440">
            <v>10000</v>
          </cell>
          <cell r="H5440">
            <v>9499</v>
          </cell>
          <cell r="I5440" t="str">
            <v>S150000</v>
          </cell>
        </row>
        <row r="5441">
          <cell r="B5441">
            <v>90000084030</v>
          </cell>
          <cell r="D5441" t="str">
            <v xml:space="preserve"> KOPSOLĪ  Latvijas Nedzirdīgo savienības laikraksts</v>
          </cell>
          <cell r="E5441" t="str">
            <v>S150000</v>
          </cell>
          <cell r="F5441">
            <v>10000</v>
          </cell>
          <cell r="H5441">
            <v>5813</v>
          </cell>
          <cell r="I5441" t="str">
            <v>S150000</v>
          </cell>
        </row>
        <row r="5442">
          <cell r="B5442">
            <v>40008125770</v>
          </cell>
          <cell r="C5442" t="str">
            <v xml:space="preserve">000812577  </v>
          </cell>
          <cell r="D5442" t="str">
            <v xml:space="preserve"> KOPSOLIS  biedrība</v>
          </cell>
          <cell r="E5442" t="str">
            <v>S150000</v>
          </cell>
          <cell r="F5442">
            <v>321413</v>
          </cell>
          <cell r="H5442">
            <v>9499</v>
          </cell>
          <cell r="I5442" t="str">
            <v>S150000</v>
          </cell>
        </row>
        <row r="5443">
          <cell r="B5443">
            <v>40008153365</v>
          </cell>
          <cell r="C5443" t="str">
            <v xml:space="preserve">000815336  </v>
          </cell>
          <cell r="D5443" t="str">
            <v xml:space="preserve"> KORA BIEDRĪBA  biedrība</v>
          </cell>
          <cell r="E5443" t="str">
            <v>S150000</v>
          </cell>
          <cell r="F5443">
            <v>10000</v>
          </cell>
          <cell r="H5443">
            <v>9001</v>
          </cell>
          <cell r="I5443" t="str">
            <v>S150000</v>
          </cell>
        </row>
        <row r="5444">
          <cell r="B5444">
            <v>40008163700</v>
          </cell>
          <cell r="C5444" t="str">
            <v xml:space="preserve">000816370  </v>
          </cell>
          <cell r="D5444" t="str">
            <v xml:space="preserve"> KORFA MUIŽA "DZĪVOKĻU ĪPAŠNIEKU BIEDRĪBA" </v>
          </cell>
          <cell r="E5444" t="str">
            <v>S150000</v>
          </cell>
          <cell r="F5444">
            <v>400201</v>
          </cell>
          <cell r="H5444">
            <v>6832</v>
          </cell>
          <cell r="I5444" t="str">
            <v>S150000</v>
          </cell>
        </row>
        <row r="5445">
          <cell r="B5445">
            <v>40008049956</v>
          </cell>
          <cell r="C5445" t="str">
            <v xml:space="preserve">000804995  </v>
          </cell>
          <cell r="D5445" t="str">
            <v xml:space="preserve"> KORIFEJS  labdarības biedrība</v>
          </cell>
          <cell r="E5445" t="str">
            <v>S150000</v>
          </cell>
          <cell r="F5445">
            <v>10000</v>
          </cell>
          <cell r="H5445">
            <v>8810</v>
          </cell>
          <cell r="I5445" t="str">
            <v>S150000</v>
          </cell>
        </row>
        <row r="5446">
          <cell r="B5446">
            <v>40008148951</v>
          </cell>
          <cell r="C5446" t="str">
            <v xml:space="preserve">000814895  </v>
          </cell>
          <cell r="D5446" t="str">
            <v xml:space="preserve"> KORIJŠI  biedrība</v>
          </cell>
          <cell r="E5446" t="str">
            <v>S150000</v>
          </cell>
          <cell r="F5446">
            <v>210000</v>
          </cell>
          <cell r="H5446">
            <v>8622</v>
          </cell>
          <cell r="I5446" t="str">
            <v>S150000</v>
          </cell>
        </row>
        <row r="5447">
          <cell r="B5447">
            <v>40008089751</v>
          </cell>
          <cell r="C5447" t="str">
            <v xml:space="preserve">000808975  </v>
          </cell>
          <cell r="D5447" t="str">
            <v xml:space="preserve"> KORIS MŪZA  nodibinājums</v>
          </cell>
          <cell r="E5447" t="str">
            <v>S150000</v>
          </cell>
          <cell r="F5447">
            <v>10000</v>
          </cell>
          <cell r="H5447">
            <v>9499</v>
          </cell>
          <cell r="I5447" t="str">
            <v>S150000</v>
          </cell>
        </row>
        <row r="5448">
          <cell r="B5448">
            <v>40008175358</v>
          </cell>
          <cell r="C5448" t="str">
            <v xml:space="preserve">000817535  </v>
          </cell>
          <cell r="D5448" t="str">
            <v xml:space="preserve"> KORIS SIDRABE  biedrība</v>
          </cell>
          <cell r="E5448" t="str">
            <v>S150000</v>
          </cell>
          <cell r="F5448">
            <v>540260</v>
          </cell>
          <cell r="H5448">
            <v>9001</v>
          </cell>
          <cell r="I5448" t="str">
            <v>S150000</v>
          </cell>
        </row>
        <row r="5449">
          <cell r="B5449">
            <v>40008133405</v>
          </cell>
          <cell r="C5449" t="str">
            <v xml:space="preserve">000813340  </v>
          </cell>
          <cell r="D5449" t="str">
            <v xml:space="preserve"> KORIS TREJKOLA  biedrība</v>
          </cell>
          <cell r="E5449" t="str">
            <v>S150000</v>
          </cell>
          <cell r="F5449">
            <v>780296</v>
          </cell>
          <cell r="H5449">
            <v>9001</v>
          </cell>
          <cell r="I5449" t="str">
            <v>S150000</v>
          </cell>
        </row>
        <row r="5450">
          <cell r="B5450">
            <v>40008003857</v>
          </cell>
          <cell r="C5450" t="str">
            <v xml:space="preserve">000800385  </v>
          </cell>
          <cell r="D5450" t="str">
            <v xml:space="preserve"> KORIS VALMIERA  biedrība</v>
          </cell>
          <cell r="E5450" t="str">
            <v>S150000</v>
          </cell>
          <cell r="F5450">
            <v>250000</v>
          </cell>
          <cell r="H5450">
            <v>9001</v>
          </cell>
          <cell r="I5450" t="str">
            <v>S150000</v>
          </cell>
        </row>
        <row r="5451">
          <cell r="B5451">
            <v>40008156408</v>
          </cell>
          <cell r="C5451" t="str">
            <v xml:space="preserve">000815640  </v>
          </cell>
          <cell r="D5451" t="str">
            <v xml:space="preserve"> KORIS VIZMA  biedrība</v>
          </cell>
          <cell r="E5451" t="str">
            <v>S150000</v>
          </cell>
          <cell r="F5451">
            <v>460201</v>
          </cell>
          <cell r="H5451">
            <v>9001</v>
          </cell>
          <cell r="I5451" t="str">
            <v>S150000</v>
          </cell>
        </row>
        <row r="5452">
          <cell r="B5452">
            <v>40008136666</v>
          </cell>
          <cell r="C5452" t="str">
            <v xml:space="preserve">000813666  </v>
          </cell>
          <cell r="D5452" t="str">
            <v xml:space="preserve"> KOROLEW RACING  biedrība</v>
          </cell>
          <cell r="E5452" t="str">
            <v>S150000</v>
          </cell>
          <cell r="F5452">
            <v>50000</v>
          </cell>
          <cell r="H5452">
            <v>9499</v>
          </cell>
          <cell r="I5452" t="str">
            <v>S150000</v>
          </cell>
        </row>
        <row r="5453">
          <cell r="B5453">
            <v>40008010083</v>
          </cell>
          <cell r="C5453" t="str">
            <v xml:space="preserve">000801008  </v>
          </cell>
          <cell r="D5453" t="str">
            <v xml:space="preserve"> KORPORĀCIJAS DAUGAVIETE FILISTRU BIEDRĪBA </v>
          </cell>
          <cell r="E5453" t="str">
            <v>S150000</v>
          </cell>
          <cell r="F5453">
            <v>10000</v>
          </cell>
          <cell r="H5453">
            <v>9499</v>
          </cell>
          <cell r="I5453" t="str">
            <v>S150000</v>
          </cell>
        </row>
        <row r="5454">
          <cell r="B5454">
            <v>50008005671</v>
          </cell>
          <cell r="C5454" t="str">
            <v xml:space="preserve">000800567  </v>
          </cell>
          <cell r="D5454" t="str">
            <v xml:space="preserve"> KORPORĀCIJAS SELONIJA FILISTRU PALĪDZĪBAS BIEDRĪBA  </v>
          </cell>
          <cell r="E5454" t="str">
            <v>S150000</v>
          </cell>
          <cell r="F5454">
            <v>10000</v>
          </cell>
          <cell r="H5454">
            <v>9499</v>
          </cell>
          <cell r="I5454" t="str">
            <v>S150000</v>
          </cell>
        </row>
        <row r="5455">
          <cell r="B5455">
            <v>40008065537</v>
          </cell>
          <cell r="C5455" t="str">
            <v xml:space="preserve">000806553  </v>
          </cell>
          <cell r="D5455" t="str">
            <v xml:space="preserve"> KORPORĀCIJAS VENTONIA FILISTRU BIEDRĪBA </v>
          </cell>
          <cell r="E5455" t="str">
            <v>S150000</v>
          </cell>
          <cell r="F5455">
            <v>90000</v>
          </cell>
          <cell r="H5455">
            <v>9499</v>
          </cell>
          <cell r="I5455" t="str">
            <v>S150000</v>
          </cell>
        </row>
        <row r="5456">
          <cell r="B5456">
            <v>40008171727</v>
          </cell>
          <cell r="C5456" t="str">
            <v xml:space="preserve">000817172  </v>
          </cell>
          <cell r="D5456" t="str">
            <v xml:space="preserve"> KORPORATĪVĀS ILGTSPĒJAS UN ATBILDĪBAS INSTITŪTS  biedrība</v>
          </cell>
          <cell r="E5456" t="str">
            <v>S150000</v>
          </cell>
          <cell r="F5456">
            <v>10000</v>
          </cell>
          <cell r="H5456">
            <v>9499</v>
          </cell>
          <cell r="I5456" t="str">
            <v>S150000</v>
          </cell>
        </row>
        <row r="5457">
          <cell r="B5457">
            <v>40008147354</v>
          </cell>
          <cell r="C5457" t="str">
            <v xml:space="preserve">000814735  </v>
          </cell>
          <cell r="D5457" t="str">
            <v xml:space="preserve"> KORUPCIJAS NOVĒRŠANAS UN APKAROŠANAS BIEDRĪBA </v>
          </cell>
          <cell r="E5457" t="str">
            <v>S150000</v>
          </cell>
          <cell r="F5457">
            <v>546766</v>
          </cell>
          <cell r="H5457">
            <v>9499</v>
          </cell>
          <cell r="I5457" t="str">
            <v>S150000</v>
          </cell>
        </row>
        <row r="5458">
          <cell r="B5458">
            <v>50008162711</v>
          </cell>
          <cell r="C5458" t="str">
            <v xml:space="preserve">000816271  </v>
          </cell>
          <cell r="D5458" t="str">
            <v xml:space="preserve"> KORUPCIJAS NOVĒRŠANAS UN APKAROŠANAS BIROJA AMATPERSONU UN DARBINIEKU ARODB. </v>
          </cell>
          <cell r="E5458" t="str">
            <v>S150000</v>
          </cell>
          <cell r="F5458">
            <v>809600</v>
          </cell>
          <cell r="H5458">
            <v>9420</v>
          </cell>
          <cell r="I5458" t="str">
            <v>S150000</v>
          </cell>
        </row>
        <row r="5459">
          <cell r="B5459">
            <v>40008182010</v>
          </cell>
          <cell r="C5459" t="str">
            <v xml:space="preserve">000818201  </v>
          </cell>
          <cell r="D5459" t="str">
            <v xml:space="preserve"> KOSA  biedrība</v>
          </cell>
          <cell r="E5459" t="str">
            <v>S150000</v>
          </cell>
          <cell r="F5459">
            <v>780296</v>
          </cell>
          <cell r="H5459">
            <v>8130</v>
          </cell>
          <cell r="I5459" t="str">
            <v>S150000</v>
          </cell>
        </row>
        <row r="5460">
          <cell r="B5460">
            <v>44103042757</v>
          </cell>
          <cell r="C5460" t="str">
            <v xml:space="preserve">410304275  </v>
          </cell>
          <cell r="D5460" t="str">
            <v xml:space="preserve"> KOSMOSS 3  automašīnu garāžu īpašnieku koop. sabiedrība</v>
          </cell>
          <cell r="E5460" t="str">
            <v>S150000</v>
          </cell>
          <cell r="F5460">
            <v>420201</v>
          </cell>
          <cell r="H5460">
            <v>5221</v>
          </cell>
          <cell r="I5460" t="str">
            <v>S150000</v>
          </cell>
        </row>
        <row r="5461">
          <cell r="B5461">
            <v>40003103917</v>
          </cell>
          <cell r="C5461" t="str">
            <v xml:space="preserve">000310391  </v>
          </cell>
          <cell r="D5461" t="str">
            <v xml:space="preserve"> KOSMOSS  dzīvokļu īpašnieku koop.sabiedrība</v>
          </cell>
          <cell r="E5461" t="str">
            <v>S150000</v>
          </cell>
          <cell r="F5461">
            <v>10000</v>
          </cell>
          <cell r="H5461">
            <v>6832</v>
          </cell>
          <cell r="I5461" t="str">
            <v>S150000</v>
          </cell>
        </row>
        <row r="5462">
          <cell r="B5462">
            <v>40008057756</v>
          </cell>
          <cell r="C5462" t="str">
            <v xml:space="preserve">000805775  </v>
          </cell>
          <cell r="D5462" t="str">
            <v xml:space="preserve"> KOVĀRNIS  biedrība</v>
          </cell>
          <cell r="E5462" t="str">
            <v>S150000</v>
          </cell>
          <cell r="F5462">
            <v>90000</v>
          </cell>
          <cell r="H5462">
            <v>9499</v>
          </cell>
          <cell r="I5462" t="str">
            <v>S150000</v>
          </cell>
        </row>
        <row r="5463">
          <cell r="B5463">
            <v>40008162423</v>
          </cell>
          <cell r="C5463" t="str">
            <v xml:space="preserve">000816242  </v>
          </cell>
          <cell r="D5463" t="str">
            <v xml:space="preserve"> KR. BARONA 64  biedrība</v>
          </cell>
          <cell r="E5463" t="str">
            <v>S150000</v>
          </cell>
          <cell r="F5463">
            <v>10000</v>
          </cell>
          <cell r="H5463">
            <v>6832</v>
          </cell>
          <cell r="I5463" t="str">
            <v>S150000</v>
          </cell>
        </row>
        <row r="5464">
          <cell r="B5464">
            <v>40008134044</v>
          </cell>
          <cell r="C5464" t="str">
            <v xml:space="preserve">000813404  </v>
          </cell>
          <cell r="D5464" t="str">
            <v xml:space="preserve"> KR. VALDEMĀRA 16  dzīvokļu īpašnieku biedrība</v>
          </cell>
          <cell r="E5464" t="str">
            <v>S150000</v>
          </cell>
          <cell r="F5464">
            <v>170000</v>
          </cell>
          <cell r="H5464">
            <v>6832</v>
          </cell>
          <cell r="I5464" t="str">
            <v>S150000</v>
          </cell>
        </row>
        <row r="5465">
          <cell r="B5465">
            <v>40008149444</v>
          </cell>
          <cell r="C5465" t="str">
            <v xml:space="preserve">000814944  </v>
          </cell>
          <cell r="D5465" t="str">
            <v xml:space="preserve"> KR. VALDEMĀRA 20/24  biedrība</v>
          </cell>
          <cell r="E5465" t="str">
            <v>S150000</v>
          </cell>
          <cell r="F5465">
            <v>170000</v>
          </cell>
          <cell r="H5465">
            <v>6832</v>
          </cell>
          <cell r="I5465" t="str">
            <v>S150000</v>
          </cell>
        </row>
        <row r="5466">
          <cell r="B5466">
            <v>40003470855</v>
          </cell>
          <cell r="C5466" t="str">
            <v xml:space="preserve">000347085  </v>
          </cell>
          <cell r="D5466" t="str">
            <v xml:space="preserve"> KR.VALDEMĀRA 50  dzīvokļu īpašnieku koop.sabiedrība</v>
          </cell>
          <cell r="E5466" t="str">
            <v>S150000</v>
          </cell>
          <cell r="F5466">
            <v>10000</v>
          </cell>
          <cell r="H5466">
            <v>6832</v>
          </cell>
          <cell r="I5466" t="str">
            <v>S150000</v>
          </cell>
        </row>
        <row r="5467">
          <cell r="B5467">
            <v>50008115191</v>
          </cell>
          <cell r="C5467" t="str">
            <v xml:space="preserve">000811519  </v>
          </cell>
          <cell r="D5467" t="str">
            <v xml:space="preserve"> KR.VALDEMĀRA 55  dzīvokļu īpašnieku biedrība</v>
          </cell>
          <cell r="E5467" t="str">
            <v>S150000</v>
          </cell>
          <cell r="F5467">
            <v>170000</v>
          </cell>
          <cell r="H5467">
            <v>6832</v>
          </cell>
          <cell r="I5467" t="str">
            <v>S150000</v>
          </cell>
        </row>
        <row r="5468">
          <cell r="B5468">
            <v>40003445275</v>
          </cell>
          <cell r="C5468" t="str">
            <v xml:space="preserve">000344527  </v>
          </cell>
          <cell r="D5468" t="str">
            <v xml:space="preserve"> KR.VALDEMĀRA 67  dzīvokļu īpašnieku koop.sabiedrība</v>
          </cell>
          <cell r="E5468" t="str">
            <v>S150000</v>
          </cell>
          <cell r="F5468">
            <v>10000</v>
          </cell>
          <cell r="H5468">
            <v>6832</v>
          </cell>
          <cell r="I5468" t="str">
            <v>S150000</v>
          </cell>
        </row>
        <row r="5469">
          <cell r="B5469">
            <v>40008014526</v>
          </cell>
          <cell r="C5469" t="str">
            <v xml:space="preserve">000801452  </v>
          </cell>
          <cell r="D5469" t="str">
            <v xml:space="preserve"> KRAPES MEDNIEKU BIEDRĪBA </v>
          </cell>
          <cell r="E5469" t="str">
            <v>S150000</v>
          </cell>
          <cell r="F5469">
            <v>740252</v>
          </cell>
          <cell r="H5469">
            <v>9319</v>
          </cell>
          <cell r="I5469" t="str">
            <v>S150000</v>
          </cell>
        </row>
        <row r="5470">
          <cell r="B5470">
            <v>40008114936</v>
          </cell>
          <cell r="C5470" t="str">
            <v xml:space="preserve">000811493  </v>
          </cell>
          <cell r="D5470" t="str">
            <v xml:space="preserve"> KRAPES VĪGRIEZES  biedrība</v>
          </cell>
          <cell r="E5470" t="str">
            <v>S150000</v>
          </cell>
          <cell r="F5470">
            <v>740252</v>
          </cell>
          <cell r="H5470">
            <v>9499</v>
          </cell>
          <cell r="I5470" t="str">
            <v>S150000</v>
          </cell>
        </row>
        <row r="5471">
          <cell r="B5471">
            <v>40008182951</v>
          </cell>
          <cell r="C5471" t="str">
            <v xml:space="preserve">000818295  </v>
          </cell>
          <cell r="D5471" t="str">
            <v xml:space="preserve"> KRĀSAINIE SAPŅI  biedrība</v>
          </cell>
          <cell r="E5471" t="str">
            <v>S150000</v>
          </cell>
          <cell r="F5471">
            <v>680278</v>
          </cell>
          <cell r="H5471">
            <v>8552</v>
          </cell>
          <cell r="I5471" t="str">
            <v>S150000</v>
          </cell>
        </row>
        <row r="5472">
          <cell r="B5472">
            <v>40008135196</v>
          </cell>
          <cell r="C5472" t="str">
            <v xml:space="preserve">000813519  </v>
          </cell>
          <cell r="D5472" t="str">
            <v xml:space="preserve"> KRĀSLAVA  invalīdu sporta un rehabilitācijas klubs, biedrība</v>
          </cell>
          <cell r="E5472" t="str">
            <v>S150000</v>
          </cell>
          <cell r="F5472">
            <v>600201</v>
          </cell>
          <cell r="H5472">
            <v>9312</v>
          </cell>
          <cell r="I5472" t="str">
            <v>S150000</v>
          </cell>
        </row>
        <row r="5473">
          <cell r="B5473">
            <v>40008117472</v>
          </cell>
          <cell r="C5473" t="str">
            <v xml:space="preserve">000811747  </v>
          </cell>
          <cell r="D5473" t="str">
            <v xml:space="preserve"> KRĀSLAVA  sporta klubs, biedrība</v>
          </cell>
          <cell r="E5473" t="str">
            <v>S150000</v>
          </cell>
          <cell r="F5473">
            <v>600201</v>
          </cell>
          <cell r="H5473">
            <v>9312</v>
          </cell>
          <cell r="I5473" t="str">
            <v>S150000</v>
          </cell>
        </row>
        <row r="5474">
          <cell r="B5474">
            <v>40003215565</v>
          </cell>
          <cell r="C5474" t="str">
            <v xml:space="preserve">000321556  </v>
          </cell>
          <cell r="D5474" t="str">
            <v xml:space="preserve"> KRĀSLAVA-12  dzīvokļu īpašnieku koop.sabiedrība</v>
          </cell>
          <cell r="E5474" t="str">
            <v>S150000</v>
          </cell>
          <cell r="F5474">
            <v>10000</v>
          </cell>
          <cell r="H5474">
            <v>6832</v>
          </cell>
          <cell r="I5474" t="str">
            <v>S150000</v>
          </cell>
        </row>
        <row r="5475">
          <cell r="B5475">
            <v>40008133392</v>
          </cell>
          <cell r="C5475" t="str">
            <v xml:space="preserve">000813339  </v>
          </cell>
          <cell r="D5475" t="str">
            <v xml:space="preserve"> KRĀSLAVAS 7  kopīpašnieku biedrība</v>
          </cell>
          <cell r="E5475" t="str">
            <v>S150000</v>
          </cell>
          <cell r="F5475">
            <v>10000</v>
          </cell>
          <cell r="H5475">
            <v>6832</v>
          </cell>
          <cell r="I5475" t="str">
            <v>S150000</v>
          </cell>
        </row>
        <row r="5476">
          <cell r="B5476">
            <v>40008127470</v>
          </cell>
          <cell r="C5476" t="str">
            <v xml:space="preserve">000812747  </v>
          </cell>
          <cell r="D5476" t="str">
            <v xml:space="preserve"> KRĀSLAVAS AUTOMOTO SPORTA KLUBS  bIEDRĪBA</v>
          </cell>
          <cell r="E5476" t="str">
            <v>S150000</v>
          </cell>
          <cell r="F5476">
            <v>600201</v>
          </cell>
          <cell r="H5476">
            <v>9312</v>
          </cell>
          <cell r="I5476" t="str">
            <v>S150000</v>
          </cell>
        </row>
        <row r="5477">
          <cell r="B5477">
            <v>41503028037</v>
          </cell>
          <cell r="C5477" t="str">
            <v xml:space="preserve">150302803  </v>
          </cell>
          <cell r="D5477" t="str">
            <v xml:space="preserve"> KRĀSLAVAS ENERĢĒTIĶIS  garāžu īpašnieku koop.sabiedrība</v>
          </cell>
          <cell r="E5477" t="str">
            <v>S150000</v>
          </cell>
          <cell r="F5477">
            <v>600201</v>
          </cell>
          <cell r="H5477">
            <v>5221</v>
          </cell>
          <cell r="I5477" t="str">
            <v>S150000</v>
          </cell>
        </row>
        <row r="5478">
          <cell r="B5478">
            <v>40008102566</v>
          </cell>
          <cell r="C5478" t="str">
            <v xml:space="preserve">000810256  </v>
          </cell>
          <cell r="D5478" t="str">
            <v xml:space="preserve"> KRĀSLAVAS KATOĻU DRAUDZES CARITAS GRUPA  biedrība</v>
          </cell>
          <cell r="E5478" t="str">
            <v>S150000</v>
          </cell>
          <cell r="F5478">
            <v>600201</v>
          </cell>
          <cell r="H5478">
            <v>9499</v>
          </cell>
          <cell r="I5478" t="str">
            <v>S150000</v>
          </cell>
        </row>
        <row r="5479">
          <cell r="B5479">
            <v>40008096950</v>
          </cell>
          <cell r="C5479" t="str">
            <v xml:space="preserve">000809695  </v>
          </cell>
          <cell r="D5479" t="str">
            <v xml:space="preserve"> KRĀSLAVAS NOVADA PENSIONĀRU BIEDRĪBA  </v>
          </cell>
          <cell r="E5479" t="str">
            <v>S150000</v>
          </cell>
          <cell r="F5479">
            <v>600201</v>
          </cell>
          <cell r="H5479">
            <v>9499</v>
          </cell>
          <cell r="I5479" t="str">
            <v>S150000</v>
          </cell>
        </row>
        <row r="5480">
          <cell r="B5480">
            <v>40008065880</v>
          </cell>
          <cell r="C5480" t="str">
            <v xml:space="preserve">000806588  </v>
          </cell>
          <cell r="D5480" t="str">
            <v xml:space="preserve"> KRĀSLAVAS PILSĒTAS UN RAJONA BRĪVPRĀTĪGO UGUNSDZĒSĒJU BIEDRĪBA </v>
          </cell>
          <cell r="E5480" t="str">
            <v>S150000</v>
          </cell>
          <cell r="F5480">
            <v>600201</v>
          </cell>
          <cell r="H5480">
            <v>8425</v>
          </cell>
          <cell r="I5480" t="str">
            <v>S150000</v>
          </cell>
        </row>
        <row r="5481">
          <cell r="B5481">
            <v>40008026953</v>
          </cell>
          <cell r="C5481" t="str">
            <v xml:space="preserve">000802695  </v>
          </cell>
          <cell r="D5481" t="str">
            <v xml:space="preserve"> KRĀSLAVAS POLICIJAS SPORTA KLUBS  biedrība</v>
          </cell>
          <cell r="E5481" t="str">
            <v>S150000</v>
          </cell>
          <cell r="F5481">
            <v>600201</v>
          </cell>
          <cell r="H5481">
            <v>9312</v>
          </cell>
          <cell r="I5481" t="str">
            <v>S150000</v>
          </cell>
        </row>
        <row r="5482">
          <cell r="B5482">
            <v>40008107328</v>
          </cell>
          <cell r="C5482" t="str">
            <v xml:space="preserve">000810732  </v>
          </cell>
          <cell r="D5482" t="str">
            <v xml:space="preserve"> KRĀSLAVAS RAJONA PARTNERĪBA  </v>
          </cell>
          <cell r="E5482" t="str">
            <v>S150000</v>
          </cell>
          <cell r="F5482">
            <v>600201</v>
          </cell>
          <cell r="H5482">
            <v>9499</v>
          </cell>
          <cell r="I5482" t="str">
            <v>S150000</v>
          </cell>
        </row>
        <row r="5483">
          <cell r="B5483">
            <v>40008119280</v>
          </cell>
          <cell r="C5483" t="str">
            <v xml:space="preserve">000811928  </v>
          </cell>
          <cell r="D5483" t="str">
            <v xml:space="preserve"> KRĀSOTĀJU 24  dzīvokļu īpašnieku biedrība</v>
          </cell>
          <cell r="E5483" t="str">
            <v>S150000</v>
          </cell>
          <cell r="F5483">
            <v>10000</v>
          </cell>
          <cell r="H5483">
            <v>6832</v>
          </cell>
          <cell r="I5483" t="str">
            <v>S150000</v>
          </cell>
        </row>
        <row r="5484">
          <cell r="B5484">
            <v>42103017323</v>
          </cell>
          <cell r="C5484" t="str">
            <v xml:space="preserve">210301732  </v>
          </cell>
          <cell r="D5484" t="str">
            <v xml:space="preserve"> KRASTMALA 3  garāžu īpašnieku koop.sabiedrība</v>
          </cell>
          <cell r="E5484" t="str">
            <v>S150000</v>
          </cell>
          <cell r="F5484">
            <v>170000</v>
          </cell>
          <cell r="H5484">
            <v>5221</v>
          </cell>
          <cell r="I5484" t="str">
            <v>S150000</v>
          </cell>
        </row>
        <row r="5485">
          <cell r="B5485">
            <v>40008138188</v>
          </cell>
          <cell r="C5485" t="str">
            <v xml:space="preserve">000813818  </v>
          </cell>
          <cell r="D5485" t="str">
            <v xml:space="preserve"> KRASTMALAS  biedrība</v>
          </cell>
          <cell r="E5485" t="str">
            <v>S150000</v>
          </cell>
          <cell r="F5485">
            <v>741433</v>
          </cell>
          <cell r="H5485">
            <v>9499</v>
          </cell>
          <cell r="I5485" t="str">
            <v>S150000</v>
          </cell>
        </row>
        <row r="5486">
          <cell r="B5486">
            <v>40008165769</v>
          </cell>
          <cell r="C5486" t="str">
            <v xml:space="preserve">000816576  </v>
          </cell>
          <cell r="D5486" t="str">
            <v xml:space="preserve"> KRASTS 1  biedrība</v>
          </cell>
          <cell r="E5486" t="str">
            <v>S150000</v>
          </cell>
          <cell r="F5486">
            <v>780272</v>
          </cell>
          <cell r="H5486">
            <v>9499</v>
          </cell>
          <cell r="I5486" t="str">
            <v>S150000</v>
          </cell>
        </row>
        <row r="5487">
          <cell r="B5487">
            <v>42803008344</v>
          </cell>
          <cell r="C5487" t="str">
            <v xml:space="preserve">280300834  </v>
          </cell>
          <cell r="D5487" t="str">
            <v xml:space="preserve"> KRASTS  biedrība</v>
          </cell>
          <cell r="E5487" t="str">
            <v>S150000</v>
          </cell>
          <cell r="F5487">
            <v>130000</v>
          </cell>
          <cell r="H5487">
            <v>6832</v>
          </cell>
          <cell r="I5487" t="str">
            <v>S150000</v>
          </cell>
        </row>
        <row r="5488">
          <cell r="B5488">
            <v>40008163876</v>
          </cell>
          <cell r="C5488" t="str">
            <v xml:space="preserve">000816387  </v>
          </cell>
          <cell r="D5488" t="str">
            <v xml:space="preserve"> KRASTS  PAŠAIZSARDZĪBAS KLUBS, biedrība</v>
          </cell>
          <cell r="E5488" t="str">
            <v>S150000</v>
          </cell>
          <cell r="F5488">
            <v>10000</v>
          </cell>
          <cell r="H5488">
            <v>9312</v>
          </cell>
          <cell r="I5488" t="str">
            <v>S150000</v>
          </cell>
        </row>
        <row r="5489">
          <cell r="B5489">
            <v>40008048113</v>
          </cell>
          <cell r="C5489" t="str">
            <v xml:space="preserve">000804811  </v>
          </cell>
          <cell r="D5489" t="str">
            <v xml:space="preserve"> KRASTS  personības attīstības un atbalsta centrs, biedrība</v>
          </cell>
          <cell r="E5489" t="str">
            <v>S150000</v>
          </cell>
          <cell r="F5489">
            <v>600201</v>
          </cell>
          <cell r="H5489">
            <v>9499</v>
          </cell>
          <cell r="I5489" t="str">
            <v>S150000</v>
          </cell>
        </row>
        <row r="5490">
          <cell r="B5490">
            <v>40008164640</v>
          </cell>
          <cell r="C5490" t="str">
            <v xml:space="preserve">000816464  </v>
          </cell>
          <cell r="D5490" t="str">
            <v xml:space="preserve"> KRASTU MAČS  diennakts basketbola turnīrs, biedrība</v>
          </cell>
          <cell r="E5490" t="str">
            <v>S150000</v>
          </cell>
          <cell r="F5490">
            <v>10000</v>
          </cell>
          <cell r="H5490">
            <v>9499</v>
          </cell>
          <cell r="I5490" t="str">
            <v>S150000</v>
          </cell>
        </row>
        <row r="5491">
          <cell r="B5491">
            <v>40008168515</v>
          </cell>
          <cell r="C5491" t="str">
            <v xml:space="preserve">000816851  </v>
          </cell>
          <cell r="D5491" t="str">
            <v xml:space="preserve"> KRAUJIEŠI  biedrība</v>
          </cell>
          <cell r="E5491" t="str">
            <v>S150000</v>
          </cell>
          <cell r="F5491">
            <v>560862</v>
          </cell>
          <cell r="H5491">
            <v>6832</v>
          </cell>
          <cell r="I5491" t="str">
            <v>S150000</v>
          </cell>
        </row>
        <row r="5492">
          <cell r="B5492">
            <v>50008137131</v>
          </cell>
          <cell r="C5492" t="str">
            <v xml:space="preserve">000813713  </v>
          </cell>
          <cell r="D5492" t="str">
            <v xml:space="preserve"> KRAUKĻA FONDS </v>
          </cell>
          <cell r="E5492" t="str">
            <v>S150000</v>
          </cell>
          <cell r="F5492">
            <v>10000</v>
          </cell>
          <cell r="H5492">
            <v>9499</v>
          </cell>
          <cell r="I5492" t="str">
            <v>S150000</v>
          </cell>
        </row>
        <row r="5493">
          <cell r="B5493">
            <v>40008097960</v>
          </cell>
          <cell r="C5493" t="str">
            <v xml:space="preserve">000809796  </v>
          </cell>
          <cell r="D5493" t="str">
            <v xml:space="preserve"> KRAUKĻA LIGZDA  dzīvokļu īpašnieku biedrība</v>
          </cell>
          <cell r="E5493" t="str">
            <v>S150000</v>
          </cell>
          <cell r="F5493">
            <v>10000</v>
          </cell>
          <cell r="H5493">
            <v>6832</v>
          </cell>
          <cell r="I5493" t="str">
            <v>S150000</v>
          </cell>
        </row>
        <row r="5494">
          <cell r="B5494">
            <v>40008138296</v>
          </cell>
          <cell r="C5494" t="str">
            <v xml:space="preserve">000813829  </v>
          </cell>
          <cell r="D5494" t="str">
            <v xml:space="preserve"> KREATŪRA  biedrība</v>
          </cell>
          <cell r="E5494" t="str">
            <v>S150000</v>
          </cell>
          <cell r="F5494">
            <v>10000</v>
          </cell>
          <cell r="H5494">
            <v>9499</v>
          </cell>
          <cell r="I5494" t="str">
            <v>S150000</v>
          </cell>
        </row>
        <row r="5495">
          <cell r="B5495">
            <v>40008109102</v>
          </cell>
          <cell r="C5495" t="str">
            <v xml:space="preserve">000810910  </v>
          </cell>
          <cell r="D5495" t="str">
            <v xml:space="preserve"> KREICBURGS  futbola centrs, biedrība</v>
          </cell>
          <cell r="E5495" t="str">
            <v>S150000</v>
          </cell>
          <cell r="F5495">
            <v>110000</v>
          </cell>
          <cell r="H5495">
            <v>9312</v>
          </cell>
          <cell r="I5495" t="str">
            <v>S150000</v>
          </cell>
        </row>
        <row r="5496">
          <cell r="B5496">
            <v>40008075200</v>
          </cell>
          <cell r="C5496" t="str">
            <v xml:space="preserve">000807520  </v>
          </cell>
          <cell r="D5496" t="str">
            <v xml:space="preserve"> KRIEVIJAS TAUTIEŠU SAVIENĪBA LATVIJĀ  biedrība</v>
          </cell>
          <cell r="E5496" t="str">
            <v>S150000</v>
          </cell>
          <cell r="F5496">
            <v>10000</v>
          </cell>
          <cell r="H5496">
            <v>9499</v>
          </cell>
          <cell r="I5496" t="str">
            <v>S150000</v>
          </cell>
        </row>
        <row r="5497">
          <cell r="B5497">
            <v>40008178903</v>
          </cell>
          <cell r="C5497" t="str">
            <v xml:space="preserve">000817890  </v>
          </cell>
          <cell r="D5497" t="str">
            <v xml:space="preserve"> KRIEVU BIBLIOTĒKA "LADA"  fonds</v>
          </cell>
          <cell r="E5497" t="str">
            <v>S150000</v>
          </cell>
          <cell r="F5497">
            <v>10000</v>
          </cell>
          <cell r="H5497">
            <v>9499</v>
          </cell>
          <cell r="I5497" t="str">
            <v>S150000</v>
          </cell>
        </row>
        <row r="5498">
          <cell r="B5498">
            <v>40008066246</v>
          </cell>
          <cell r="C5498" t="str">
            <v xml:space="preserve">000806624  </v>
          </cell>
          <cell r="D5498" t="str">
            <v xml:space="preserve"> KRIEVU KLUBS  biedrība</v>
          </cell>
          <cell r="E5498" t="str">
            <v>S150000</v>
          </cell>
          <cell r="F5498">
            <v>801433</v>
          </cell>
          <cell r="H5498">
            <v>9499</v>
          </cell>
          <cell r="I5498" t="str">
            <v>S150000</v>
          </cell>
        </row>
        <row r="5499">
          <cell r="B5499">
            <v>40008118660</v>
          </cell>
          <cell r="C5499" t="str">
            <v xml:space="preserve">000811866  </v>
          </cell>
          <cell r="D5499" t="str">
            <v xml:space="preserve"> KRIEVU NAMA FONDS </v>
          </cell>
          <cell r="E5499" t="str">
            <v>S150000</v>
          </cell>
          <cell r="F5499">
            <v>10000</v>
          </cell>
          <cell r="H5499">
            <v>9499</v>
          </cell>
          <cell r="I5499" t="str">
            <v>S150000</v>
          </cell>
        </row>
        <row r="5500">
          <cell r="B5500">
            <v>40008013662</v>
          </cell>
          <cell r="C5500" t="str">
            <v xml:space="preserve">000801366  </v>
          </cell>
          <cell r="D5500" t="str">
            <v xml:space="preserve"> KRIEVU SABIEDRĪBA LATVIJĀ  biedrība</v>
          </cell>
          <cell r="E5500" t="str">
            <v>S150000</v>
          </cell>
          <cell r="F5500">
            <v>10000</v>
          </cell>
          <cell r="H5500">
            <v>9499</v>
          </cell>
          <cell r="I5500" t="str">
            <v>S150000</v>
          </cell>
        </row>
        <row r="5501">
          <cell r="B5501">
            <v>40008037266</v>
          </cell>
          <cell r="C5501" t="str">
            <v xml:space="preserve">000803726  </v>
          </cell>
          <cell r="D5501" t="str">
            <v xml:space="preserve"> KRIEVU TEĀTRA GARANTU BIEDRĪBA LATVIJĀ  atklātais sabiedriskais fonds</v>
          </cell>
          <cell r="E5501" t="str">
            <v>S150000</v>
          </cell>
          <cell r="F5501">
            <v>10000</v>
          </cell>
          <cell r="H5501">
            <v>9499</v>
          </cell>
          <cell r="I5501" t="str">
            <v>S150000</v>
          </cell>
        </row>
        <row r="5502">
          <cell r="B5502">
            <v>40008034895</v>
          </cell>
          <cell r="C5502" t="str">
            <v xml:space="preserve">000803489  </v>
          </cell>
          <cell r="D5502" t="str">
            <v xml:space="preserve"> KRIMINĀLMEKLĒŠANAS PROFESIONĀĻU KLUBS  biedrība</v>
          </cell>
          <cell r="E5502" t="str">
            <v>S150000</v>
          </cell>
          <cell r="F5502">
            <v>10000</v>
          </cell>
          <cell r="H5502">
            <v>9499</v>
          </cell>
          <cell r="I5502" t="str">
            <v>S150000</v>
          </cell>
        </row>
        <row r="5503">
          <cell r="B5503">
            <v>40003512152</v>
          </cell>
          <cell r="C5503" t="str">
            <v xml:space="preserve">000351215  </v>
          </cell>
          <cell r="D5503" t="str">
            <v xml:space="preserve"> KRIMULDA 3  automašīnu garāžu īpašnieku koop.sabiedrība</v>
          </cell>
          <cell r="E5503" t="str">
            <v>S150000</v>
          </cell>
          <cell r="F5503">
            <v>801615</v>
          </cell>
          <cell r="H5503">
            <v>5221</v>
          </cell>
          <cell r="I5503" t="str">
            <v>S150000</v>
          </cell>
        </row>
        <row r="5504">
          <cell r="B5504">
            <v>40008153280</v>
          </cell>
          <cell r="C5504" t="str">
            <v xml:space="preserve">000815328  </v>
          </cell>
          <cell r="D5504" t="str">
            <v xml:space="preserve"> KRIMULDAS NOVADA ATTĪSTĪBAS BIEDRĪBA </v>
          </cell>
          <cell r="E5504" t="str">
            <v>S150000</v>
          </cell>
          <cell r="F5504">
            <v>806968</v>
          </cell>
          <cell r="H5504">
            <v>9412</v>
          </cell>
          <cell r="I5504" t="str">
            <v>S150000</v>
          </cell>
        </row>
        <row r="5505">
          <cell r="B5505">
            <v>40008156709</v>
          </cell>
          <cell r="C5505" t="str">
            <v xml:space="preserve">000815670  </v>
          </cell>
          <cell r="D5505" t="str">
            <v xml:space="preserve"> KRIMULDAS NOVADA VĒSTURES DRAUGU BIEDRĪBA </v>
          </cell>
          <cell r="E5505" t="str">
            <v>S150000</v>
          </cell>
          <cell r="F5505">
            <v>806968</v>
          </cell>
          <cell r="H5505">
            <v>9499</v>
          </cell>
          <cell r="I5505" t="str">
            <v>S150000</v>
          </cell>
        </row>
        <row r="5506">
          <cell r="B5506">
            <v>40008072079</v>
          </cell>
          <cell r="C5506" t="str">
            <v xml:space="preserve">000807207  </v>
          </cell>
          <cell r="D5506" t="str">
            <v xml:space="preserve"> KRIMŪNAS  mednieku klubs, biedrība</v>
          </cell>
          <cell r="E5506" t="str">
            <v>S150000</v>
          </cell>
          <cell r="F5506">
            <v>460272</v>
          </cell>
          <cell r="H5506">
            <v>9319</v>
          </cell>
          <cell r="I5506" t="str">
            <v>S150000</v>
          </cell>
        </row>
        <row r="5507">
          <cell r="B5507">
            <v>40008005222</v>
          </cell>
          <cell r="C5507" t="str">
            <v xml:space="preserve">000800522  </v>
          </cell>
          <cell r="D5507" t="str">
            <v xml:space="preserve"> KRIŠJĀŅA BARONA BIEDRĪBA </v>
          </cell>
          <cell r="E5507" t="str">
            <v>S150000</v>
          </cell>
          <cell r="F5507">
            <v>10000</v>
          </cell>
          <cell r="H5507">
            <v>9499</v>
          </cell>
          <cell r="I5507" t="str">
            <v>S150000</v>
          </cell>
        </row>
        <row r="5508">
          <cell r="B5508">
            <v>40008126916</v>
          </cell>
          <cell r="C5508" t="str">
            <v xml:space="preserve">000812691  </v>
          </cell>
          <cell r="D5508" t="str">
            <v xml:space="preserve"> KRIŠJĀŅA VALDEMĀRA IELA 20  dzīvokļu īpašnieku biedrība</v>
          </cell>
          <cell r="E5508" t="str">
            <v>S150000</v>
          </cell>
          <cell r="F5508">
            <v>10000</v>
          </cell>
          <cell r="H5508">
            <v>8110</v>
          </cell>
          <cell r="I5508" t="str">
            <v>S150000</v>
          </cell>
        </row>
        <row r="5509">
          <cell r="B5509">
            <v>40003540476</v>
          </cell>
          <cell r="C5509" t="str">
            <v xml:space="preserve">000354047  </v>
          </cell>
          <cell r="D5509" t="str">
            <v xml:space="preserve"> KRIŠJĀNIS  dzīvokļu īpašnieku koop.sabiedrība</v>
          </cell>
          <cell r="E5509" t="str">
            <v>S150000</v>
          </cell>
          <cell r="F5509">
            <v>10000</v>
          </cell>
          <cell r="H5509">
            <v>6832</v>
          </cell>
          <cell r="I5509" t="str">
            <v>S150000</v>
          </cell>
        </row>
        <row r="5510">
          <cell r="B5510">
            <v>40008127324</v>
          </cell>
          <cell r="C5510" t="str">
            <v xml:space="preserve">000812732  </v>
          </cell>
          <cell r="D5510" t="str">
            <v xml:space="preserve"> KRISTĀLA KURPĪTE  biedrība</v>
          </cell>
          <cell r="E5510" t="str">
            <v>S150000</v>
          </cell>
          <cell r="F5510">
            <v>761211</v>
          </cell>
          <cell r="H5510">
            <v>9499</v>
          </cell>
          <cell r="I5510" t="str">
            <v>S150000</v>
          </cell>
        </row>
        <row r="5511">
          <cell r="B5511">
            <v>40008124065</v>
          </cell>
          <cell r="C5511" t="str">
            <v xml:space="preserve">000812406  </v>
          </cell>
          <cell r="D5511" t="str">
            <v xml:space="preserve"> KRISTAPA 3 NAMS  biedrība</v>
          </cell>
          <cell r="E5511" t="str">
            <v>S150000</v>
          </cell>
          <cell r="F5511">
            <v>10000</v>
          </cell>
          <cell r="H5511">
            <v>6832</v>
          </cell>
          <cell r="I5511" t="str">
            <v>S150000</v>
          </cell>
        </row>
        <row r="5512">
          <cell r="B5512">
            <v>40008018744</v>
          </cell>
          <cell r="C5512" t="str">
            <v xml:space="preserve">000801874  </v>
          </cell>
          <cell r="D5512" t="str">
            <v xml:space="preserve"> KRISTAPA UPELNIEKA FONDS </v>
          </cell>
          <cell r="E5512" t="str">
            <v>S150000</v>
          </cell>
          <cell r="F5512">
            <v>10000</v>
          </cell>
          <cell r="H5512">
            <v>9499</v>
          </cell>
          <cell r="I5512" t="str">
            <v>S150000</v>
          </cell>
        </row>
        <row r="5513">
          <cell r="B5513">
            <v>40003538109</v>
          </cell>
          <cell r="C5513" t="str">
            <v xml:space="preserve">000353810  </v>
          </cell>
          <cell r="D5513" t="str">
            <v xml:space="preserve"> KRISTAPS 23  dzīvokļu īpašnieku biedrība</v>
          </cell>
          <cell r="E5513" t="str">
            <v>S150000</v>
          </cell>
          <cell r="F5513">
            <v>10000</v>
          </cell>
          <cell r="H5513">
            <v>6832</v>
          </cell>
          <cell r="I5513" t="str">
            <v>S150000</v>
          </cell>
        </row>
        <row r="5514">
          <cell r="B5514">
            <v>40008028418</v>
          </cell>
          <cell r="C5514" t="str">
            <v xml:space="preserve">000802841  </v>
          </cell>
          <cell r="D5514" t="str">
            <v xml:space="preserve"> KRISTERA SERĢA MOTOKLUBS  biedrība</v>
          </cell>
          <cell r="E5514" t="str">
            <v>S150000</v>
          </cell>
          <cell r="F5514">
            <v>427372</v>
          </cell>
          <cell r="H5514">
            <v>9312</v>
          </cell>
          <cell r="I5514" t="str">
            <v>S150000</v>
          </cell>
        </row>
        <row r="5515">
          <cell r="B5515">
            <v>40008150496</v>
          </cell>
          <cell r="C5515" t="str">
            <v xml:space="preserve">000815049  </v>
          </cell>
          <cell r="D5515" t="str">
            <v xml:space="preserve"> KRISTIEŠU ORGANIZĀCIJA "KĒFA"  biedrība</v>
          </cell>
          <cell r="E5515" t="str">
            <v>S150000</v>
          </cell>
          <cell r="F5515">
            <v>10000</v>
          </cell>
          <cell r="H5515">
            <v>9491</v>
          </cell>
          <cell r="I5515" t="str">
            <v>S150000</v>
          </cell>
        </row>
        <row r="5516">
          <cell r="B5516">
            <v>40008036133</v>
          </cell>
          <cell r="C5516" t="str">
            <v xml:space="preserve">000803613  </v>
          </cell>
          <cell r="D5516" t="str">
            <v xml:space="preserve"> KRISTĪGĀ LABDARĪBAS BIEDRĪBA TABEA </v>
          </cell>
          <cell r="E5516" t="str">
            <v>S150000</v>
          </cell>
          <cell r="F5516">
            <v>10000</v>
          </cell>
          <cell r="H5516">
            <v>9499</v>
          </cell>
          <cell r="I5516" t="str">
            <v>S150000</v>
          </cell>
        </row>
        <row r="5517">
          <cell r="B5517">
            <v>40008046818</v>
          </cell>
          <cell r="C5517" t="str">
            <v xml:space="preserve">000804681  </v>
          </cell>
          <cell r="D5517" t="str">
            <v xml:space="preserve"> KRISTĪGAIS KULTŪRAS INSTITŪTS  biedrība</v>
          </cell>
          <cell r="E5517" t="str">
            <v>S150000</v>
          </cell>
          <cell r="F5517">
            <v>10000</v>
          </cell>
          <cell r="H5517">
            <v>8532</v>
          </cell>
          <cell r="I5517" t="str">
            <v>S150000</v>
          </cell>
        </row>
        <row r="5518">
          <cell r="B5518">
            <v>40008050211</v>
          </cell>
          <cell r="C5518" t="str">
            <v xml:space="preserve">000805021  </v>
          </cell>
          <cell r="D5518" t="str">
            <v xml:space="preserve"> KRISTĪGAIS ŽĒLSIRDĪBAS CENTRS  biedrība</v>
          </cell>
          <cell r="E5518" t="str">
            <v>S150000</v>
          </cell>
          <cell r="F5518">
            <v>250000</v>
          </cell>
          <cell r="H5518">
            <v>9609</v>
          </cell>
          <cell r="I5518" t="str">
            <v>S150000</v>
          </cell>
        </row>
        <row r="5519">
          <cell r="B5519">
            <v>40008118209</v>
          </cell>
          <cell r="C5519" t="str">
            <v xml:space="preserve">000811820  </v>
          </cell>
          <cell r="D5519" t="str">
            <v xml:space="preserve"> KRISTĪGĀS VADĪBAS KOLEDŽA  nodibinājums</v>
          </cell>
          <cell r="E5519" t="str">
            <v>S150000</v>
          </cell>
          <cell r="F5519">
            <v>10000</v>
          </cell>
          <cell r="H5519">
            <v>9499</v>
          </cell>
          <cell r="I5519" t="str">
            <v>S150000</v>
          </cell>
        </row>
        <row r="5520">
          <cell r="B5520">
            <v>40003349153</v>
          </cell>
          <cell r="C5520" t="str">
            <v xml:space="preserve">000334915  </v>
          </cell>
          <cell r="D5520" t="str">
            <v xml:space="preserve"> KRISTĪGI IZGLĪTOJOŠS BĒRNU UN JAUNIEŠU CENTRS "MATEJS"  nodibinājums</v>
          </cell>
          <cell r="E5520" t="str">
            <v>S150000</v>
          </cell>
          <cell r="F5520">
            <v>10000</v>
          </cell>
          <cell r="H5520">
            <v>8510</v>
          </cell>
          <cell r="I5520" t="str">
            <v>S150000</v>
          </cell>
        </row>
        <row r="5521">
          <cell r="B5521">
            <v>40008156770</v>
          </cell>
          <cell r="C5521" t="str">
            <v xml:space="preserve">000815677  </v>
          </cell>
          <cell r="D5521" t="str">
            <v xml:space="preserve"> KRĪTA APLIS  biedrība</v>
          </cell>
          <cell r="E5521" t="str">
            <v>S150000</v>
          </cell>
          <cell r="F5521">
            <v>110000</v>
          </cell>
          <cell r="H5521">
            <v>9499</v>
          </cell>
          <cell r="I5521" t="str">
            <v>S150000</v>
          </cell>
        </row>
        <row r="5522">
          <cell r="B5522">
            <v>40008096081</v>
          </cell>
          <cell r="C5522" t="str">
            <v xml:space="preserve">000809608  </v>
          </cell>
          <cell r="D5522" t="str">
            <v xml:space="preserve"> KRĪZES GRŪTNIECĪBAS CENTRS  biedrība</v>
          </cell>
          <cell r="E5522" t="str">
            <v>S150000</v>
          </cell>
          <cell r="F5522">
            <v>10000</v>
          </cell>
          <cell r="H5522">
            <v>9499</v>
          </cell>
          <cell r="I5522" t="str">
            <v>S150000</v>
          </cell>
        </row>
        <row r="5523">
          <cell r="B5523">
            <v>40008155277</v>
          </cell>
          <cell r="C5523" t="str">
            <v xml:space="preserve">000815527  </v>
          </cell>
          <cell r="D5523" t="str">
            <v xml:space="preserve"> KROKETA KLUBS SIG-LIG  biedrība</v>
          </cell>
          <cell r="E5523" t="str">
            <v>S150000</v>
          </cell>
          <cell r="F5523">
            <v>421262</v>
          </cell>
          <cell r="H5523">
            <v>9312</v>
          </cell>
          <cell r="I5523" t="str">
            <v>S150000</v>
          </cell>
        </row>
        <row r="5524">
          <cell r="B5524">
            <v>40008101575</v>
          </cell>
          <cell r="C5524" t="str">
            <v xml:space="preserve">000810157  </v>
          </cell>
          <cell r="D5524" t="str">
            <v xml:space="preserve"> KRONA  biedrība</v>
          </cell>
          <cell r="E5524" t="str">
            <v>S150000</v>
          </cell>
          <cell r="F5524">
            <v>50000</v>
          </cell>
          <cell r="H5524">
            <v>9499</v>
          </cell>
          <cell r="I5524" t="str">
            <v>S150000</v>
          </cell>
        </row>
        <row r="5525">
          <cell r="B5525">
            <v>40003283684</v>
          </cell>
          <cell r="C5525" t="str">
            <v xml:space="preserve">000328368  </v>
          </cell>
          <cell r="D5525" t="str">
            <v xml:space="preserve"> KRONIS 2  garāžu īpašnieku koop.sabiedrība</v>
          </cell>
          <cell r="E5525" t="str">
            <v>S150000</v>
          </cell>
          <cell r="F5525">
            <v>10000</v>
          </cell>
          <cell r="H5525">
            <v>5221</v>
          </cell>
          <cell r="I5525" t="str">
            <v>S150000</v>
          </cell>
        </row>
        <row r="5526">
          <cell r="B5526">
            <v>40008096819</v>
          </cell>
          <cell r="C5526" t="str">
            <v xml:space="preserve">000809681  </v>
          </cell>
          <cell r="D5526" t="str">
            <v xml:space="preserve"> KROŅU 13/15  dzīvokļu īpašnieku biedrība</v>
          </cell>
          <cell r="E5526" t="str">
            <v>S150000</v>
          </cell>
          <cell r="F5526">
            <v>170000</v>
          </cell>
          <cell r="H5526">
            <v>6832</v>
          </cell>
          <cell r="I5526" t="str">
            <v>S150000</v>
          </cell>
        </row>
        <row r="5527">
          <cell r="B5527">
            <v>40008123125</v>
          </cell>
          <cell r="C5527" t="str">
            <v xml:space="preserve">000812312  </v>
          </cell>
          <cell r="D5527" t="str">
            <v xml:space="preserve"> KROŅU 29  biedrība</v>
          </cell>
          <cell r="E5527" t="str">
            <v>S150000</v>
          </cell>
          <cell r="F5527">
            <v>170000</v>
          </cell>
          <cell r="H5527">
            <v>6832</v>
          </cell>
          <cell r="I5527" t="str">
            <v>S150000</v>
          </cell>
        </row>
        <row r="5528">
          <cell r="B5528">
            <v>43603016672</v>
          </cell>
          <cell r="C5528" t="str">
            <v xml:space="preserve">360301667  </v>
          </cell>
          <cell r="D5528" t="str">
            <v xml:space="preserve"> KRONVALDA  dzīvokļu īpašnieku koop.sabiedrība</v>
          </cell>
          <cell r="E5528" t="str">
            <v>S150000</v>
          </cell>
          <cell r="F5528">
            <v>90000</v>
          </cell>
          <cell r="H5528">
            <v>6832</v>
          </cell>
          <cell r="I5528" t="str">
            <v>S150000</v>
          </cell>
        </row>
        <row r="5529">
          <cell r="B5529">
            <v>40008029606</v>
          </cell>
          <cell r="C5529" t="str">
            <v xml:space="preserve">000802960  </v>
          </cell>
          <cell r="D5529" t="str">
            <v xml:space="preserve"> KROTES MEDNIEKU KLUBS  biedrība</v>
          </cell>
          <cell r="E5529" t="str">
            <v>S150000</v>
          </cell>
          <cell r="F5529">
            <v>641646</v>
          </cell>
          <cell r="H5529">
            <v>9319</v>
          </cell>
          <cell r="I5529" t="str">
            <v>S150000</v>
          </cell>
        </row>
        <row r="5530">
          <cell r="B5530">
            <v>40008169737</v>
          </cell>
          <cell r="C5530" t="str">
            <v xml:space="preserve">000816973  </v>
          </cell>
          <cell r="D5530" t="str">
            <v xml:space="preserve"> KRUĪZS  biedrība</v>
          </cell>
          <cell r="E5530" t="str">
            <v>S150000</v>
          </cell>
          <cell r="F5530">
            <v>10000</v>
          </cell>
          <cell r="H5530">
            <v>9499</v>
          </cell>
          <cell r="I5530" t="str">
            <v>S150000</v>
          </cell>
        </row>
        <row r="5531">
          <cell r="B5531">
            <v>40008105079</v>
          </cell>
          <cell r="C5531" t="str">
            <v xml:space="preserve">000810507  </v>
          </cell>
          <cell r="D5531" t="str">
            <v xml:space="preserve"> KRŪMU 15  dzīvokļu īpašnieku biedrība</v>
          </cell>
          <cell r="E5531" t="str">
            <v>S150000</v>
          </cell>
          <cell r="F5531">
            <v>170000</v>
          </cell>
          <cell r="H5531">
            <v>6832</v>
          </cell>
          <cell r="I5531" t="str">
            <v>S150000</v>
          </cell>
        </row>
        <row r="5532">
          <cell r="B5532">
            <v>40008133956</v>
          </cell>
          <cell r="C5532" t="str">
            <v xml:space="preserve">000813395  </v>
          </cell>
          <cell r="D5532" t="str">
            <v xml:space="preserve"> KRŪMU 34  dzīvokļu īpašnieku biedrība</v>
          </cell>
          <cell r="E5532" t="str">
            <v>S150000</v>
          </cell>
          <cell r="F5532">
            <v>170000</v>
          </cell>
          <cell r="H5532">
            <v>6832</v>
          </cell>
          <cell r="I5532" t="str">
            <v>S150000</v>
          </cell>
        </row>
        <row r="5533">
          <cell r="B5533">
            <v>40008135035</v>
          </cell>
          <cell r="C5533" t="str">
            <v xml:space="preserve">000813503  </v>
          </cell>
          <cell r="D5533" t="str">
            <v xml:space="preserve"> KRŪMU 51  biedrība</v>
          </cell>
          <cell r="E5533" t="str">
            <v>S150000</v>
          </cell>
          <cell r="F5533">
            <v>170000</v>
          </cell>
          <cell r="H5533">
            <v>6832</v>
          </cell>
          <cell r="I5533" t="str">
            <v>S150000</v>
          </cell>
        </row>
        <row r="5534">
          <cell r="B5534">
            <v>40008121849</v>
          </cell>
          <cell r="C5534" t="str">
            <v xml:space="preserve">000812184  </v>
          </cell>
          <cell r="D5534" t="str">
            <v xml:space="preserve"> KRŪMU 53  biedrība</v>
          </cell>
          <cell r="E5534" t="str">
            <v>S150000</v>
          </cell>
          <cell r="F5534">
            <v>170000</v>
          </cell>
          <cell r="H5534">
            <v>6832</v>
          </cell>
          <cell r="I5534" t="str">
            <v>S150000</v>
          </cell>
        </row>
        <row r="5535">
          <cell r="B5535">
            <v>40008132471</v>
          </cell>
          <cell r="C5535" t="str">
            <v xml:space="preserve">000813247  </v>
          </cell>
          <cell r="D5535" t="str">
            <v xml:space="preserve"> KRŪMU 59  biedrība</v>
          </cell>
          <cell r="E5535" t="str">
            <v>S150000</v>
          </cell>
          <cell r="F5535">
            <v>170000</v>
          </cell>
          <cell r="H5535">
            <v>6832</v>
          </cell>
          <cell r="I5535" t="str">
            <v>S150000</v>
          </cell>
        </row>
        <row r="5536">
          <cell r="B5536">
            <v>40008157916</v>
          </cell>
          <cell r="C5536" t="str">
            <v xml:space="preserve">000815791  </v>
          </cell>
          <cell r="D5536" t="str">
            <v xml:space="preserve"> KRUOSLOVYS AMATNĪKU BROLISTE  biedrība</v>
          </cell>
          <cell r="E5536" t="str">
            <v>S150000</v>
          </cell>
          <cell r="F5536">
            <v>600201</v>
          </cell>
          <cell r="H5536">
            <v>9002</v>
          </cell>
          <cell r="I5536" t="str">
            <v>S150000</v>
          </cell>
        </row>
        <row r="5537">
          <cell r="B5537">
            <v>40008110154</v>
          </cell>
          <cell r="C5537" t="str">
            <v xml:space="preserve">000811015  </v>
          </cell>
          <cell r="D5537" t="str">
            <v xml:space="preserve"> KRUSTA 1  dzīvokļu īpašnieku biedrība</v>
          </cell>
          <cell r="E5537" t="str">
            <v>S150000</v>
          </cell>
          <cell r="F5537">
            <v>170000</v>
          </cell>
          <cell r="H5537">
            <v>6832</v>
          </cell>
          <cell r="I5537" t="str">
            <v>S150000</v>
          </cell>
        </row>
        <row r="5538">
          <cell r="B5538">
            <v>40008046235</v>
          </cell>
          <cell r="C5538" t="str">
            <v xml:space="preserve">000804623  </v>
          </cell>
          <cell r="D5538" t="str">
            <v xml:space="preserve"> KRUSTAKMENS MEDNIEKU BIEDRĪBA  </v>
          </cell>
          <cell r="E5538" t="str">
            <v>S150000</v>
          </cell>
          <cell r="F5538">
            <v>360201</v>
          </cell>
          <cell r="H5538">
            <v>9319</v>
          </cell>
          <cell r="I5538" t="str">
            <v>S150000</v>
          </cell>
        </row>
        <row r="5539">
          <cell r="B5539">
            <v>40008060239</v>
          </cell>
          <cell r="C5539" t="str">
            <v xml:space="preserve">000806023  </v>
          </cell>
          <cell r="D5539" t="str">
            <v xml:space="preserve"> KRUSTAKMENS  mednieku klubs</v>
          </cell>
          <cell r="E5539" t="str">
            <v>S150000</v>
          </cell>
          <cell r="F5539">
            <v>941690</v>
          </cell>
          <cell r="H5539">
            <v>9319</v>
          </cell>
          <cell r="I5539" t="str">
            <v>S150000</v>
          </cell>
        </row>
        <row r="5540">
          <cell r="B5540">
            <v>40008145404</v>
          </cell>
          <cell r="C5540" t="str">
            <v xml:space="preserve">000814540  </v>
          </cell>
          <cell r="D5540" t="str">
            <v xml:space="preserve"> KRUSTALĪCES MANTOJUMS  biedrība</v>
          </cell>
          <cell r="E5540" t="str">
            <v>S150000</v>
          </cell>
          <cell r="F5540">
            <v>500201</v>
          </cell>
          <cell r="H5540">
            <v>9499</v>
          </cell>
          <cell r="I5540" t="str">
            <v>S150000</v>
          </cell>
        </row>
        <row r="5541">
          <cell r="B5541">
            <v>40008064546</v>
          </cell>
          <cell r="C5541" t="str">
            <v xml:space="preserve">000806454  </v>
          </cell>
          <cell r="D5541" t="str">
            <v xml:space="preserve"> KRUSTCELES  fonds</v>
          </cell>
          <cell r="E5541" t="str">
            <v>S150000</v>
          </cell>
          <cell r="F5541">
            <v>941615</v>
          </cell>
          <cell r="H5541">
            <v>9499</v>
          </cell>
          <cell r="I5541" t="str">
            <v>S150000</v>
          </cell>
        </row>
        <row r="5542">
          <cell r="B5542">
            <v>40008133053</v>
          </cell>
          <cell r="C5542" t="str">
            <v xml:space="preserve">000813305  </v>
          </cell>
          <cell r="D5542" t="str">
            <v xml:space="preserve"> KRUSTPILS 75  biedrība</v>
          </cell>
          <cell r="E5542" t="str">
            <v>S150000</v>
          </cell>
          <cell r="F5542">
            <v>10000</v>
          </cell>
          <cell r="H5542">
            <v>6832</v>
          </cell>
          <cell r="I5542" t="str">
            <v>S150000</v>
          </cell>
        </row>
        <row r="5543">
          <cell r="B5543">
            <v>40008097157</v>
          </cell>
          <cell r="C5543" t="str">
            <v xml:space="preserve">000809715  </v>
          </cell>
          <cell r="D5543" t="str">
            <v xml:space="preserve"> KRUSTPILS-63  biedrība</v>
          </cell>
          <cell r="E5543" t="str">
            <v>S150000</v>
          </cell>
          <cell r="F5543">
            <v>10000</v>
          </cell>
          <cell r="H5543">
            <v>6832</v>
          </cell>
          <cell r="I5543" t="str">
            <v>S150000</v>
          </cell>
        </row>
        <row r="5544">
          <cell r="B5544">
            <v>40003407752</v>
          </cell>
          <cell r="C5544" t="str">
            <v xml:space="preserve">000340775  </v>
          </cell>
          <cell r="D5544" t="str">
            <v xml:space="preserve"> KS SPRIEGUMS  garāžu īpašnieku koop.sabiedrība</v>
          </cell>
          <cell r="E5544" t="str">
            <v>S150000</v>
          </cell>
          <cell r="F5544">
            <v>741009</v>
          </cell>
          <cell r="H5544">
            <v>5221</v>
          </cell>
          <cell r="I5544" t="str">
            <v>S150000</v>
          </cell>
        </row>
        <row r="5545">
          <cell r="B5545">
            <v>40008052706</v>
          </cell>
          <cell r="C5545" t="str">
            <v xml:space="preserve">000805270  </v>
          </cell>
          <cell r="D5545" t="str">
            <v xml:space="preserve"> KUBULI  mednieku un makšķernieku klubs, biedrība</v>
          </cell>
          <cell r="E5545" t="str">
            <v>S150000</v>
          </cell>
          <cell r="F5545">
            <v>380201</v>
          </cell>
          <cell r="H5545">
            <v>9319</v>
          </cell>
          <cell r="I5545" t="str">
            <v>S150000</v>
          </cell>
        </row>
        <row r="5546">
          <cell r="B5546">
            <v>40008103453</v>
          </cell>
          <cell r="C5546" t="str">
            <v xml:space="preserve">000810345  </v>
          </cell>
          <cell r="D5546" t="str">
            <v xml:space="preserve"> KUBULU PAGASTA ĢIMEŅU BIEDRĪBA  </v>
          </cell>
          <cell r="E5546" t="str">
            <v>S150000</v>
          </cell>
          <cell r="F5546">
            <v>380258</v>
          </cell>
          <cell r="H5546">
            <v>9499</v>
          </cell>
          <cell r="I5546" t="str">
            <v>S150000</v>
          </cell>
        </row>
        <row r="5547">
          <cell r="B5547">
            <v>40008128940</v>
          </cell>
          <cell r="C5547" t="str">
            <v xml:space="preserve">000812894  </v>
          </cell>
          <cell r="D5547" t="str">
            <v xml:space="preserve"> KŪDRAS NAMS  biedrība</v>
          </cell>
          <cell r="E5547" t="str">
            <v>S150000</v>
          </cell>
          <cell r="F5547">
            <v>10000</v>
          </cell>
          <cell r="H5547">
            <v>6820</v>
          </cell>
          <cell r="I5547" t="str">
            <v>S150000</v>
          </cell>
        </row>
        <row r="5548">
          <cell r="B5548">
            <v>40003881392</v>
          </cell>
          <cell r="C5548" t="str">
            <v xml:space="preserve">000388139  </v>
          </cell>
          <cell r="D5548" t="str">
            <v xml:space="preserve"> KUĢU 26  dzīvokļu īpašnieku koop. sabiedrība</v>
          </cell>
          <cell r="E5548" t="str">
            <v>S150000</v>
          </cell>
          <cell r="F5548">
            <v>10000</v>
          </cell>
          <cell r="H5548">
            <v>6832</v>
          </cell>
          <cell r="I5548" t="str">
            <v>S150000</v>
          </cell>
        </row>
        <row r="5549">
          <cell r="B5549">
            <v>40008141065</v>
          </cell>
          <cell r="C5549" t="str">
            <v xml:space="preserve">000814106  </v>
          </cell>
          <cell r="D5549" t="str">
            <v xml:space="preserve"> KUIVIŽU JAHTKLUBS  biedrība</v>
          </cell>
          <cell r="E5549" t="str">
            <v>S150000</v>
          </cell>
          <cell r="F5549">
            <v>661415</v>
          </cell>
          <cell r="H5549">
            <v>9329</v>
          </cell>
          <cell r="I5549" t="str">
            <v>S150000</v>
          </cell>
        </row>
        <row r="5550">
          <cell r="B5550">
            <v>40008118374</v>
          </cell>
          <cell r="C5550" t="str">
            <v xml:space="preserve">000811837  </v>
          </cell>
          <cell r="D5550" t="str">
            <v xml:space="preserve"> KUKUŽI  biedrība</v>
          </cell>
          <cell r="E5550" t="str">
            <v>S150000</v>
          </cell>
          <cell r="F5550">
            <v>780250</v>
          </cell>
          <cell r="H5550">
            <v>9499</v>
          </cell>
          <cell r="I5550" t="str">
            <v>S150000</v>
          </cell>
        </row>
        <row r="5551">
          <cell r="B5551">
            <v>50008155921</v>
          </cell>
          <cell r="C5551" t="str">
            <v xml:space="preserve">000815592  </v>
          </cell>
          <cell r="D5551" t="str">
            <v xml:space="preserve"> KULDĪGA  cīņu klubs</v>
          </cell>
          <cell r="E5551" t="str">
            <v>S150000</v>
          </cell>
          <cell r="F5551">
            <v>620201</v>
          </cell>
          <cell r="H5551">
            <v>9312</v>
          </cell>
          <cell r="I5551" t="str">
            <v>S150000</v>
          </cell>
        </row>
        <row r="5552">
          <cell r="B5552">
            <v>40008152976</v>
          </cell>
          <cell r="C5552" t="str">
            <v xml:space="preserve">000815297  </v>
          </cell>
          <cell r="D5552" t="str">
            <v xml:space="preserve"> KULDĪGA  riteņbraukšanas sporta klubs</v>
          </cell>
          <cell r="E5552" t="str">
            <v>S150000</v>
          </cell>
          <cell r="F5552">
            <v>620201</v>
          </cell>
          <cell r="H5552">
            <v>9312</v>
          </cell>
          <cell r="I5552" t="str">
            <v>S150000</v>
          </cell>
        </row>
        <row r="5553">
          <cell r="B5553">
            <v>40008106888</v>
          </cell>
          <cell r="C5553" t="str">
            <v xml:space="preserve">000810688  </v>
          </cell>
          <cell r="D5553" t="str">
            <v xml:space="preserve"> KULDĪGA  šaha klubs, biedrība</v>
          </cell>
          <cell r="E5553" t="str">
            <v>S150000</v>
          </cell>
          <cell r="F5553">
            <v>620201</v>
          </cell>
          <cell r="H5553">
            <v>9312</v>
          </cell>
          <cell r="I5553" t="str">
            <v>S150000</v>
          </cell>
        </row>
        <row r="5554">
          <cell r="B5554">
            <v>40008127220</v>
          </cell>
          <cell r="C5554" t="str">
            <v xml:space="preserve">000812722  </v>
          </cell>
          <cell r="D5554" t="str">
            <v xml:space="preserve"> KULDĪGAS 15  biedrība</v>
          </cell>
          <cell r="E5554" t="str">
            <v>S150000</v>
          </cell>
          <cell r="F5554">
            <v>10000</v>
          </cell>
          <cell r="H5554">
            <v>6832</v>
          </cell>
          <cell r="I5554" t="str">
            <v>S150000</v>
          </cell>
        </row>
        <row r="5555">
          <cell r="B5555">
            <v>50008169141</v>
          </cell>
          <cell r="C5555" t="str">
            <v xml:space="preserve">000816914  </v>
          </cell>
          <cell r="D5555" t="str">
            <v xml:space="preserve"> KULDĪGAS 30  biedrība</v>
          </cell>
          <cell r="E5555" t="str">
            <v>S150000</v>
          </cell>
          <cell r="F5555">
            <v>10000</v>
          </cell>
          <cell r="H5555">
            <v>6832</v>
          </cell>
          <cell r="I5555" t="str">
            <v>S150000</v>
          </cell>
        </row>
        <row r="5556">
          <cell r="B5556">
            <v>40008172205</v>
          </cell>
          <cell r="C5556" t="str">
            <v xml:space="preserve">000817220  </v>
          </cell>
          <cell r="D5556" t="str">
            <v xml:space="preserve"> KULDĪGAS 8  dzīvokļu īpašnieku biedrība</v>
          </cell>
          <cell r="E5556" t="str">
            <v>S150000</v>
          </cell>
          <cell r="F5556">
            <v>270000</v>
          </cell>
          <cell r="H5556">
            <v>6832</v>
          </cell>
          <cell r="I5556" t="str">
            <v>S150000</v>
          </cell>
        </row>
        <row r="5557">
          <cell r="B5557">
            <v>50008096581</v>
          </cell>
          <cell r="C5557" t="str">
            <v xml:space="preserve">000809658  </v>
          </cell>
          <cell r="D5557" t="str">
            <v xml:space="preserve"> KULDĪGAS ATU  mednieku klubs, biedrība</v>
          </cell>
          <cell r="E5557" t="str">
            <v>S150000</v>
          </cell>
          <cell r="F5557">
            <v>620201</v>
          </cell>
          <cell r="H5557">
            <v>9319</v>
          </cell>
          <cell r="I5557" t="str">
            <v>S150000</v>
          </cell>
        </row>
        <row r="5558">
          <cell r="B5558">
            <v>40008032517</v>
          </cell>
          <cell r="C5558" t="str">
            <v xml:space="preserve">000803251  </v>
          </cell>
          <cell r="D5558" t="str">
            <v xml:space="preserve"> KULDĪGAS DIABĒTA BIEDRĪBA  </v>
          </cell>
          <cell r="E5558" t="str">
            <v>S150000</v>
          </cell>
          <cell r="F5558">
            <v>620201</v>
          </cell>
          <cell r="H5558">
            <v>9499</v>
          </cell>
          <cell r="I5558" t="str">
            <v>S150000</v>
          </cell>
        </row>
        <row r="5559">
          <cell r="B5559">
            <v>50008177261</v>
          </cell>
          <cell r="C5559" t="str">
            <v xml:space="preserve">000817726  </v>
          </cell>
          <cell r="D5559" t="str">
            <v xml:space="preserve"> KULDĪGAS FLORBOLA KLUBS  biedrība</v>
          </cell>
          <cell r="E5559" t="str">
            <v>S150000</v>
          </cell>
          <cell r="F5559">
            <v>620201</v>
          </cell>
          <cell r="H5559">
            <v>9312</v>
          </cell>
          <cell r="I5559" t="str">
            <v>S150000</v>
          </cell>
        </row>
        <row r="5560">
          <cell r="B5560">
            <v>41203016132</v>
          </cell>
          <cell r="C5560" t="str">
            <v xml:space="preserve">120301613  </v>
          </cell>
          <cell r="D5560" t="str">
            <v xml:space="preserve"> KULDĪGAS IELA 47  dzīvokļu īpašnieku biedrība</v>
          </cell>
          <cell r="E5560" t="str">
            <v>S150000</v>
          </cell>
          <cell r="F5560">
            <v>270000</v>
          </cell>
          <cell r="H5560">
            <v>6832</v>
          </cell>
          <cell r="I5560" t="str">
            <v>S150000</v>
          </cell>
        </row>
        <row r="5561">
          <cell r="B5561">
            <v>50008012211</v>
          </cell>
          <cell r="C5561" t="str">
            <v xml:space="preserve">000801221  </v>
          </cell>
          <cell r="D5561" t="str">
            <v xml:space="preserve"> KULDĪGAS LAUKSAIMNIEKU BIEDRĪBA  </v>
          </cell>
          <cell r="E5561" t="str">
            <v>S150000</v>
          </cell>
          <cell r="F5561">
            <v>620201</v>
          </cell>
          <cell r="H5561">
            <v>9412</v>
          </cell>
          <cell r="I5561" t="str">
            <v>S150000</v>
          </cell>
        </row>
        <row r="5562">
          <cell r="B5562">
            <v>40008181975</v>
          </cell>
          <cell r="C5562" t="str">
            <v xml:space="preserve">000818197  </v>
          </cell>
          <cell r="D5562" t="str">
            <v xml:space="preserve"> KULDĪGAS MANTOJUMS  biedrība</v>
          </cell>
          <cell r="E5562" t="str">
            <v>S150000</v>
          </cell>
          <cell r="F5562">
            <v>620201</v>
          </cell>
          <cell r="H5562">
            <v>8510</v>
          </cell>
          <cell r="I5562" t="str">
            <v>S150000</v>
          </cell>
        </row>
        <row r="5563">
          <cell r="B5563">
            <v>41203018913</v>
          </cell>
          <cell r="C5563" t="str">
            <v xml:space="preserve">120301891  </v>
          </cell>
          <cell r="D5563" t="str">
            <v xml:space="preserve"> KULDĪGAS NAMĪPAŠUMI  dzīvokļu īpašnieku koop. sabiedrība</v>
          </cell>
          <cell r="E5563" t="str">
            <v>S150000</v>
          </cell>
          <cell r="F5563">
            <v>620201</v>
          </cell>
          <cell r="H5563">
            <v>6832</v>
          </cell>
          <cell r="I5563" t="str">
            <v>S150000</v>
          </cell>
        </row>
        <row r="5564">
          <cell r="B5564">
            <v>50008096191</v>
          </cell>
          <cell r="C5564" t="str">
            <v xml:space="preserve">000809619  </v>
          </cell>
          <cell r="D5564" t="str">
            <v xml:space="preserve"> KULDĪGAS NOVADA POLITISKI REPRESĒTO NODAĻA  biedrība</v>
          </cell>
          <cell r="E5564" t="str">
            <v>S150000</v>
          </cell>
          <cell r="F5564">
            <v>620201</v>
          </cell>
          <cell r="H5564">
            <v>9499</v>
          </cell>
          <cell r="I5564" t="str">
            <v>S150000</v>
          </cell>
        </row>
        <row r="5565">
          <cell r="B5565">
            <v>40008142751</v>
          </cell>
          <cell r="C5565" t="str">
            <v xml:space="preserve">000814275  </v>
          </cell>
          <cell r="D5565" t="str">
            <v xml:space="preserve"> KULDĪGAS NOVADA PSIHOLOGU PRAKSE  biedrība</v>
          </cell>
          <cell r="E5565" t="str">
            <v>S150000</v>
          </cell>
          <cell r="F5565">
            <v>620201</v>
          </cell>
          <cell r="H5565">
            <v>9412</v>
          </cell>
          <cell r="I5565" t="str">
            <v>S150000</v>
          </cell>
        </row>
        <row r="5566">
          <cell r="B5566">
            <v>40008104016</v>
          </cell>
          <cell r="C5566" t="str">
            <v xml:space="preserve">000810401  </v>
          </cell>
          <cell r="D5566" t="str">
            <v xml:space="preserve"> KULDĪGAS NOVUSA KLUBS  biedrība</v>
          </cell>
          <cell r="E5566" t="str">
            <v>S150000</v>
          </cell>
          <cell r="F5566">
            <v>621209</v>
          </cell>
          <cell r="H5566">
            <v>8551</v>
          </cell>
          <cell r="I5566" t="str">
            <v>S150000</v>
          </cell>
        </row>
        <row r="5567">
          <cell r="B5567">
            <v>40008066053</v>
          </cell>
          <cell r="C5567" t="str">
            <v xml:space="preserve">000806605  </v>
          </cell>
          <cell r="D5567" t="str">
            <v xml:space="preserve"> KULDĪGAS PILSĒTAS UN RAJONA BUB </v>
          </cell>
          <cell r="E5567" t="str">
            <v>S150000</v>
          </cell>
          <cell r="F5567">
            <v>620201</v>
          </cell>
          <cell r="H5567">
            <v>8425</v>
          </cell>
          <cell r="I5567" t="str">
            <v>S150000</v>
          </cell>
        </row>
        <row r="5568">
          <cell r="B5568">
            <v>40008059244</v>
          </cell>
          <cell r="C5568" t="str">
            <v xml:space="preserve">000805924  </v>
          </cell>
          <cell r="D5568" t="str">
            <v xml:space="preserve"> KULDĪGAS RAJONA INVALĪDU BIEDRĪBA  </v>
          </cell>
          <cell r="E5568" t="str">
            <v>S150000</v>
          </cell>
          <cell r="F5568">
            <v>620201</v>
          </cell>
          <cell r="H5568">
            <v>9499</v>
          </cell>
          <cell r="I5568" t="str">
            <v>S150000</v>
          </cell>
        </row>
        <row r="5569">
          <cell r="B5569">
            <v>40008045954</v>
          </cell>
          <cell r="C5569" t="str">
            <v xml:space="preserve">000804595  </v>
          </cell>
          <cell r="D5569" t="str">
            <v xml:space="preserve"> KULDĪGAS RAJONA MEDNIEKU UN MAKŠĶERNIEKU BIEDRĪBA  sab. org.</v>
          </cell>
          <cell r="E5569" t="str">
            <v>S150000</v>
          </cell>
          <cell r="F5569">
            <v>620201</v>
          </cell>
          <cell r="H5569">
            <v>9319</v>
          </cell>
          <cell r="I5569" t="str">
            <v>S150000</v>
          </cell>
        </row>
        <row r="5570">
          <cell r="B5570">
            <v>50008011381</v>
          </cell>
          <cell r="C5570" t="str">
            <v xml:space="preserve">000801138  </v>
          </cell>
          <cell r="D5570" t="str">
            <v xml:space="preserve"> KULDĪGAS ROTARI KLUBS  biedrība</v>
          </cell>
          <cell r="E5570" t="str">
            <v>S150000</v>
          </cell>
          <cell r="F5570">
            <v>620201</v>
          </cell>
          <cell r="H5570">
            <v>9499</v>
          </cell>
          <cell r="I5570" t="str">
            <v>S150000</v>
          </cell>
        </row>
        <row r="5571">
          <cell r="B5571">
            <v>40008153990</v>
          </cell>
          <cell r="C5571" t="str">
            <v xml:space="preserve">000815399  </v>
          </cell>
          <cell r="D5571" t="str">
            <v xml:space="preserve"> KULDĪGAS SVĒTĀS ANNAS BAZNĪCAS ATBALSTA BIEDRĪBA </v>
          </cell>
          <cell r="E5571" t="str">
            <v>S150000</v>
          </cell>
          <cell r="F5571">
            <v>620201</v>
          </cell>
          <cell r="H5571">
            <v>9499</v>
          </cell>
          <cell r="I5571" t="str">
            <v>S150000</v>
          </cell>
        </row>
        <row r="5572">
          <cell r="B5572">
            <v>50008043141</v>
          </cell>
          <cell r="C5572" t="str">
            <v xml:space="preserve">000804314  </v>
          </cell>
          <cell r="D5572" t="str">
            <v xml:space="preserve"> KULDĪGAS TEHNISKAIS SPORTA KLUBS  biedrība</v>
          </cell>
          <cell r="E5572" t="str">
            <v>S150000</v>
          </cell>
          <cell r="F5572">
            <v>620201</v>
          </cell>
          <cell r="H5572">
            <v>9312</v>
          </cell>
          <cell r="I5572" t="str">
            <v>S150000</v>
          </cell>
        </row>
        <row r="5573">
          <cell r="B5573">
            <v>40008105562</v>
          </cell>
          <cell r="C5573" t="str">
            <v xml:space="preserve">000810556  </v>
          </cell>
          <cell r="D5573" t="str">
            <v xml:space="preserve"> KULDĪGAS ZAĻIE MEŽI  Latvijas Meža īpašnieku apvienība</v>
          </cell>
          <cell r="E5573" t="str">
            <v>S150000</v>
          </cell>
          <cell r="F5573">
            <v>620201</v>
          </cell>
          <cell r="H5573">
            <v>6832</v>
          </cell>
          <cell r="I5573" t="str">
            <v>S150000</v>
          </cell>
        </row>
        <row r="5574">
          <cell r="B5574">
            <v>40008056322</v>
          </cell>
          <cell r="C5574" t="str">
            <v xml:space="preserve">000805632  </v>
          </cell>
          <cell r="D5574" t="str">
            <v xml:space="preserve"> KUĻIKOVSKI UN PARTNERI  sabiedriskais tehnisko sporta veidu centrs, biedrība</v>
          </cell>
          <cell r="E5574" t="str">
            <v>S150000</v>
          </cell>
          <cell r="F5574">
            <v>800807</v>
          </cell>
          <cell r="H5574">
            <v>9312</v>
          </cell>
          <cell r="I5574" t="str">
            <v>S150000</v>
          </cell>
        </row>
        <row r="5575">
          <cell r="B5575">
            <v>40008110440</v>
          </cell>
          <cell r="C5575" t="str">
            <v xml:space="preserve">000811044  </v>
          </cell>
          <cell r="D5575" t="str">
            <v xml:space="preserve"> KULTKOM  mūsdienu kultūras centrs, biedrība</v>
          </cell>
          <cell r="E5575" t="str">
            <v>S150000</v>
          </cell>
          <cell r="F5575">
            <v>10000</v>
          </cell>
          <cell r="H5575">
            <v>9002</v>
          </cell>
          <cell r="I5575" t="str">
            <v>S150000</v>
          </cell>
        </row>
        <row r="5576">
          <cell r="B5576">
            <v>40008180471</v>
          </cell>
          <cell r="C5576" t="str">
            <v xml:space="preserve">000818047  </v>
          </cell>
          <cell r="D5576" t="str">
            <v xml:space="preserve"> KULTŪRA BALVIEM  biedrība</v>
          </cell>
          <cell r="E5576" t="str">
            <v>S150000</v>
          </cell>
          <cell r="F5576">
            <v>380201</v>
          </cell>
          <cell r="H5576">
            <v>9329</v>
          </cell>
          <cell r="I5576" t="str">
            <v>S150000</v>
          </cell>
        </row>
        <row r="5577">
          <cell r="B5577">
            <v>40008169281</v>
          </cell>
          <cell r="C5577" t="str">
            <v xml:space="preserve">000816928  </v>
          </cell>
          <cell r="D5577" t="str">
            <v xml:space="preserve"> KULTŪRA UN PASAULE  starptautiskā asociācija</v>
          </cell>
          <cell r="E5577" t="str">
            <v>S150000</v>
          </cell>
          <cell r="F5577">
            <v>10000</v>
          </cell>
          <cell r="H5577">
            <v>9004</v>
          </cell>
          <cell r="I5577" t="str">
            <v>S150000</v>
          </cell>
        </row>
        <row r="5578">
          <cell r="B5578">
            <v>40008013037</v>
          </cell>
          <cell r="C5578" t="str">
            <v xml:space="preserve">000801303  </v>
          </cell>
          <cell r="D5578" t="str">
            <v xml:space="preserve"> KULTŪRA. IECIETĪBA. DRAUDZĪBA.  biedrība</v>
          </cell>
          <cell r="E5578" t="str">
            <v>S150000</v>
          </cell>
          <cell r="F5578">
            <v>10000</v>
          </cell>
          <cell r="H5578">
            <v>9499</v>
          </cell>
          <cell r="I5578" t="str">
            <v>S150000</v>
          </cell>
        </row>
        <row r="5579">
          <cell r="B5579">
            <v>40008051664</v>
          </cell>
          <cell r="C5579" t="str">
            <v xml:space="preserve">000805166  </v>
          </cell>
          <cell r="D5579" t="str">
            <v xml:space="preserve"> KULTŪRA.LV  fonds</v>
          </cell>
          <cell r="E5579" t="str">
            <v>S150000</v>
          </cell>
          <cell r="F5579">
            <v>10000</v>
          </cell>
          <cell r="H5579">
            <v>9499</v>
          </cell>
          <cell r="I5579" t="str">
            <v>S150000</v>
          </cell>
        </row>
        <row r="5580">
          <cell r="B5580">
            <v>40008124718</v>
          </cell>
          <cell r="C5580" t="str">
            <v xml:space="preserve">000812471  </v>
          </cell>
          <cell r="D5580" t="str">
            <v xml:space="preserve"> KULTŪRAS AKTĪVISTU APVIENĪBA "OPĀ"  biedrība</v>
          </cell>
          <cell r="E5580" t="str">
            <v>S150000</v>
          </cell>
          <cell r="F5580">
            <v>647980</v>
          </cell>
          <cell r="H5580">
            <v>9499</v>
          </cell>
          <cell r="I5580" t="str">
            <v>S150000</v>
          </cell>
        </row>
        <row r="5581">
          <cell r="B5581">
            <v>40008055721</v>
          </cell>
          <cell r="C5581" t="str">
            <v xml:space="preserve">000805572  </v>
          </cell>
          <cell r="D5581" t="str">
            <v xml:space="preserve"> KULTŪRAS ATBALSTA CENTRS  biedrība</v>
          </cell>
          <cell r="E5581" t="str">
            <v>S150000</v>
          </cell>
          <cell r="F5581">
            <v>10000</v>
          </cell>
          <cell r="H5581">
            <v>9499</v>
          </cell>
          <cell r="I5581" t="str">
            <v>S150000</v>
          </cell>
        </row>
        <row r="5582">
          <cell r="B5582">
            <v>40008170897</v>
          </cell>
          <cell r="C5582" t="str">
            <v xml:space="preserve">000817089  </v>
          </cell>
          <cell r="D5582" t="str">
            <v xml:space="preserve"> KULTŪRAS ATTĪSTĪBAS FONDS </v>
          </cell>
          <cell r="E5582" t="str">
            <v>S150000</v>
          </cell>
          <cell r="F5582">
            <v>10000</v>
          </cell>
          <cell r="H5582">
            <v>9499</v>
          </cell>
          <cell r="I5582" t="str">
            <v>S150000</v>
          </cell>
        </row>
        <row r="5583">
          <cell r="B5583">
            <v>40008146787</v>
          </cell>
          <cell r="C5583" t="str">
            <v xml:space="preserve">000814678  </v>
          </cell>
          <cell r="D5583" t="str">
            <v xml:space="preserve"> KULTŪRAS BIEDRĪBA "VIKTORIJA" </v>
          </cell>
          <cell r="E5583" t="str">
            <v>S150000</v>
          </cell>
          <cell r="F5583">
            <v>780244</v>
          </cell>
          <cell r="H5583">
            <v>9329</v>
          </cell>
          <cell r="I5583" t="str">
            <v>S150000</v>
          </cell>
        </row>
        <row r="5584">
          <cell r="B5584">
            <v>40008121745</v>
          </cell>
          <cell r="C5584" t="str">
            <v xml:space="preserve">000812174  </v>
          </cell>
          <cell r="D5584" t="str">
            <v xml:space="preserve"> KULTŪRAS BIROJS HYDRARGYRUM  biedrība</v>
          </cell>
          <cell r="E5584" t="str">
            <v>S150000</v>
          </cell>
          <cell r="F5584">
            <v>10000</v>
          </cell>
          <cell r="H5584">
            <v>9002</v>
          </cell>
          <cell r="I5584" t="str">
            <v>S150000</v>
          </cell>
        </row>
        <row r="5585">
          <cell r="B5585">
            <v>50008176001</v>
          </cell>
          <cell r="C5585" t="str">
            <v xml:space="preserve">000817600  </v>
          </cell>
          <cell r="D5585" t="str">
            <v xml:space="preserve"> KULTŪRAS CEĻŠ  kultūras un izglītības tūrisma biedrība</v>
          </cell>
          <cell r="E5585" t="str">
            <v>S150000</v>
          </cell>
          <cell r="F5585">
            <v>905150</v>
          </cell>
          <cell r="H5585">
            <v>7912</v>
          </cell>
          <cell r="I5585" t="str">
            <v>S150000</v>
          </cell>
        </row>
        <row r="5586">
          <cell r="B5586">
            <v>40008096077</v>
          </cell>
          <cell r="C5586" t="str">
            <v xml:space="preserve">000809607  </v>
          </cell>
          <cell r="D5586" t="str">
            <v xml:space="preserve"> KULTŪRAS FORUMS  fonds</v>
          </cell>
          <cell r="E5586" t="str">
            <v>S150000</v>
          </cell>
          <cell r="F5586">
            <v>10000</v>
          </cell>
          <cell r="H5586">
            <v>9499</v>
          </cell>
          <cell r="I5586" t="str">
            <v>S150000</v>
          </cell>
        </row>
        <row r="5587">
          <cell r="B5587">
            <v>40008037783</v>
          </cell>
          <cell r="C5587" t="str">
            <v xml:space="preserve">000803778  </v>
          </cell>
          <cell r="D5587" t="str">
            <v xml:space="preserve"> KULTŪRAS KOLEDŽAS ATBALSTA BIEDRĪBA  </v>
          </cell>
          <cell r="E5587" t="str">
            <v>S150000</v>
          </cell>
          <cell r="F5587">
            <v>10000</v>
          </cell>
          <cell r="H5587">
            <v>9499</v>
          </cell>
          <cell r="I5587" t="str">
            <v>S150000</v>
          </cell>
        </row>
        <row r="5588">
          <cell r="B5588">
            <v>40008147570</v>
          </cell>
          <cell r="C5588" t="str">
            <v xml:space="preserve">000814757  </v>
          </cell>
          <cell r="D5588" t="str">
            <v xml:space="preserve"> KULTŪRAS LABORATORIJA  biedrība</v>
          </cell>
          <cell r="E5588" t="str">
            <v>S150000</v>
          </cell>
          <cell r="F5588">
            <v>905756</v>
          </cell>
          <cell r="H5588">
            <v>9499</v>
          </cell>
          <cell r="I5588" t="str">
            <v>S150000</v>
          </cell>
        </row>
        <row r="5589">
          <cell r="B5589">
            <v>40008121459</v>
          </cell>
          <cell r="C5589" t="str">
            <v xml:space="preserve">000812145  </v>
          </cell>
          <cell r="D5589" t="str">
            <v xml:space="preserve"> KULTŪRAS MEZGLS  biedrība</v>
          </cell>
          <cell r="E5589" t="str">
            <v>S150000</v>
          </cell>
          <cell r="F5589">
            <v>10000</v>
          </cell>
          <cell r="H5589">
            <v>9499</v>
          </cell>
          <cell r="I5589" t="str">
            <v>S150000</v>
          </cell>
        </row>
        <row r="5590">
          <cell r="B5590">
            <v>50008094631</v>
          </cell>
          <cell r="C5590" t="str">
            <v xml:space="preserve">000809463  </v>
          </cell>
          <cell r="D5590" t="str">
            <v xml:space="preserve"> KULTŪRAS PERONS  biedrība</v>
          </cell>
          <cell r="E5590" t="str">
            <v>S150000</v>
          </cell>
          <cell r="F5590">
            <v>10000</v>
          </cell>
          <cell r="H5590">
            <v>9499</v>
          </cell>
          <cell r="I5590" t="str">
            <v>S150000</v>
          </cell>
        </row>
        <row r="5591">
          <cell r="B5591">
            <v>40008143278</v>
          </cell>
          <cell r="C5591" t="str">
            <v xml:space="preserve">000814327  </v>
          </cell>
          <cell r="D5591" t="str">
            <v xml:space="preserve"> KULTŪRAS PIKNIKS  biedrība</v>
          </cell>
          <cell r="E5591" t="str">
            <v>S150000</v>
          </cell>
          <cell r="F5591">
            <v>10000</v>
          </cell>
          <cell r="H5591">
            <v>9329</v>
          </cell>
          <cell r="I5591" t="str">
            <v>S150000</v>
          </cell>
        </row>
        <row r="5592">
          <cell r="B5592">
            <v>40008061997</v>
          </cell>
          <cell r="C5592" t="str">
            <v xml:space="preserve">000806199  </v>
          </cell>
          <cell r="D5592" t="str">
            <v xml:space="preserve"> KULTŪRAS PROJEKTU KOORDINĀCIJAS CENTRS  biedrība</v>
          </cell>
          <cell r="E5592" t="str">
            <v>S150000</v>
          </cell>
          <cell r="F5592">
            <v>620201</v>
          </cell>
          <cell r="H5592">
            <v>9499</v>
          </cell>
          <cell r="I5592" t="str">
            <v>S150000</v>
          </cell>
        </row>
        <row r="5593">
          <cell r="B5593">
            <v>40008159438</v>
          </cell>
          <cell r="C5593" t="str">
            <v xml:space="preserve">000815943  </v>
          </cell>
          <cell r="D5593" t="str">
            <v xml:space="preserve"> KULTŪRAS UN ATBALSTA CENTRS-ICEJ LATVIJA  biedrība</v>
          </cell>
          <cell r="E5593" t="str">
            <v>S150000</v>
          </cell>
          <cell r="F5593">
            <v>740280</v>
          </cell>
          <cell r="H5593">
            <v>9609</v>
          </cell>
          <cell r="I5593" t="str">
            <v>S150000</v>
          </cell>
        </row>
        <row r="5594">
          <cell r="B5594">
            <v>40008076988</v>
          </cell>
          <cell r="C5594" t="str">
            <v xml:space="preserve">000807698  </v>
          </cell>
          <cell r="D5594" t="str">
            <v xml:space="preserve"> KULTŪRAS UN IZGLĪTĪBAS ATBALSTA BIEDRĪBA </v>
          </cell>
          <cell r="E5594" t="str">
            <v>S150000</v>
          </cell>
          <cell r="F5594">
            <v>805200</v>
          </cell>
          <cell r="H5594">
            <v>9499</v>
          </cell>
          <cell r="I5594" t="str">
            <v>S150000</v>
          </cell>
        </row>
        <row r="5595">
          <cell r="B5595">
            <v>40008097706</v>
          </cell>
          <cell r="C5595" t="str">
            <v xml:space="preserve">000809770  </v>
          </cell>
          <cell r="D5595" t="str">
            <v xml:space="preserve"> KULTŪRAS UN IZGLĪTĪBAS BIEDRĪBA (KIB) </v>
          </cell>
          <cell r="E5595" t="str">
            <v>S150000</v>
          </cell>
          <cell r="F5595">
            <v>10000</v>
          </cell>
          <cell r="H5595">
            <v>9499</v>
          </cell>
          <cell r="I5595" t="str">
            <v>S150000</v>
          </cell>
        </row>
        <row r="5596">
          <cell r="B5596">
            <v>40008150176</v>
          </cell>
          <cell r="C5596" t="str">
            <v xml:space="preserve">000815017  </v>
          </cell>
          <cell r="D5596" t="str">
            <v xml:space="preserve"> KULTŪRAS UN MĀKSLAS BIEDRĪBA SU.TA </v>
          </cell>
          <cell r="E5596" t="str">
            <v>S150000</v>
          </cell>
          <cell r="F5596">
            <v>90000</v>
          </cell>
          <cell r="H5596">
            <v>9004</v>
          </cell>
          <cell r="I5596" t="str">
            <v>S150000</v>
          </cell>
        </row>
        <row r="5597">
          <cell r="B5597">
            <v>40008036970</v>
          </cell>
          <cell r="C5597" t="str">
            <v xml:space="preserve">000803697  </v>
          </cell>
          <cell r="D5597" t="str">
            <v xml:space="preserve"> KULTŪRAS UN MĀKSLAS PROJEKTS NOASS  biedrība</v>
          </cell>
          <cell r="E5597" t="str">
            <v>S150000</v>
          </cell>
          <cell r="F5597">
            <v>10000</v>
          </cell>
          <cell r="H5597">
            <v>9102</v>
          </cell>
          <cell r="I5597" t="str">
            <v>S150000</v>
          </cell>
        </row>
        <row r="5598">
          <cell r="B5598">
            <v>40008127926</v>
          </cell>
          <cell r="C5598" t="str">
            <v xml:space="preserve">000812792  </v>
          </cell>
          <cell r="D5598" t="str">
            <v xml:space="preserve"> KULTŪRAS UN SPORTA CENTRS  biedrība</v>
          </cell>
          <cell r="E5598" t="str">
            <v>S150000</v>
          </cell>
          <cell r="F5598">
            <v>10000</v>
          </cell>
          <cell r="H5598">
            <v>9499</v>
          </cell>
          <cell r="I5598" t="str">
            <v>S150000</v>
          </cell>
        </row>
        <row r="5599">
          <cell r="B5599">
            <v>40008093831</v>
          </cell>
          <cell r="C5599" t="str">
            <v xml:space="preserve">000809383  </v>
          </cell>
          <cell r="D5599" t="str">
            <v xml:space="preserve"> KULTŪRAS UN SPORTA VEICINĀŠANAS BIEDRĪBA </v>
          </cell>
          <cell r="E5599" t="str">
            <v>S150000</v>
          </cell>
          <cell r="F5599">
            <v>10000</v>
          </cell>
          <cell r="H5599">
            <v>8551</v>
          </cell>
          <cell r="I5599" t="str">
            <v>S150000</v>
          </cell>
        </row>
        <row r="5600">
          <cell r="B5600">
            <v>40008112511</v>
          </cell>
          <cell r="C5600" t="str">
            <v xml:space="preserve">000811251  </v>
          </cell>
          <cell r="D5600" t="str">
            <v xml:space="preserve"> KULTŪRAS un VIDES PROJEKTU VADĪBAS CENTRS  </v>
          </cell>
          <cell r="E5600" t="str">
            <v>S150000</v>
          </cell>
          <cell r="F5600">
            <v>804988</v>
          </cell>
          <cell r="H5600">
            <v>9499</v>
          </cell>
          <cell r="I5600" t="str">
            <v>S150000</v>
          </cell>
        </row>
        <row r="5601">
          <cell r="B5601">
            <v>40008153632</v>
          </cell>
          <cell r="C5601" t="str">
            <v xml:space="preserve">000815363  </v>
          </cell>
          <cell r="D5601" t="str">
            <v xml:space="preserve"> KULTŪRAS, SPORTA UN JAUNATNES INICIATĪVU CENTRS  biedrība</v>
          </cell>
          <cell r="E5601" t="str">
            <v>S150000</v>
          </cell>
          <cell r="F5601">
            <v>901211</v>
          </cell>
          <cell r="H5601">
            <v>9312</v>
          </cell>
          <cell r="I5601" t="str">
            <v>S150000</v>
          </cell>
        </row>
        <row r="5602">
          <cell r="B5602">
            <v>40008049814</v>
          </cell>
          <cell r="C5602" t="str">
            <v xml:space="preserve">000804981  </v>
          </cell>
          <cell r="D5602" t="str">
            <v xml:space="preserve"> KULTŪRIZGLĪTĪBA UN SPORTS  biedrība</v>
          </cell>
          <cell r="E5602" t="str">
            <v>S150000</v>
          </cell>
          <cell r="F5602">
            <v>941646</v>
          </cell>
          <cell r="H5602">
            <v>9499</v>
          </cell>
          <cell r="I5602" t="str">
            <v>S150000</v>
          </cell>
        </row>
        <row r="5603">
          <cell r="B5603">
            <v>40008147994</v>
          </cell>
          <cell r="C5603" t="str">
            <v xml:space="preserve">000814799  </v>
          </cell>
          <cell r="D5603" t="str">
            <v xml:space="preserve"> KULTŪRMĀNIJA  biedrība</v>
          </cell>
          <cell r="E5603" t="str">
            <v>S150000</v>
          </cell>
          <cell r="F5603">
            <v>10000</v>
          </cell>
          <cell r="H5603">
            <v>9329</v>
          </cell>
          <cell r="I5603" t="str">
            <v>S150000</v>
          </cell>
        </row>
        <row r="5604">
          <cell r="B5604">
            <v>50008166291</v>
          </cell>
          <cell r="C5604" t="str">
            <v xml:space="preserve">000816629  </v>
          </cell>
          <cell r="D5604" t="str">
            <v xml:space="preserve"> KULTŪRPUNKTS  biedrība</v>
          </cell>
          <cell r="E5604" t="str">
            <v>S150000</v>
          </cell>
          <cell r="F5604">
            <v>10000</v>
          </cell>
          <cell r="H5604">
            <v>9499</v>
          </cell>
          <cell r="I5604" t="str">
            <v>S150000</v>
          </cell>
        </row>
        <row r="5605">
          <cell r="B5605">
            <v>40008140905</v>
          </cell>
          <cell r="C5605" t="str">
            <v xml:space="preserve">000814090  </v>
          </cell>
          <cell r="D5605" t="str">
            <v xml:space="preserve"> KULTŪRU KOMUNIKĀCIJAS CENTRS  biedrība</v>
          </cell>
          <cell r="E5605" t="str">
            <v>S150000</v>
          </cell>
          <cell r="F5605">
            <v>10000</v>
          </cell>
          <cell r="H5605">
            <v>9499</v>
          </cell>
          <cell r="I5605" t="str">
            <v>S150000</v>
          </cell>
        </row>
        <row r="5606">
          <cell r="B5606">
            <v>40008091101</v>
          </cell>
          <cell r="C5606" t="str">
            <v xml:space="preserve">000809110  </v>
          </cell>
          <cell r="D5606" t="str">
            <v xml:space="preserve"> KULTŪRVĒSTURISKĀ MANTOJUMA AIZSARDZĪBAS UN ATTĪSTĪBAS BIEDRĪBA </v>
          </cell>
          <cell r="E5606" t="str">
            <v>S150000</v>
          </cell>
          <cell r="F5606">
            <v>10000</v>
          </cell>
          <cell r="H5606">
            <v>5510</v>
          </cell>
          <cell r="I5606" t="str">
            <v>S150000</v>
          </cell>
        </row>
        <row r="5607">
          <cell r="B5607">
            <v>40008070487</v>
          </cell>
          <cell r="C5607" t="str">
            <v xml:space="preserve">000807048  </v>
          </cell>
          <cell r="D5607" t="str">
            <v xml:space="preserve"> KUMADA  biedrība</v>
          </cell>
          <cell r="E5607" t="str">
            <v>S150000</v>
          </cell>
          <cell r="F5607">
            <v>421211</v>
          </cell>
          <cell r="H5607">
            <v>9499</v>
          </cell>
          <cell r="I5607" t="str">
            <v>S150000</v>
          </cell>
        </row>
        <row r="5608">
          <cell r="B5608">
            <v>40008027003</v>
          </cell>
          <cell r="C5608" t="str">
            <v xml:space="preserve">000802700  </v>
          </cell>
          <cell r="D5608" t="str">
            <v xml:space="preserve"> KUMGAN  sporta klubs, biedrība</v>
          </cell>
          <cell r="E5608" t="str">
            <v>S150000</v>
          </cell>
          <cell r="F5608">
            <v>780296</v>
          </cell>
          <cell r="H5608">
            <v>9312</v>
          </cell>
          <cell r="I5608" t="str">
            <v>S150000</v>
          </cell>
        </row>
        <row r="5609">
          <cell r="B5609">
            <v>40008165044</v>
          </cell>
          <cell r="C5609" t="str">
            <v xml:space="preserve">000816504  </v>
          </cell>
          <cell r="D5609" t="str">
            <v xml:space="preserve"> KUMITE  sporta klubs, biedrība</v>
          </cell>
          <cell r="E5609" t="str">
            <v>S150000</v>
          </cell>
          <cell r="F5609">
            <v>10000</v>
          </cell>
          <cell r="H5609">
            <v>9312</v>
          </cell>
          <cell r="I5609" t="str">
            <v>S150000</v>
          </cell>
        </row>
        <row r="5610">
          <cell r="B5610">
            <v>40003182936</v>
          </cell>
          <cell r="C5610" t="str">
            <v xml:space="preserve">000318293  </v>
          </cell>
          <cell r="D5610" t="str">
            <v xml:space="preserve"> KUPRAVA-41  dzīvokļu īpašnieku bezpeļņas koop.sabiedrība</v>
          </cell>
          <cell r="E5610" t="str">
            <v>S150000</v>
          </cell>
          <cell r="F5610">
            <v>10000</v>
          </cell>
          <cell r="H5610">
            <v>6832</v>
          </cell>
          <cell r="I5610" t="str">
            <v>S150000</v>
          </cell>
        </row>
        <row r="5611">
          <cell r="B5611">
            <v>40008139516</v>
          </cell>
          <cell r="C5611" t="str">
            <v xml:space="preserve">000813951  </v>
          </cell>
          <cell r="D5611" t="str">
            <v xml:space="preserve"> KUR GAUJA APMET LOKU  biedrība</v>
          </cell>
          <cell r="E5611" t="str">
            <v>S150000</v>
          </cell>
          <cell r="F5611">
            <v>250000</v>
          </cell>
          <cell r="H5611">
            <v>9499</v>
          </cell>
          <cell r="I5611" t="str">
            <v>S150000</v>
          </cell>
        </row>
        <row r="5612">
          <cell r="B5612">
            <v>40008017880</v>
          </cell>
          <cell r="C5612" t="str">
            <v xml:space="preserve">000801788  </v>
          </cell>
          <cell r="D5612" t="str">
            <v xml:space="preserve"> KŪRAVA  kultūras mantojuma centrs, biedrība</v>
          </cell>
          <cell r="E5612" t="str">
            <v>S150000</v>
          </cell>
          <cell r="F5612">
            <v>620201</v>
          </cell>
          <cell r="H5612">
            <v>9499</v>
          </cell>
          <cell r="I5612" t="str">
            <v>S150000</v>
          </cell>
        </row>
        <row r="5613">
          <cell r="B5613">
            <v>40008124510</v>
          </cell>
          <cell r="C5613" t="str">
            <v xml:space="preserve">000812451  </v>
          </cell>
          <cell r="D5613" t="str">
            <v xml:space="preserve"> KURBADA 5  dzīvokļu īpašnieku biedrība</v>
          </cell>
          <cell r="E5613" t="str">
            <v>S150000</v>
          </cell>
          <cell r="F5613">
            <v>10000</v>
          </cell>
          <cell r="H5613">
            <v>6832</v>
          </cell>
          <cell r="I5613" t="str">
            <v>S150000</v>
          </cell>
        </row>
        <row r="5614">
          <cell r="B5614">
            <v>40008142910</v>
          </cell>
          <cell r="C5614" t="str">
            <v xml:space="preserve">000814291  </v>
          </cell>
          <cell r="D5614" t="str">
            <v xml:space="preserve"> KURLANDE  biedrība</v>
          </cell>
          <cell r="E5614" t="str">
            <v>S150000</v>
          </cell>
          <cell r="F5614">
            <v>620284</v>
          </cell>
          <cell r="H5614">
            <v>9319</v>
          </cell>
          <cell r="I5614" t="str">
            <v>S150000</v>
          </cell>
        </row>
        <row r="5615">
          <cell r="B5615">
            <v>40008137248</v>
          </cell>
          <cell r="C5615" t="str">
            <v xml:space="preserve">000813724  </v>
          </cell>
          <cell r="D5615" t="str">
            <v xml:space="preserve"> KŪRMĀJAS 27 A  dzīvokļu īpašnieku biedrība</v>
          </cell>
          <cell r="E5615" t="str">
            <v>S150000</v>
          </cell>
          <cell r="F5615">
            <v>170000</v>
          </cell>
          <cell r="H5615">
            <v>6832</v>
          </cell>
          <cell r="I5615" t="str">
            <v>S150000</v>
          </cell>
        </row>
        <row r="5616">
          <cell r="B5616">
            <v>40008137799</v>
          </cell>
          <cell r="C5616" t="str">
            <v xml:space="preserve">000813779  </v>
          </cell>
          <cell r="D5616" t="str">
            <v xml:space="preserve"> KŪRMĀJAS 30  biedrība</v>
          </cell>
          <cell r="E5616" t="str">
            <v>S150000</v>
          </cell>
          <cell r="F5616">
            <v>170000</v>
          </cell>
          <cell r="H5616">
            <v>6832</v>
          </cell>
          <cell r="I5616" t="str">
            <v>S150000</v>
          </cell>
        </row>
        <row r="5617">
          <cell r="B5617">
            <v>40008173677</v>
          </cell>
          <cell r="C5617" t="str">
            <v xml:space="preserve">000817367  </v>
          </cell>
          <cell r="D5617" t="str">
            <v xml:space="preserve"> KŪRMĀJAS-28  dzīvokļu īpašnieku biedrība</v>
          </cell>
          <cell r="E5617" t="str">
            <v>S150000</v>
          </cell>
          <cell r="F5617">
            <v>170000</v>
          </cell>
          <cell r="H5617">
            <v>6832</v>
          </cell>
          <cell r="I5617" t="str">
            <v>S150000</v>
          </cell>
        </row>
        <row r="5618">
          <cell r="B5618">
            <v>40008016442</v>
          </cell>
          <cell r="C5618" t="str">
            <v xml:space="preserve">000801644  </v>
          </cell>
          <cell r="D5618" t="str">
            <v xml:space="preserve"> KURMĀLE  mednieku klubs, biedrība</v>
          </cell>
          <cell r="E5618" t="str">
            <v>S150000</v>
          </cell>
          <cell r="F5618">
            <v>620260</v>
          </cell>
          <cell r="H5618">
            <v>9319</v>
          </cell>
          <cell r="I5618" t="str">
            <v>S150000</v>
          </cell>
        </row>
        <row r="5619">
          <cell r="B5619">
            <v>40008038149</v>
          </cell>
          <cell r="C5619" t="str">
            <v xml:space="preserve">000803814  </v>
          </cell>
          <cell r="D5619" t="str">
            <v xml:space="preserve"> KURMENES MEDNIEKU KLUBS  biedrība</v>
          </cell>
          <cell r="E5619" t="str">
            <v>S150000</v>
          </cell>
          <cell r="F5619">
            <v>327166</v>
          </cell>
          <cell r="H5619">
            <v>9319</v>
          </cell>
          <cell r="I5619" t="str">
            <v>S150000</v>
          </cell>
        </row>
        <row r="5620">
          <cell r="B5620">
            <v>40008152656</v>
          </cell>
          <cell r="C5620" t="str">
            <v xml:space="preserve">000815265  </v>
          </cell>
          <cell r="D5620" t="str">
            <v xml:space="preserve"> KURMENES VIĻŅI  biedrība</v>
          </cell>
          <cell r="E5620" t="str">
            <v>S150000</v>
          </cell>
          <cell r="F5620">
            <v>409562</v>
          </cell>
          <cell r="H5620">
            <v>9499</v>
          </cell>
          <cell r="I5620" t="str">
            <v>S150000</v>
          </cell>
        </row>
        <row r="5621">
          <cell r="B5621">
            <v>40008097161</v>
          </cell>
          <cell r="C5621" t="str">
            <v xml:space="preserve">000809716  </v>
          </cell>
          <cell r="D5621" t="str">
            <v xml:space="preserve"> KURMIS  dārzkopības biedrība</v>
          </cell>
          <cell r="E5621" t="str">
            <v>S150000</v>
          </cell>
          <cell r="F5621">
            <v>641060</v>
          </cell>
          <cell r="H5621">
            <v>9499</v>
          </cell>
          <cell r="I5621" t="str">
            <v>S150000</v>
          </cell>
        </row>
        <row r="5622">
          <cell r="B5622">
            <v>40008097053</v>
          </cell>
          <cell r="C5622" t="str">
            <v xml:space="preserve">000809705  </v>
          </cell>
          <cell r="D5622" t="str">
            <v xml:space="preserve"> KURMUIŽA  biedrība</v>
          </cell>
          <cell r="E5622" t="str">
            <v>S150000</v>
          </cell>
          <cell r="F5622">
            <v>409562</v>
          </cell>
          <cell r="H5622">
            <v>9499</v>
          </cell>
          <cell r="I5622" t="str">
            <v>S150000</v>
          </cell>
        </row>
        <row r="5623">
          <cell r="B5623">
            <v>40008161663</v>
          </cell>
          <cell r="C5623" t="str">
            <v xml:space="preserve">000816166  </v>
          </cell>
          <cell r="D5623" t="str">
            <v xml:space="preserve"> KŪRORTA 2 NAMS  biedrība</v>
          </cell>
          <cell r="E5623" t="str">
            <v>S150000</v>
          </cell>
          <cell r="F5623">
            <v>901211</v>
          </cell>
          <cell r="H5623">
            <v>6832</v>
          </cell>
          <cell r="I5623" t="str">
            <v>S150000</v>
          </cell>
        </row>
        <row r="5624">
          <cell r="B5624">
            <v>41203008243</v>
          </cell>
          <cell r="C5624" t="str">
            <v xml:space="preserve">120300824  </v>
          </cell>
          <cell r="D5624" t="str">
            <v xml:space="preserve"> KURSA 2  dārzkopības koop.sabiedrība</v>
          </cell>
          <cell r="E5624" t="str">
            <v>S150000</v>
          </cell>
          <cell r="F5624">
            <v>270000</v>
          </cell>
          <cell r="H5624">
            <v>9499</v>
          </cell>
          <cell r="I5624" t="str">
            <v>S150000</v>
          </cell>
        </row>
        <row r="5625">
          <cell r="B5625">
            <v>40008030107</v>
          </cell>
          <cell r="C5625" t="str">
            <v xml:space="preserve">000803010  </v>
          </cell>
          <cell r="D5625" t="str">
            <v xml:space="preserve"> KURSA  mednieku klubs, biedrība</v>
          </cell>
          <cell r="E5625" t="str">
            <v>S150000</v>
          </cell>
          <cell r="F5625">
            <v>270000</v>
          </cell>
          <cell r="H5625">
            <v>9319</v>
          </cell>
          <cell r="I5625" t="str">
            <v>S150000</v>
          </cell>
        </row>
        <row r="5626">
          <cell r="B5626">
            <v>40008114194</v>
          </cell>
          <cell r="C5626" t="str">
            <v xml:space="preserve">000811419  </v>
          </cell>
          <cell r="D5626" t="str">
            <v xml:space="preserve"> KURSAS VĀRTI  biedrība</v>
          </cell>
          <cell r="E5626" t="str">
            <v>S150000</v>
          </cell>
          <cell r="F5626">
            <v>840201</v>
          </cell>
          <cell r="H5626">
            <v>9499</v>
          </cell>
          <cell r="I5626" t="str">
            <v>S150000</v>
          </cell>
        </row>
        <row r="5627">
          <cell r="B5627">
            <v>40008030408</v>
          </cell>
          <cell r="C5627" t="str">
            <v xml:space="preserve">000803040  </v>
          </cell>
          <cell r="D5627" t="str">
            <v xml:space="preserve"> KURŠI  florbola klubs, biedrība</v>
          </cell>
          <cell r="E5627" t="str">
            <v>S150000</v>
          </cell>
          <cell r="F5627">
            <v>170000</v>
          </cell>
          <cell r="H5627">
            <v>9312</v>
          </cell>
          <cell r="I5627" t="str">
            <v>S150000</v>
          </cell>
        </row>
        <row r="5628">
          <cell r="B5628">
            <v>40008177541</v>
          </cell>
          <cell r="C5628" t="str">
            <v xml:space="preserve">000817754  </v>
          </cell>
          <cell r="D5628" t="str">
            <v xml:space="preserve"> KURŠI  tautas lietišķās mākslas meistardarbnīca, biedrība</v>
          </cell>
          <cell r="E5628" t="str">
            <v>S150000</v>
          </cell>
          <cell r="F5628">
            <v>880201</v>
          </cell>
          <cell r="H5628">
            <v>9001</v>
          </cell>
          <cell r="I5628" t="str">
            <v>S150000</v>
          </cell>
        </row>
        <row r="5629">
          <cell r="B5629">
            <v>44103011259</v>
          </cell>
          <cell r="C5629" t="str">
            <v xml:space="preserve">410301125  </v>
          </cell>
          <cell r="D5629" t="str">
            <v xml:space="preserve"> KURSĪŠI  dārzkopības biedrība</v>
          </cell>
          <cell r="E5629" t="str">
            <v>S150000</v>
          </cell>
          <cell r="F5629">
            <v>660276</v>
          </cell>
          <cell r="H5629">
            <v>9499</v>
          </cell>
          <cell r="I5629" t="str">
            <v>S150000</v>
          </cell>
        </row>
        <row r="5630">
          <cell r="B5630">
            <v>50008014871</v>
          </cell>
          <cell r="C5630" t="str">
            <v xml:space="preserve">000801487  </v>
          </cell>
          <cell r="D5630" t="str">
            <v xml:space="preserve"> KURSĪŠI  mednieku klubs, biedrība</v>
          </cell>
          <cell r="E5630" t="str">
            <v>S150000</v>
          </cell>
          <cell r="F5630">
            <v>10000</v>
          </cell>
          <cell r="H5630">
            <v>9319</v>
          </cell>
          <cell r="I5630" t="str">
            <v>S150000</v>
          </cell>
        </row>
        <row r="5631">
          <cell r="B5631">
            <v>40008061677</v>
          </cell>
          <cell r="C5631" t="str">
            <v xml:space="preserve">000806167  </v>
          </cell>
          <cell r="D5631" t="str">
            <v xml:space="preserve"> KURŠU MEDNIEKU KLUBS  biedrība</v>
          </cell>
          <cell r="E5631" t="str">
            <v>S150000</v>
          </cell>
          <cell r="F5631">
            <v>880201</v>
          </cell>
          <cell r="H5631">
            <v>9319</v>
          </cell>
          <cell r="I5631" t="str">
            <v>S150000</v>
          </cell>
        </row>
        <row r="5632">
          <cell r="B5632">
            <v>40008132575</v>
          </cell>
          <cell r="C5632" t="str">
            <v xml:space="preserve">000813257  </v>
          </cell>
          <cell r="D5632" t="str">
            <v xml:space="preserve"> KURT HAGEN-STIFTUNG BEI DER UNIVERSITAET RIGA/LETTLAND FONDS </v>
          </cell>
          <cell r="E5632" t="str">
            <v>S150000</v>
          </cell>
          <cell r="F5632">
            <v>10000</v>
          </cell>
          <cell r="H5632">
            <v>9499</v>
          </cell>
          <cell r="I5632" t="str">
            <v>S150000</v>
          </cell>
        </row>
        <row r="5633">
          <cell r="B5633">
            <v>40008133636</v>
          </cell>
          <cell r="C5633" t="str">
            <v xml:space="preserve">000813363  </v>
          </cell>
          <cell r="D5633" t="str">
            <v xml:space="preserve"> KURZEME 116  biedrība</v>
          </cell>
          <cell r="E5633" t="str">
            <v>S150000</v>
          </cell>
          <cell r="F5633">
            <v>10000</v>
          </cell>
          <cell r="H5633">
            <v>6832</v>
          </cell>
          <cell r="I5633" t="str">
            <v>S150000</v>
          </cell>
        </row>
        <row r="5634">
          <cell r="B5634">
            <v>40003323296</v>
          </cell>
          <cell r="C5634" t="str">
            <v xml:space="preserve">000332329  </v>
          </cell>
          <cell r="D5634" t="str">
            <v xml:space="preserve"> KURZEME 2  garāžu īpašnieku koop.sabiedrība</v>
          </cell>
          <cell r="E5634" t="str">
            <v>S150000</v>
          </cell>
          <cell r="F5634">
            <v>10000</v>
          </cell>
          <cell r="H5634">
            <v>5221</v>
          </cell>
          <cell r="I5634" t="str">
            <v>S150000</v>
          </cell>
        </row>
        <row r="5635">
          <cell r="B5635">
            <v>40008063983</v>
          </cell>
          <cell r="C5635" t="str">
            <v xml:space="preserve">000806398  </v>
          </cell>
          <cell r="D5635" t="str">
            <v xml:space="preserve"> KURZEME  dārzkopības biedrība</v>
          </cell>
          <cell r="E5635" t="str">
            <v>S150000</v>
          </cell>
          <cell r="F5635">
            <v>980266</v>
          </cell>
          <cell r="H5635">
            <v>9499</v>
          </cell>
          <cell r="I5635" t="str">
            <v>S150000</v>
          </cell>
        </row>
        <row r="5636">
          <cell r="B5636">
            <v>40003101615</v>
          </cell>
          <cell r="C5636" t="str">
            <v xml:space="preserve">000310161  </v>
          </cell>
          <cell r="D5636" t="str">
            <v xml:space="preserve"> KURZEME  dzīvokļu īpašnieku koop.sabiedrība</v>
          </cell>
          <cell r="E5636" t="str">
            <v>S150000</v>
          </cell>
          <cell r="F5636">
            <v>10000</v>
          </cell>
          <cell r="H5636">
            <v>6832</v>
          </cell>
          <cell r="I5636" t="str">
            <v>S150000</v>
          </cell>
        </row>
        <row r="5637">
          <cell r="B5637">
            <v>42103006813</v>
          </cell>
          <cell r="C5637" t="str">
            <v xml:space="preserve">210300681  </v>
          </cell>
          <cell r="D5637" t="str">
            <v xml:space="preserve"> KURZEME  garāžu īpašnieku koop.sabiedrība</v>
          </cell>
          <cell r="E5637" t="str">
            <v>S150000</v>
          </cell>
          <cell r="F5637">
            <v>170000</v>
          </cell>
          <cell r="H5637">
            <v>5221</v>
          </cell>
          <cell r="I5637" t="str">
            <v>S150000</v>
          </cell>
        </row>
        <row r="5638">
          <cell r="B5638">
            <v>40008111639</v>
          </cell>
          <cell r="C5638" t="str">
            <v xml:space="preserve">000811163  </v>
          </cell>
          <cell r="D5638" t="str">
            <v xml:space="preserve"> KURZEME  invalīdu sporta klubs</v>
          </cell>
          <cell r="E5638" t="str">
            <v>S150000</v>
          </cell>
          <cell r="F5638">
            <v>620201</v>
          </cell>
          <cell r="H5638">
            <v>9312</v>
          </cell>
          <cell r="I5638" t="str">
            <v>S150000</v>
          </cell>
        </row>
        <row r="5639">
          <cell r="B5639">
            <v>40008157225</v>
          </cell>
          <cell r="C5639" t="str">
            <v xml:space="preserve">000815722  </v>
          </cell>
          <cell r="D5639" t="str">
            <v xml:space="preserve"> KURZEMES 2  īpašnieku biedrība</v>
          </cell>
          <cell r="E5639" t="str">
            <v>S150000</v>
          </cell>
          <cell r="F5639">
            <v>170000</v>
          </cell>
          <cell r="H5639">
            <v>6832</v>
          </cell>
          <cell r="I5639" t="str">
            <v>S150000</v>
          </cell>
        </row>
        <row r="5640">
          <cell r="B5640">
            <v>40008030342</v>
          </cell>
          <cell r="C5640" t="str">
            <v xml:space="preserve">000803034  </v>
          </cell>
          <cell r="D5640" t="str">
            <v xml:space="preserve"> KURZEMES ĀBELE  dārzkopju biedrība</v>
          </cell>
          <cell r="E5640" t="str">
            <v>S150000</v>
          </cell>
          <cell r="F5640">
            <v>880201</v>
          </cell>
          <cell r="H5640">
            <v>9499</v>
          </cell>
          <cell r="I5640" t="str">
            <v>S150000</v>
          </cell>
        </row>
        <row r="5641">
          <cell r="B5641">
            <v>40008159014</v>
          </cell>
          <cell r="C5641" t="str">
            <v xml:space="preserve">000815901  </v>
          </cell>
          <cell r="D5641" t="str">
            <v xml:space="preserve"> KURZEMES ARBITRĀŽA  biedrība</v>
          </cell>
          <cell r="E5641" t="str">
            <v>S150000</v>
          </cell>
          <cell r="F5641">
            <v>270000</v>
          </cell>
          <cell r="H5641">
            <v>6910</v>
          </cell>
          <cell r="I5641" t="str">
            <v>S150000</v>
          </cell>
        </row>
        <row r="5642">
          <cell r="B5642">
            <v>40008158470</v>
          </cell>
          <cell r="C5642" t="str">
            <v xml:space="preserve">000815847  </v>
          </cell>
          <cell r="D5642" t="str">
            <v xml:space="preserve"> KURZEMES ATAUGA  biedrība</v>
          </cell>
          <cell r="E5642" t="str">
            <v>S150000</v>
          </cell>
          <cell r="F5642">
            <v>880268</v>
          </cell>
          <cell r="H5642">
            <v>9499</v>
          </cell>
          <cell r="I5642" t="str">
            <v>S150000</v>
          </cell>
        </row>
        <row r="5643">
          <cell r="B5643">
            <v>40008034683</v>
          </cell>
          <cell r="C5643" t="str">
            <v xml:space="preserve">000803468  </v>
          </cell>
          <cell r="D5643" t="str">
            <v xml:space="preserve"> KURZEMES BRĀĻU KAPU FONDS </v>
          </cell>
          <cell r="E5643" t="str">
            <v>S150000</v>
          </cell>
          <cell r="F5643">
            <v>10000</v>
          </cell>
          <cell r="H5643">
            <v>9499</v>
          </cell>
          <cell r="I5643" t="str">
            <v>S150000</v>
          </cell>
        </row>
        <row r="5644">
          <cell r="B5644">
            <v>40008040779</v>
          </cell>
          <cell r="C5644" t="str">
            <v xml:space="preserve">000804077  </v>
          </cell>
          <cell r="D5644" t="str">
            <v xml:space="preserve"> KURZEMES DĀRZA OGAS  ogu audzētāju biedrība</v>
          </cell>
          <cell r="E5644" t="str">
            <v>S150000</v>
          </cell>
          <cell r="F5644">
            <v>620264</v>
          </cell>
          <cell r="H5644">
            <v>9499</v>
          </cell>
          <cell r="I5644" t="str">
            <v>S150000</v>
          </cell>
        </row>
        <row r="5645">
          <cell r="B5645">
            <v>48503010768</v>
          </cell>
          <cell r="C5645" t="str">
            <v xml:space="preserve">850301076  </v>
          </cell>
          <cell r="D5645" t="str">
            <v xml:space="preserve"> KURZEMES DĀRZI  lauksaimniecības pakalpojumu koop.sabiedrība</v>
          </cell>
          <cell r="E5645" t="str">
            <v>S150000</v>
          </cell>
          <cell r="F5645">
            <v>840258</v>
          </cell>
          <cell r="H5645">
            <v>161</v>
          </cell>
          <cell r="I5645" t="str">
            <v>S150000</v>
          </cell>
        </row>
        <row r="5646">
          <cell r="B5646">
            <v>40008131071</v>
          </cell>
          <cell r="C5646" t="str">
            <v xml:space="preserve">000813107  </v>
          </cell>
          <cell r="D5646" t="str">
            <v xml:space="preserve"> KURZEMES FUTBOLA CENTRS  biedrība</v>
          </cell>
          <cell r="E5646" t="str">
            <v>S150000</v>
          </cell>
          <cell r="F5646">
            <v>900201</v>
          </cell>
          <cell r="H5646">
            <v>9312</v>
          </cell>
          <cell r="I5646" t="str">
            <v>S150000</v>
          </cell>
        </row>
        <row r="5647">
          <cell r="B5647">
            <v>40008078758</v>
          </cell>
          <cell r="C5647" t="str">
            <v xml:space="preserve">000807875  </v>
          </cell>
          <cell r="D5647" t="str">
            <v xml:space="preserve"> KURZEMES KOKAPSTRĀDES KOMPETENCES CENTRS  biedrība</v>
          </cell>
          <cell r="E5647" t="str">
            <v>S150000</v>
          </cell>
          <cell r="F5647">
            <v>270000</v>
          </cell>
          <cell r="H5647">
            <v>8532</v>
          </cell>
          <cell r="I5647" t="str">
            <v>S150000</v>
          </cell>
        </row>
        <row r="5648">
          <cell r="B5648">
            <v>40008096170</v>
          </cell>
          <cell r="C5648" t="str">
            <v xml:space="preserve">000809617  </v>
          </cell>
          <cell r="D5648" t="str">
            <v xml:space="preserve"> KURZEMES MEŽA ĪPAŠNIEKU APVIENĪBA  biedrība</v>
          </cell>
          <cell r="E5648" t="str">
            <v>S150000</v>
          </cell>
          <cell r="F5648">
            <v>620201</v>
          </cell>
          <cell r="H5648">
            <v>9499</v>
          </cell>
          <cell r="I5648" t="str">
            <v>S150000</v>
          </cell>
        </row>
        <row r="5649">
          <cell r="B5649">
            <v>40008106229</v>
          </cell>
          <cell r="C5649" t="str">
            <v xml:space="preserve">000810622  </v>
          </cell>
          <cell r="D5649" t="str">
            <v xml:space="preserve"> KURZEMES MEŽSAIMNIEKU BIEDRĪBA  </v>
          </cell>
          <cell r="E5649" t="str">
            <v>S150000</v>
          </cell>
          <cell r="F5649">
            <v>649354</v>
          </cell>
          <cell r="H5649">
            <v>9499</v>
          </cell>
          <cell r="I5649" t="str">
            <v>S150000</v>
          </cell>
        </row>
        <row r="5650">
          <cell r="B5650">
            <v>40003404050</v>
          </cell>
          <cell r="C5650" t="str">
            <v xml:space="preserve">000340405  </v>
          </cell>
          <cell r="D5650" t="str">
            <v xml:space="preserve"> KURZEMES N  dzīvokļu īpašnieku koop.sabiedrība</v>
          </cell>
          <cell r="E5650" t="str">
            <v>S150000</v>
          </cell>
          <cell r="F5650">
            <v>10000</v>
          </cell>
          <cell r="H5650">
            <v>6832</v>
          </cell>
          <cell r="I5650" t="str">
            <v>S150000</v>
          </cell>
        </row>
        <row r="5651">
          <cell r="B5651">
            <v>40003502883</v>
          </cell>
          <cell r="C5651" t="str">
            <v xml:space="preserve">000350288  </v>
          </cell>
          <cell r="D5651" t="str">
            <v xml:space="preserve"> KURZEMES NAMS 14  dzīvokļu īpašnieku koop. sabiedrība</v>
          </cell>
          <cell r="E5651" t="str">
            <v>S150000</v>
          </cell>
          <cell r="F5651">
            <v>10000</v>
          </cell>
          <cell r="H5651">
            <v>6832</v>
          </cell>
          <cell r="I5651" t="str">
            <v>S150000</v>
          </cell>
        </row>
        <row r="5652">
          <cell r="B5652">
            <v>40008200462</v>
          </cell>
          <cell r="C5652" t="str">
            <v xml:space="preserve">000820046  </v>
          </cell>
          <cell r="D5652" t="str">
            <v xml:space="preserve"> KURZEMES NIERU FONDS </v>
          </cell>
          <cell r="E5652" t="str">
            <v>S150000</v>
          </cell>
          <cell r="F5652">
            <v>270000</v>
          </cell>
          <cell r="H5652">
            <v>9499</v>
          </cell>
          <cell r="I5652" t="str">
            <v>S150000</v>
          </cell>
        </row>
        <row r="5653">
          <cell r="B5653">
            <v>40008143738</v>
          </cell>
          <cell r="C5653" t="str">
            <v xml:space="preserve">000814373  </v>
          </cell>
          <cell r="D5653" t="str">
            <v xml:space="preserve"> KURZEMES RADOŠĀS INDUSTRIJAS ATTĪSTĪBAS CENTRS  biedrība</v>
          </cell>
          <cell r="E5653" t="str">
            <v>S150000</v>
          </cell>
          <cell r="F5653">
            <v>170000</v>
          </cell>
          <cell r="H5653">
            <v>9499</v>
          </cell>
          <cell r="I5653" t="str">
            <v>S150000</v>
          </cell>
        </row>
        <row r="5654">
          <cell r="B5654">
            <v>40008008924</v>
          </cell>
          <cell r="C5654" t="str">
            <v xml:space="preserve">000800892  </v>
          </cell>
          <cell r="D5654" t="str">
            <v xml:space="preserve"> KURZEMES RAJONA POLITISKI REPRESĒTO KLUBS  biedrība</v>
          </cell>
          <cell r="E5654" t="str">
            <v>S150000</v>
          </cell>
          <cell r="F5654">
            <v>10000</v>
          </cell>
          <cell r="H5654">
            <v>9499</v>
          </cell>
          <cell r="I5654" t="str">
            <v>S150000</v>
          </cell>
        </row>
        <row r="5655">
          <cell r="B5655">
            <v>40008083867</v>
          </cell>
          <cell r="C5655" t="str">
            <v xml:space="preserve">000808386  </v>
          </cell>
          <cell r="D5655" t="str">
            <v xml:space="preserve"> KURZEMES TALANTI  bērna un ģimenes lietu atbalsta centrs, sab.organizācija</v>
          </cell>
          <cell r="E5655" t="str">
            <v>S150000</v>
          </cell>
          <cell r="F5655">
            <v>620260</v>
          </cell>
          <cell r="H5655">
            <v>8891</v>
          </cell>
          <cell r="I5655" t="str">
            <v>S150000</v>
          </cell>
        </row>
        <row r="5656">
          <cell r="B5656">
            <v>40008061446</v>
          </cell>
          <cell r="C5656" t="str">
            <v xml:space="preserve">000806144  </v>
          </cell>
          <cell r="D5656" t="str">
            <v xml:space="preserve"> KURZEMES TŪRISMA ASOCIĀCIJA  biedrība</v>
          </cell>
          <cell r="E5656" t="str">
            <v>S150000</v>
          </cell>
          <cell r="F5656">
            <v>620201</v>
          </cell>
          <cell r="H5656">
            <v>9499</v>
          </cell>
          <cell r="I5656" t="str">
            <v>S150000</v>
          </cell>
        </row>
        <row r="5657">
          <cell r="B5657">
            <v>40008170632</v>
          </cell>
          <cell r="C5657" t="str">
            <v xml:space="preserve">000817063  </v>
          </cell>
          <cell r="D5657" t="str">
            <v xml:space="preserve"> KURZEMES VIDES SERVISS  biedrība</v>
          </cell>
          <cell r="E5657" t="str">
            <v>S150000</v>
          </cell>
          <cell r="F5657">
            <v>620201</v>
          </cell>
          <cell r="H5657">
            <v>8130</v>
          </cell>
          <cell r="I5657" t="str">
            <v>S150000</v>
          </cell>
        </row>
        <row r="5658">
          <cell r="B5658">
            <v>40008174738</v>
          </cell>
          <cell r="C5658" t="str">
            <v xml:space="preserve">000817473  </v>
          </cell>
          <cell r="D5658" t="str">
            <v xml:space="preserve"> KURZEMES VIETĒJIE PRODUKTI  biedrība</v>
          </cell>
          <cell r="E5658" t="str">
            <v>S150000</v>
          </cell>
          <cell r="F5658">
            <v>640605</v>
          </cell>
          <cell r="H5658">
            <v>9499</v>
          </cell>
          <cell r="I5658" t="str">
            <v>S150000</v>
          </cell>
        </row>
        <row r="5659">
          <cell r="B5659">
            <v>40008148010</v>
          </cell>
          <cell r="C5659" t="str">
            <v xml:space="preserve">000814801  </v>
          </cell>
          <cell r="D5659" t="str">
            <v xml:space="preserve"> KURZEMES ZVEJNIECĪBAS RAŽOTĀJU ORGANIZĀCIJA  biedrība</v>
          </cell>
          <cell r="E5659" t="str">
            <v>S150000</v>
          </cell>
          <cell r="F5659">
            <v>888301</v>
          </cell>
          <cell r="H5659">
            <v>9499</v>
          </cell>
          <cell r="I5659" t="str">
            <v>S150000</v>
          </cell>
        </row>
        <row r="5660">
          <cell r="B5660">
            <v>40008061709</v>
          </cell>
          <cell r="C5660" t="str">
            <v xml:space="preserve">000806170  </v>
          </cell>
          <cell r="D5660" t="str">
            <v xml:space="preserve"> KURZEMĪTE PLUS  biedrība</v>
          </cell>
          <cell r="E5660" t="str">
            <v>S150000</v>
          </cell>
          <cell r="F5660">
            <v>887600</v>
          </cell>
          <cell r="H5660">
            <v>9499</v>
          </cell>
          <cell r="I5660" t="str">
            <v>S150000</v>
          </cell>
        </row>
        <row r="5661">
          <cell r="B5661">
            <v>40008014121</v>
          </cell>
          <cell r="C5661" t="str">
            <v xml:space="preserve">000801412  </v>
          </cell>
          <cell r="D5661" t="str">
            <v xml:space="preserve"> KURZEMĪTE  dārzkopības biedrība</v>
          </cell>
          <cell r="E5661" t="str">
            <v>S150000</v>
          </cell>
          <cell r="F5661">
            <v>620201</v>
          </cell>
          <cell r="H5661">
            <v>9499</v>
          </cell>
          <cell r="I5661" t="str">
            <v>S150000</v>
          </cell>
        </row>
        <row r="5662">
          <cell r="B5662">
            <v>40008120716</v>
          </cell>
          <cell r="C5662" t="str">
            <v xml:space="preserve">000812071  </v>
          </cell>
          <cell r="D5662" t="str">
            <v xml:space="preserve"> KURZEMNIEKI  biedrība</v>
          </cell>
          <cell r="E5662" t="str">
            <v>S150000</v>
          </cell>
          <cell r="F5662">
            <v>647980</v>
          </cell>
          <cell r="H5662">
            <v>9499</v>
          </cell>
          <cell r="I5662" t="str">
            <v>S150000</v>
          </cell>
        </row>
        <row r="5663">
          <cell r="B5663">
            <v>57103001461</v>
          </cell>
          <cell r="C5663" t="str">
            <v xml:space="preserve">710300146  </v>
          </cell>
          <cell r="D5663" t="str">
            <v xml:space="preserve"> KUSA  lauksaimniecības koop.sabiedrība</v>
          </cell>
          <cell r="E5663" t="str">
            <v>S150000</v>
          </cell>
          <cell r="F5663">
            <v>700242</v>
          </cell>
          <cell r="H5663">
            <v>163</v>
          </cell>
          <cell r="I5663" t="str">
            <v>S150000</v>
          </cell>
        </row>
        <row r="5664">
          <cell r="B5664">
            <v>40008070754</v>
          </cell>
          <cell r="C5664" t="str">
            <v xml:space="preserve">000807075  </v>
          </cell>
          <cell r="D5664" t="str">
            <v xml:space="preserve"> KUSTĪBA DEMOKRĀTISKAI DOMAI  biedrība</v>
          </cell>
          <cell r="E5664" t="str">
            <v>S150000</v>
          </cell>
          <cell r="F5664">
            <v>10000</v>
          </cell>
          <cell r="H5664">
            <v>9499</v>
          </cell>
          <cell r="I5664" t="str">
            <v>S150000</v>
          </cell>
        </row>
        <row r="5665">
          <cell r="B5665">
            <v>40008184609</v>
          </cell>
          <cell r="C5665" t="str">
            <v xml:space="preserve">000818460  </v>
          </cell>
          <cell r="D5665" t="str">
            <v xml:space="preserve"> KUSTĪBA PAR LATVISKU KULTŪRU IZGLĪTĪBĀ  biedrība</v>
          </cell>
          <cell r="E5665" t="str">
            <v>S150000</v>
          </cell>
          <cell r="F5665">
            <v>427574</v>
          </cell>
          <cell r="H5665">
            <v>9609</v>
          </cell>
          <cell r="I5665" t="str">
            <v>S150000</v>
          </cell>
        </row>
        <row r="5666">
          <cell r="B5666">
            <v>40008164227</v>
          </cell>
          <cell r="C5666" t="str">
            <v xml:space="preserve">000816422  </v>
          </cell>
          <cell r="D5666" t="str">
            <v xml:space="preserve"> KUSTĪBA  jaunatnes attīstības centrs, biedrība</v>
          </cell>
          <cell r="E5666" t="str">
            <v>S150000</v>
          </cell>
          <cell r="F5666">
            <v>10000</v>
          </cell>
          <cell r="H5666">
            <v>9499</v>
          </cell>
          <cell r="I5666" t="str">
            <v>S150000</v>
          </cell>
        </row>
        <row r="5667">
          <cell r="B5667">
            <v>40008167191</v>
          </cell>
          <cell r="C5667" t="str">
            <v xml:space="preserve">000816719  </v>
          </cell>
          <cell r="D5667" t="str">
            <v xml:space="preserve"> KUSTĪBU LAUKS  nodibinājums</v>
          </cell>
          <cell r="E5667" t="str">
            <v>S150000</v>
          </cell>
          <cell r="F5667">
            <v>10000</v>
          </cell>
          <cell r="H5667">
            <v>9319</v>
          </cell>
          <cell r="I5667" t="str">
            <v>S150000</v>
          </cell>
        </row>
        <row r="5668">
          <cell r="B5668">
            <v>40008147138</v>
          </cell>
          <cell r="C5668" t="str">
            <v xml:space="preserve">000814713  </v>
          </cell>
          <cell r="D5668" t="str">
            <v xml:space="preserve"> KUSTĪBU PRIEKS  biedrība</v>
          </cell>
          <cell r="E5668" t="str">
            <v>S150000</v>
          </cell>
          <cell r="F5668">
            <v>10000</v>
          </cell>
          <cell r="H5668">
            <v>9499</v>
          </cell>
          <cell r="I5668" t="str">
            <v>S150000</v>
          </cell>
        </row>
        <row r="5669">
          <cell r="B5669">
            <v>40008099942</v>
          </cell>
          <cell r="C5669" t="str">
            <v xml:space="preserve">000809994  </v>
          </cell>
          <cell r="D5669" t="str">
            <v xml:space="preserve"> KŪZULS  biedrība</v>
          </cell>
          <cell r="E5669" t="str">
            <v>S150000</v>
          </cell>
          <cell r="F5669">
            <v>681094</v>
          </cell>
          <cell r="H5669">
            <v>9499</v>
          </cell>
          <cell r="I5669" t="str">
            <v>S150000</v>
          </cell>
        </row>
        <row r="5670">
          <cell r="B5670">
            <v>40008169830</v>
          </cell>
          <cell r="C5670" t="str">
            <v xml:space="preserve">000816983  </v>
          </cell>
          <cell r="D5670" t="str">
            <v xml:space="preserve"> KV UN LP  biedrība</v>
          </cell>
          <cell r="E5670" t="str">
            <v>S150000</v>
          </cell>
          <cell r="F5670">
            <v>170000</v>
          </cell>
          <cell r="H5670">
            <v>9319</v>
          </cell>
          <cell r="I5670" t="str">
            <v>S150000</v>
          </cell>
        </row>
        <row r="5671">
          <cell r="B5671">
            <v>40008156643</v>
          </cell>
          <cell r="C5671" t="str">
            <v xml:space="preserve">000815664  </v>
          </cell>
          <cell r="D5671" t="str">
            <v xml:space="preserve"> KVASK  biedrība</v>
          </cell>
          <cell r="E5671" t="str">
            <v>S150000</v>
          </cell>
          <cell r="F5671">
            <v>800870</v>
          </cell>
          <cell r="H5671">
            <v>9499</v>
          </cell>
          <cell r="I5671" t="str">
            <v>S150000</v>
          </cell>
        </row>
        <row r="5672">
          <cell r="B5672">
            <v>40003179940</v>
          </cell>
          <cell r="C5672" t="str">
            <v xml:space="preserve">000317994  </v>
          </cell>
          <cell r="D5672" t="str">
            <v xml:space="preserve"> KVĒLE  garāžu celtniecības un ekspluatācijas koop. sabiedrība</v>
          </cell>
          <cell r="E5672" t="str">
            <v>S150000</v>
          </cell>
          <cell r="F5672">
            <v>10000</v>
          </cell>
          <cell r="H5672">
            <v>5221</v>
          </cell>
          <cell r="I5672" t="str">
            <v>S150000</v>
          </cell>
        </row>
        <row r="5673">
          <cell r="B5673">
            <v>40003199735</v>
          </cell>
          <cell r="C5673" t="str">
            <v xml:space="preserve">000319973  </v>
          </cell>
          <cell r="D5673" t="str">
            <v xml:space="preserve"> KVĒLE-2  automašīnu garāžu īpašnieku koop.sabiedrība</v>
          </cell>
          <cell r="E5673" t="str">
            <v>S150000</v>
          </cell>
          <cell r="F5673">
            <v>10000</v>
          </cell>
          <cell r="H5673">
            <v>5221</v>
          </cell>
          <cell r="I5673" t="str">
            <v>S150000</v>
          </cell>
        </row>
        <row r="5674">
          <cell r="B5674">
            <v>40008154445</v>
          </cell>
          <cell r="C5674" t="str">
            <v xml:space="preserve">000815444  </v>
          </cell>
          <cell r="D5674" t="str">
            <v xml:space="preserve"> KVĒPENE  mednieku klubs, biedrība</v>
          </cell>
          <cell r="E5674" t="str">
            <v>S150000</v>
          </cell>
          <cell r="F5674">
            <v>420201</v>
          </cell>
          <cell r="H5674">
            <v>9319</v>
          </cell>
          <cell r="I5674" t="str">
            <v>S150000</v>
          </cell>
        </row>
        <row r="5675">
          <cell r="B5675">
            <v>43603019857</v>
          </cell>
          <cell r="C5675" t="str">
            <v xml:space="preserve">360301985  </v>
          </cell>
          <cell r="D5675" t="str">
            <v xml:space="preserve"> KVIESIS  lauksaimniecības pakalpojumu koop.sabiedrība</v>
          </cell>
          <cell r="E5675" t="str">
            <v>S150000</v>
          </cell>
          <cell r="F5675">
            <v>407776</v>
          </cell>
          <cell r="H5675">
            <v>161</v>
          </cell>
          <cell r="I5675" t="str">
            <v>S150000</v>
          </cell>
        </row>
        <row r="5676">
          <cell r="B5676">
            <v>40008173573</v>
          </cell>
          <cell r="C5676" t="str">
            <v xml:space="preserve">000817357  </v>
          </cell>
          <cell r="D5676" t="str">
            <v xml:space="preserve"> KYODAI  džudo klubs, biedrība</v>
          </cell>
          <cell r="E5676" t="str">
            <v>S150000</v>
          </cell>
          <cell r="F5676">
            <v>10000</v>
          </cell>
          <cell r="H5676">
            <v>9312</v>
          </cell>
          <cell r="I5676" t="str">
            <v>S150000</v>
          </cell>
        </row>
        <row r="5677">
          <cell r="B5677">
            <v>50008131321</v>
          </cell>
          <cell r="C5677" t="str">
            <v xml:space="preserve">000813132  </v>
          </cell>
          <cell r="D5677" t="str">
            <v xml:space="preserve"> L.A.I.  biedrība</v>
          </cell>
          <cell r="E5677" t="str">
            <v>S150000</v>
          </cell>
          <cell r="F5677">
            <v>741413</v>
          </cell>
          <cell r="H5677">
            <v>9499</v>
          </cell>
          <cell r="I5677" t="str">
            <v>S150000</v>
          </cell>
        </row>
        <row r="5678">
          <cell r="B5678">
            <v>40008121247</v>
          </cell>
          <cell r="C5678" t="str">
            <v xml:space="preserve">000812124  </v>
          </cell>
          <cell r="D5678" t="str">
            <v xml:space="preserve"> L.A.M.A.  biedrība</v>
          </cell>
          <cell r="E5678" t="str">
            <v>S150000</v>
          </cell>
          <cell r="F5678">
            <v>740605</v>
          </cell>
          <cell r="H5678">
            <v>9499</v>
          </cell>
          <cell r="I5678" t="str">
            <v>S150000</v>
          </cell>
        </row>
        <row r="5679">
          <cell r="B5679">
            <v>50003503151</v>
          </cell>
          <cell r="C5679" t="str">
            <v xml:space="preserve">000350315  </v>
          </cell>
          <cell r="D5679" t="str">
            <v xml:space="preserve"> L.PAEGLES NAMS 4  biedrība</v>
          </cell>
          <cell r="E5679" t="str">
            <v>S150000</v>
          </cell>
          <cell r="F5679">
            <v>801615</v>
          </cell>
          <cell r="H5679">
            <v>6832</v>
          </cell>
          <cell r="I5679" t="str">
            <v>S150000</v>
          </cell>
        </row>
        <row r="5680">
          <cell r="B5680">
            <v>40008084294</v>
          </cell>
          <cell r="C5680" t="str">
            <v xml:space="preserve">000808429  </v>
          </cell>
          <cell r="D5680" t="str">
            <v xml:space="preserve"> LABĀ CERĪBA  biedrība</v>
          </cell>
          <cell r="E5680" t="str">
            <v>S150000</v>
          </cell>
          <cell r="F5680">
            <v>10000</v>
          </cell>
          <cell r="H5680">
            <v>9499</v>
          </cell>
          <cell r="I5680" t="str">
            <v>S150000</v>
          </cell>
        </row>
        <row r="5681">
          <cell r="B5681">
            <v>40008172879</v>
          </cell>
          <cell r="C5681" t="str">
            <v xml:space="preserve">000817287  </v>
          </cell>
          <cell r="D5681" t="str">
            <v xml:space="preserve"> LABĀ PUSE  biedrība</v>
          </cell>
          <cell r="E5681" t="str">
            <v>S150000</v>
          </cell>
          <cell r="F5681">
            <v>421262</v>
          </cell>
          <cell r="H5681">
            <v>9329</v>
          </cell>
          <cell r="I5681" t="str">
            <v>S150000</v>
          </cell>
        </row>
        <row r="5682">
          <cell r="B5682">
            <v>40008104552</v>
          </cell>
          <cell r="C5682" t="str">
            <v xml:space="preserve">000810455  </v>
          </cell>
          <cell r="D5682" t="str">
            <v xml:space="preserve"> LABAS PĀRMAIŅAS  invalīdu biedrība</v>
          </cell>
          <cell r="E5682" t="str">
            <v>S150000</v>
          </cell>
          <cell r="F5682">
            <v>980260</v>
          </cell>
          <cell r="H5682">
            <v>9499</v>
          </cell>
          <cell r="I5682" t="str">
            <v>S150000</v>
          </cell>
        </row>
        <row r="5683">
          <cell r="B5683">
            <v>40008148538</v>
          </cell>
          <cell r="C5683" t="str">
            <v xml:space="preserve">000814853  </v>
          </cell>
          <cell r="D5683" t="str">
            <v xml:space="preserve"> LABDARĪBAS FONDS SMAIDS  nodibinājums</v>
          </cell>
          <cell r="E5683" t="str">
            <v>S150000</v>
          </cell>
          <cell r="F5683">
            <v>406400</v>
          </cell>
          <cell r="H5683">
            <v>8899</v>
          </cell>
          <cell r="I5683" t="str">
            <v>S150000</v>
          </cell>
        </row>
        <row r="5684">
          <cell r="B5684">
            <v>40008172402</v>
          </cell>
          <cell r="C5684" t="str">
            <v xml:space="preserve">000817240  </v>
          </cell>
          <cell r="D5684" t="str">
            <v xml:space="preserve"> LABDARĪBAS MARATONS  fonds</v>
          </cell>
          <cell r="E5684" t="str">
            <v>S150000</v>
          </cell>
          <cell r="F5684">
            <v>10000</v>
          </cell>
          <cell r="H5684">
            <v>9499</v>
          </cell>
          <cell r="I5684" t="str">
            <v>S150000</v>
          </cell>
        </row>
        <row r="5685">
          <cell r="B5685">
            <v>40008174314</v>
          </cell>
          <cell r="C5685" t="str">
            <v xml:space="preserve">000817431  </v>
          </cell>
          <cell r="D5685" t="str">
            <v xml:space="preserve"> LABDARĪBAS UN FINANSĒJUMA ATBALSTA FONDS </v>
          </cell>
          <cell r="E5685" t="str">
            <v>S150000</v>
          </cell>
          <cell r="F5685">
            <v>761211</v>
          </cell>
          <cell r="H5685">
            <v>9499</v>
          </cell>
          <cell r="I5685" t="str">
            <v>S150000</v>
          </cell>
        </row>
        <row r="5686">
          <cell r="B5686">
            <v>40008138135</v>
          </cell>
          <cell r="C5686" t="str">
            <v xml:space="preserve">000813813  </v>
          </cell>
          <cell r="D5686" t="str">
            <v xml:space="preserve"> LABDOMAS  biedrība</v>
          </cell>
          <cell r="E5686" t="str">
            <v>S150000</v>
          </cell>
          <cell r="F5686">
            <v>840276</v>
          </cell>
          <cell r="H5686">
            <v>9499</v>
          </cell>
          <cell r="I5686" t="str">
            <v>S150000</v>
          </cell>
        </row>
        <row r="5687">
          <cell r="B5687">
            <v>40008190094</v>
          </cell>
          <cell r="C5687" t="str">
            <v xml:space="preserve">000819009  </v>
          </cell>
          <cell r="D5687" t="str">
            <v xml:space="preserve"> LABIE DARBI SAVAM NOVADAM  biedrība</v>
          </cell>
          <cell r="E5687" t="str">
            <v>S150000</v>
          </cell>
          <cell r="F5687">
            <v>440274</v>
          </cell>
          <cell r="H5687">
            <v>9499</v>
          </cell>
          <cell r="I5687" t="str">
            <v>S150000</v>
          </cell>
        </row>
        <row r="5688">
          <cell r="B5688">
            <v>40008154676</v>
          </cell>
          <cell r="C5688" t="str">
            <v xml:space="preserve">000815467  </v>
          </cell>
          <cell r="D5688" t="str">
            <v xml:space="preserve"> LABIE DARBI  biedrība</v>
          </cell>
          <cell r="E5688" t="str">
            <v>S150000</v>
          </cell>
          <cell r="F5688">
            <v>10000</v>
          </cell>
          <cell r="H5688">
            <v>9499</v>
          </cell>
          <cell r="I5688" t="str">
            <v>S150000</v>
          </cell>
        </row>
        <row r="5689">
          <cell r="B5689">
            <v>40008110811</v>
          </cell>
          <cell r="C5689" t="str">
            <v xml:space="preserve">000811081  </v>
          </cell>
          <cell r="D5689" t="str">
            <v xml:space="preserve"> LABKLĀJĪBAI  biedrība</v>
          </cell>
          <cell r="E5689" t="str">
            <v>S150000</v>
          </cell>
          <cell r="F5689">
            <v>905166</v>
          </cell>
          <cell r="H5689">
            <v>9499</v>
          </cell>
          <cell r="I5689" t="str">
            <v>S150000</v>
          </cell>
        </row>
        <row r="5690">
          <cell r="B5690">
            <v>50008152821</v>
          </cell>
          <cell r="C5690" t="str">
            <v xml:space="preserve">000815282  </v>
          </cell>
          <cell r="D5690" t="str">
            <v xml:space="preserve"> LABORATORIJAS 14  biedrība</v>
          </cell>
          <cell r="E5690" t="str">
            <v>S150000</v>
          </cell>
          <cell r="F5690">
            <v>10000</v>
          </cell>
          <cell r="H5690">
            <v>6832</v>
          </cell>
          <cell r="I5690" t="str">
            <v>S150000</v>
          </cell>
        </row>
        <row r="5691">
          <cell r="B5691">
            <v>40008086168</v>
          </cell>
          <cell r="C5691" t="str">
            <v xml:space="preserve">000808616  </v>
          </cell>
          <cell r="D5691" t="str">
            <v xml:space="preserve"> LABORATORY OF STAGE ARTS  biedrība</v>
          </cell>
          <cell r="E5691" t="str">
            <v>S150000</v>
          </cell>
          <cell r="F5691">
            <v>10000</v>
          </cell>
          <cell r="H5691">
            <v>9499</v>
          </cell>
          <cell r="I5691" t="str">
            <v>S150000</v>
          </cell>
        </row>
        <row r="5692">
          <cell r="B5692">
            <v>40008142357</v>
          </cell>
          <cell r="C5692" t="str">
            <v xml:space="preserve">000814235  </v>
          </cell>
          <cell r="D5692" t="str">
            <v xml:space="preserve"> LABUMS  biedrība</v>
          </cell>
          <cell r="E5692" t="str">
            <v>S150000</v>
          </cell>
          <cell r="F5692">
            <v>400268</v>
          </cell>
          <cell r="H5692">
            <v>9499</v>
          </cell>
          <cell r="I5692" t="str">
            <v>S150000</v>
          </cell>
        </row>
        <row r="5693">
          <cell r="B5693">
            <v>43603048470</v>
          </cell>
          <cell r="C5693" t="str">
            <v xml:space="preserve">360304847  </v>
          </cell>
          <cell r="D5693" t="str">
            <v xml:space="preserve"> LĀČI 42  dzīvokļu īpašnieku koop. sabiedrība</v>
          </cell>
          <cell r="E5693" t="str">
            <v>S150000</v>
          </cell>
          <cell r="F5693">
            <v>90000</v>
          </cell>
          <cell r="H5693">
            <v>6832</v>
          </cell>
          <cell r="I5693" t="str">
            <v>S150000</v>
          </cell>
        </row>
        <row r="5694">
          <cell r="B5694">
            <v>50008095711</v>
          </cell>
          <cell r="C5694" t="str">
            <v xml:space="preserve">000809571  </v>
          </cell>
          <cell r="D5694" t="str">
            <v xml:space="preserve"> LĀČI  mednieku klubs, biedrība</v>
          </cell>
          <cell r="E5694" t="str">
            <v>S150000</v>
          </cell>
          <cell r="F5694">
            <v>560282</v>
          </cell>
          <cell r="H5694">
            <v>9319</v>
          </cell>
          <cell r="I5694" t="str">
            <v>S150000</v>
          </cell>
        </row>
        <row r="5695">
          <cell r="B5695">
            <v>40008026116</v>
          </cell>
          <cell r="C5695" t="str">
            <v xml:space="preserve">000802611  </v>
          </cell>
          <cell r="D5695" t="str">
            <v xml:space="preserve"> LĀČI  sporta divcīņas klubs, biedrība</v>
          </cell>
          <cell r="E5695" t="str">
            <v>S150000</v>
          </cell>
          <cell r="F5695">
            <v>10000</v>
          </cell>
          <cell r="H5695">
            <v>9312</v>
          </cell>
          <cell r="I5695" t="str">
            <v>S150000</v>
          </cell>
        </row>
        <row r="5696">
          <cell r="B5696">
            <v>40008046080</v>
          </cell>
          <cell r="C5696" t="str">
            <v xml:space="preserve">000804608  </v>
          </cell>
          <cell r="D5696" t="str">
            <v xml:space="preserve"> LĀCIS  mednieku biedrība</v>
          </cell>
          <cell r="E5696" t="str">
            <v>S150000</v>
          </cell>
          <cell r="F5696">
            <v>900254</v>
          </cell>
          <cell r="H5696">
            <v>9319</v>
          </cell>
          <cell r="I5696" t="str">
            <v>S150000</v>
          </cell>
        </row>
        <row r="5697">
          <cell r="B5697">
            <v>50008144951</v>
          </cell>
          <cell r="C5697" t="str">
            <v xml:space="preserve">000814495  </v>
          </cell>
          <cell r="D5697" t="str">
            <v xml:space="preserve"> LĀCĪŠA SKOLA  biedrība</v>
          </cell>
          <cell r="E5697" t="str">
            <v>S150000</v>
          </cell>
          <cell r="F5697">
            <v>210000</v>
          </cell>
          <cell r="H5697">
            <v>8560</v>
          </cell>
          <cell r="I5697" t="str">
            <v>S150000</v>
          </cell>
        </row>
        <row r="5698">
          <cell r="B5698">
            <v>40008096984</v>
          </cell>
          <cell r="C5698" t="str">
            <v xml:space="preserve">000809698  </v>
          </cell>
          <cell r="D5698" t="str">
            <v xml:space="preserve"> LĀČKOKI  medību sporta klubs, biedrība</v>
          </cell>
          <cell r="E5698" t="str">
            <v>S150000</v>
          </cell>
          <cell r="F5698">
            <v>641060</v>
          </cell>
          <cell r="H5698">
            <v>9312</v>
          </cell>
          <cell r="I5698" t="str">
            <v>S150000</v>
          </cell>
        </row>
        <row r="5699">
          <cell r="B5699">
            <v>40008096999</v>
          </cell>
          <cell r="C5699" t="str">
            <v xml:space="preserve">000809699  </v>
          </cell>
          <cell r="D5699" t="str">
            <v xml:space="preserve"> LĀČKOKI  šaušanas sporta klubs, biedrība</v>
          </cell>
          <cell r="E5699" t="str">
            <v>S150000</v>
          </cell>
          <cell r="F5699">
            <v>641060</v>
          </cell>
          <cell r="H5699">
            <v>9312</v>
          </cell>
          <cell r="I5699" t="str">
            <v>S150000</v>
          </cell>
        </row>
        <row r="5700">
          <cell r="B5700">
            <v>40008133814</v>
          </cell>
          <cell r="C5700" t="str">
            <v xml:space="preserve">000813381  </v>
          </cell>
          <cell r="D5700" t="str">
            <v xml:space="preserve"> LĀČPLĒŠA 12  biedrība</v>
          </cell>
          <cell r="E5700" t="str">
            <v>S150000</v>
          </cell>
          <cell r="F5700">
            <v>170000</v>
          </cell>
          <cell r="H5700">
            <v>6832</v>
          </cell>
          <cell r="I5700" t="str">
            <v>S150000</v>
          </cell>
        </row>
        <row r="5701">
          <cell r="B5701">
            <v>40008168498</v>
          </cell>
          <cell r="C5701" t="str">
            <v xml:space="preserve">000816849  </v>
          </cell>
          <cell r="D5701" t="str">
            <v xml:space="preserve"> LĀČPLĒŠA 17  biedrība</v>
          </cell>
          <cell r="E5701" t="str">
            <v>S150000</v>
          </cell>
          <cell r="F5701">
            <v>10000</v>
          </cell>
          <cell r="H5701">
            <v>6832</v>
          </cell>
          <cell r="I5701" t="str">
            <v>S150000</v>
          </cell>
        </row>
        <row r="5702">
          <cell r="B5702">
            <v>40008170990</v>
          </cell>
          <cell r="C5702" t="str">
            <v xml:space="preserve">000817099  </v>
          </cell>
          <cell r="D5702" t="str">
            <v xml:space="preserve"> LĀČPLĒŠA 23A  dzīvokļu īpašnieku biedrība</v>
          </cell>
          <cell r="E5702" t="str">
            <v>S150000</v>
          </cell>
          <cell r="F5702">
            <v>741413</v>
          </cell>
          <cell r="H5702">
            <v>6832</v>
          </cell>
          <cell r="I5702" t="str">
            <v>S150000</v>
          </cell>
        </row>
        <row r="5703">
          <cell r="B5703">
            <v>40008141239</v>
          </cell>
          <cell r="C5703" t="str">
            <v xml:space="preserve">000814123  </v>
          </cell>
          <cell r="D5703" t="str">
            <v xml:space="preserve"> LĀČPLĒŠA 3  dzīvokļu īpašnieku biedrība</v>
          </cell>
          <cell r="E5703" t="str">
            <v>S150000</v>
          </cell>
          <cell r="F5703">
            <v>50000</v>
          </cell>
          <cell r="H5703">
            <v>6832</v>
          </cell>
          <cell r="I5703" t="str">
            <v>S150000</v>
          </cell>
        </row>
        <row r="5704">
          <cell r="B5704">
            <v>50003513291</v>
          </cell>
          <cell r="C5704" t="str">
            <v xml:space="preserve">000351329  </v>
          </cell>
          <cell r="D5704" t="str">
            <v xml:space="preserve"> LĀČPLĒŠA 4  dzīvokļu īpašnieku koop. sabiedrība</v>
          </cell>
          <cell r="E5704" t="str">
            <v>S150000</v>
          </cell>
          <cell r="F5704">
            <v>10000</v>
          </cell>
          <cell r="H5704">
            <v>6832</v>
          </cell>
          <cell r="I5704" t="str">
            <v>S150000</v>
          </cell>
        </row>
        <row r="5705">
          <cell r="B5705">
            <v>40003556994</v>
          </cell>
          <cell r="C5705" t="str">
            <v xml:space="preserve">000355699  </v>
          </cell>
          <cell r="D5705" t="str">
            <v xml:space="preserve"> LĀČPLĒŠA 47  dzīvokļu īpašnieku biedrība</v>
          </cell>
          <cell r="E5705" t="str">
            <v>S150000</v>
          </cell>
          <cell r="F5705">
            <v>10000</v>
          </cell>
          <cell r="H5705">
            <v>6832</v>
          </cell>
          <cell r="I5705" t="str">
            <v>S150000</v>
          </cell>
        </row>
        <row r="5706">
          <cell r="B5706">
            <v>40008132984</v>
          </cell>
          <cell r="C5706" t="str">
            <v xml:space="preserve">000813298  </v>
          </cell>
          <cell r="D5706" t="str">
            <v xml:space="preserve"> LĀČPLĒŠA 64  biedrība</v>
          </cell>
          <cell r="E5706" t="str">
            <v>S150000</v>
          </cell>
          <cell r="F5706">
            <v>170000</v>
          </cell>
          <cell r="H5706">
            <v>6832</v>
          </cell>
          <cell r="I5706" t="str">
            <v>S150000</v>
          </cell>
        </row>
        <row r="5707">
          <cell r="B5707">
            <v>40008109598</v>
          </cell>
          <cell r="C5707" t="str">
            <v xml:space="preserve">000810959  </v>
          </cell>
          <cell r="D5707" t="str">
            <v xml:space="preserve"> LĀČPLĒŠA 65  dzīvokļu īpašnieku biedrība</v>
          </cell>
          <cell r="E5707" t="str">
            <v>S150000</v>
          </cell>
          <cell r="F5707">
            <v>10000</v>
          </cell>
          <cell r="H5707">
            <v>6832</v>
          </cell>
          <cell r="I5707" t="str">
            <v>S150000</v>
          </cell>
        </row>
        <row r="5708">
          <cell r="B5708">
            <v>40008092215</v>
          </cell>
          <cell r="C5708" t="str">
            <v xml:space="preserve">000809221  </v>
          </cell>
          <cell r="D5708" t="str">
            <v xml:space="preserve"> LĀČPLĒŠA 70B  dzīvokļu īpašnieku biedrība</v>
          </cell>
          <cell r="E5708" t="str">
            <v>S150000</v>
          </cell>
          <cell r="F5708">
            <v>10000</v>
          </cell>
          <cell r="H5708">
            <v>6832</v>
          </cell>
          <cell r="I5708" t="str">
            <v>S150000</v>
          </cell>
        </row>
        <row r="5709">
          <cell r="B5709">
            <v>40008170401</v>
          </cell>
          <cell r="C5709" t="str">
            <v xml:space="preserve">000817040  </v>
          </cell>
          <cell r="D5709" t="str">
            <v xml:space="preserve"> LĀČPLĒŠA CĪŅU LEĢIONS  biedrība</v>
          </cell>
          <cell r="E5709" t="str">
            <v>S150000</v>
          </cell>
          <cell r="F5709">
            <v>800870</v>
          </cell>
          <cell r="H5709">
            <v>9312</v>
          </cell>
          <cell r="I5709" t="str">
            <v>S150000</v>
          </cell>
        </row>
        <row r="5710">
          <cell r="B5710">
            <v>40008152228</v>
          </cell>
          <cell r="C5710" t="str">
            <v xml:space="preserve">000815222  </v>
          </cell>
          <cell r="D5710" t="str">
            <v xml:space="preserve"> LĀČPLĒŠA MĀJA  biedrība</v>
          </cell>
          <cell r="E5710" t="str">
            <v>S150000</v>
          </cell>
          <cell r="F5710">
            <v>320201</v>
          </cell>
          <cell r="H5710">
            <v>8110</v>
          </cell>
          <cell r="I5710" t="str">
            <v>S150000</v>
          </cell>
        </row>
        <row r="5711">
          <cell r="B5711">
            <v>40003399192</v>
          </cell>
          <cell r="C5711" t="str">
            <v xml:space="preserve">000339919  </v>
          </cell>
          <cell r="D5711" t="str">
            <v xml:space="preserve"> LĀČPLĒŠA NAMS 43  biedrība</v>
          </cell>
          <cell r="E5711" t="str">
            <v>S150000</v>
          </cell>
          <cell r="F5711">
            <v>10000</v>
          </cell>
          <cell r="H5711">
            <v>6832</v>
          </cell>
          <cell r="I5711" t="str">
            <v>S150000</v>
          </cell>
        </row>
        <row r="5712">
          <cell r="B5712">
            <v>40008168144</v>
          </cell>
          <cell r="C5712" t="str">
            <v xml:space="preserve">000816814  </v>
          </cell>
          <cell r="D5712" t="str">
            <v xml:space="preserve"> LĀČPLĒŠA NAMSAIMNIEKS  biedrība</v>
          </cell>
          <cell r="E5712" t="str">
            <v>S150000</v>
          </cell>
          <cell r="F5712">
            <v>270000</v>
          </cell>
          <cell r="H5712">
            <v>6832</v>
          </cell>
          <cell r="I5712" t="str">
            <v>S150000</v>
          </cell>
        </row>
        <row r="5713">
          <cell r="B5713">
            <v>40008130875</v>
          </cell>
          <cell r="C5713" t="str">
            <v xml:space="preserve">000813087  </v>
          </cell>
          <cell r="D5713" t="str">
            <v xml:space="preserve"> LĀČPLĒSIS 52/54  biedrība</v>
          </cell>
          <cell r="E5713" t="str">
            <v>S150000</v>
          </cell>
          <cell r="F5713">
            <v>10000</v>
          </cell>
          <cell r="H5713">
            <v>6832</v>
          </cell>
          <cell r="I5713" t="str">
            <v>S150000</v>
          </cell>
        </row>
        <row r="5714">
          <cell r="B5714">
            <v>40103070966</v>
          </cell>
          <cell r="C5714" t="str">
            <v xml:space="preserve">010307096  </v>
          </cell>
          <cell r="D5714" t="str">
            <v xml:space="preserve"> LĀČPLĒSIS  dārzkopības koop.sabiedrība</v>
          </cell>
          <cell r="E5714" t="str">
            <v>S150000</v>
          </cell>
          <cell r="F5714">
            <v>800870</v>
          </cell>
          <cell r="H5714">
            <v>9499</v>
          </cell>
          <cell r="I5714" t="str">
            <v>S150000</v>
          </cell>
        </row>
        <row r="5715">
          <cell r="B5715">
            <v>40008092624</v>
          </cell>
          <cell r="C5715" t="str">
            <v xml:space="preserve">000809262  </v>
          </cell>
          <cell r="D5715" t="str">
            <v xml:space="preserve"> LĀČPLĒSIS  dzīvokļu īpašnieku biedrība</v>
          </cell>
          <cell r="E5715" t="str">
            <v>S150000</v>
          </cell>
          <cell r="F5715">
            <v>10000</v>
          </cell>
          <cell r="H5715">
            <v>6832</v>
          </cell>
          <cell r="I5715" t="str">
            <v>S150000</v>
          </cell>
        </row>
        <row r="5716">
          <cell r="B5716">
            <v>40008014827</v>
          </cell>
          <cell r="C5716" t="str">
            <v xml:space="preserve">000801482  </v>
          </cell>
          <cell r="D5716" t="str">
            <v xml:space="preserve"> LĀČPLĒSIS  mednieku klubs, biedrība</v>
          </cell>
          <cell r="E5716" t="str">
            <v>S150000</v>
          </cell>
          <cell r="F5716">
            <v>741433</v>
          </cell>
          <cell r="H5716">
            <v>9319</v>
          </cell>
          <cell r="I5716" t="str">
            <v>S150000</v>
          </cell>
        </row>
        <row r="5717">
          <cell r="B5717">
            <v>50003639751</v>
          </cell>
          <cell r="C5717" t="str">
            <v xml:space="preserve">000363975  </v>
          </cell>
          <cell r="D5717" t="str">
            <v xml:space="preserve"> LĀČU 11  dzīvokļu īpašnieku koop. sabiedrība</v>
          </cell>
          <cell r="E5717" t="str">
            <v>S150000</v>
          </cell>
          <cell r="F5717">
            <v>10000</v>
          </cell>
          <cell r="H5717">
            <v>6832</v>
          </cell>
          <cell r="I5717" t="str">
            <v>S150000</v>
          </cell>
        </row>
        <row r="5718">
          <cell r="B5718">
            <v>40008110101</v>
          </cell>
          <cell r="C5718" t="str">
            <v xml:space="preserve">000811010  </v>
          </cell>
          <cell r="D5718" t="str">
            <v xml:space="preserve"> LĀČU 47  biedrība</v>
          </cell>
          <cell r="E5718" t="str">
            <v>S150000</v>
          </cell>
          <cell r="F5718">
            <v>170000</v>
          </cell>
          <cell r="H5718">
            <v>6832</v>
          </cell>
          <cell r="I5718" t="str">
            <v>S150000</v>
          </cell>
        </row>
        <row r="5719">
          <cell r="B5719">
            <v>40008140106</v>
          </cell>
          <cell r="C5719" t="str">
            <v xml:space="preserve">000814010  </v>
          </cell>
          <cell r="D5719" t="str">
            <v xml:space="preserve"> LĀČU 9  biedrība</v>
          </cell>
          <cell r="E5719" t="str">
            <v>S150000</v>
          </cell>
          <cell r="F5719">
            <v>10000</v>
          </cell>
          <cell r="H5719">
            <v>6832</v>
          </cell>
          <cell r="I5719" t="str">
            <v>S150000</v>
          </cell>
        </row>
        <row r="5720">
          <cell r="B5720">
            <v>40008075766</v>
          </cell>
          <cell r="C5720" t="str">
            <v xml:space="preserve">000807576  </v>
          </cell>
          <cell r="D5720" t="str">
            <v xml:space="preserve"> LAD  krievu kopiena, biedrība</v>
          </cell>
          <cell r="E5720" t="str">
            <v>S150000</v>
          </cell>
          <cell r="F5720">
            <v>320201</v>
          </cell>
          <cell r="H5720">
            <v>9499</v>
          </cell>
          <cell r="I5720" t="str">
            <v>S150000</v>
          </cell>
        </row>
        <row r="5721">
          <cell r="B5721">
            <v>42403007019</v>
          </cell>
          <cell r="C5721" t="str">
            <v xml:space="preserve">240300701  </v>
          </cell>
          <cell r="D5721" t="str">
            <v xml:space="preserve"> LADA 1  garāžu īpašnieku koop.sabiedrība</v>
          </cell>
          <cell r="E5721" t="str">
            <v>S150000</v>
          </cell>
          <cell r="F5721">
            <v>210000</v>
          </cell>
          <cell r="H5721">
            <v>5221</v>
          </cell>
          <cell r="I5721" t="str">
            <v>S150000</v>
          </cell>
        </row>
        <row r="5722">
          <cell r="B5722">
            <v>42403019802</v>
          </cell>
          <cell r="C5722" t="str">
            <v xml:space="preserve">240301980  </v>
          </cell>
          <cell r="D5722" t="str">
            <v xml:space="preserve"> LADA M  garāžu īpašnieku koop. sabiedrība</v>
          </cell>
          <cell r="E5722" t="str">
            <v>S150000</v>
          </cell>
          <cell r="F5722">
            <v>680201</v>
          </cell>
          <cell r="H5722">
            <v>5221</v>
          </cell>
          <cell r="I5722" t="str">
            <v>S150000</v>
          </cell>
        </row>
        <row r="5723">
          <cell r="B5723">
            <v>43603020216</v>
          </cell>
          <cell r="C5723" t="str">
            <v xml:space="preserve">360302021  </v>
          </cell>
          <cell r="D5723" t="str">
            <v xml:space="preserve"> LADA RAF  automašīnu garāžu īpašnieku koop.sabiedrība</v>
          </cell>
          <cell r="E5723" t="str">
            <v>S150000</v>
          </cell>
          <cell r="F5723">
            <v>90000</v>
          </cell>
          <cell r="H5723">
            <v>5221</v>
          </cell>
          <cell r="I5723" t="str">
            <v>S150000</v>
          </cell>
        </row>
        <row r="5724">
          <cell r="B5724">
            <v>50008141851</v>
          </cell>
          <cell r="C5724" t="str">
            <v xml:space="preserve">000814185  </v>
          </cell>
          <cell r="D5724" t="str">
            <v xml:space="preserve"> LADA  Latvijas apvienotā drošības nozaru arodbiedrība</v>
          </cell>
          <cell r="E5724" t="str">
            <v>S150000</v>
          </cell>
          <cell r="F5724">
            <v>10000</v>
          </cell>
          <cell r="H5724">
            <v>9420</v>
          </cell>
          <cell r="I5724" t="str">
            <v>S150000</v>
          </cell>
        </row>
        <row r="5725">
          <cell r="B5725">
            <v>41503009002</v>
          </cell>
          <cell r="C5725" t="str">
            <v xml:space="preserve">150300900  </v>
          </cell>
          <cell r="D5725" t="str">
            <v xml:space="preserve"> LADA-AUTO  garāžu īpašnieku koop.sabiedrība</v>
          </cell>
          <cell r="E5725" t="str">
            <v>S150000</v>
          </cell>
          <cell r="F5725">
            <v>50000</v>
          </cell>
          <cell r="H5725">
            <v>5221</v>
          </cell>
          <cell r="I5725" t="str">
            <v>S150000</v>
          </cell>
        </row>
        <row r="5726">
          <cell r="B5726">
            <v>40008105793</v>
          </cell>
          <cell r="C5726" t="str">
            <v xml:space="preserve">000810579  </v>
          </cell>
          <cell r="D5726" t="str">
            <v xml:space="preserve"> LĀDES EZERS  biedrība</v>
          </cell>
          <cell r="E5726" t="str">
            <v>S150000</v>
          </cell>
          <cell r="F5726">
            <v>660264</v>
          </cell>
          <cell r="H5726">
            <v>9499</v>
          </cell>
          <cell r="I5726" t="str">
            <v>S150000</v>
          </cell>
        </row>
        <row r="5727">
          <cell r="B5727">
            <v>40008141455</v>
          </cell>
          <cell r="C5727" t="str">
            <v xml:space="preserve">000814145  </v>
          </cell>
          <cell r="D5727" t="str">
            <v xml:space="preserve"> LĀDES INOVĀCIJU UN ATTĪSTĪBAS FONDS  nodibinājums</v>
          </cell>
          <cell r="E5727" t="str">
            <v>S150000</v>
          </cell>
          <cell r="F5727">
            <v>660201</v>
          </cell>
          <cell r="H5727">
            <v>9499</v>
          </cell>
          <cell r="I5727" t="str">
            <v>S150000</v>
          </cell>
        </row>
        <row r="5728">
          <cell r="B5728">
            <v>40008136238</v>
          </cell>
          <cell r="C5728" t="str">
            <v xml:space="preserve">000813623  </v>
          </cell>
          <cell r="D5728" t="str">
            <v xml:space="preserve"> LĀDES ŪDENS  biedrība</v>
          </cell>
          <cell r="E5728" t="str">
            <v>S150000</v>
          </cell>
          <cell r="F5728">
            <v>660264</v>
          </cell>
          <cell r="H5728">
            <v>9499</v>
          </cell>
          <cell r="I5728" t="str">
            <v>S150000</v>
          </cell>
        </row>
        <row r="5729">
          <cell r="B5729">
            <v>40008162635</v>
          </cell>
          <cell r="C5729" t="str">
            <v xml:space="preserve">000816263  </v>
          </cell>
          <cell r="D5729" t="str">
            <v xml:space="preserve"> LADY CLUB  biedrība</v>
          </cell>
          <cell r="E5729" t="str">
            <v>S150000</v>
          </cell>
          <cell r="F5729">
            <v>10000</v>
          </cell>
          <cell r="H5729">
            <v>9499</v>
          </cell>
          <cell r="I5729" t="str">
            <v>S150000</v>
          </cell>
        </row>
        <row r="5730">
          <cell r="B5730">
            <v>46103003118</v>
          </cell>
          <cell r="C5730" t="str">
            <v xml:space="preserve">610300311  </v>
          </cell>
          <cell r="D5730" t="str">
            <v xml:space="preserve"> LĀDZERES GRAUDS  lauksaimniecības pakalpojumu koop.sabiedrība</v>
          </cell>
          <cell r="E5730" t="str">
            <v>S150000</v>
          </cell>
          <cell r="F5730">
            <v>880294</v>
          </cell>
          <cell r="H5730">
            <v>163</v>
          </cell>
          <cell r="I5730" t="str">
            <v>S150000</v>
          </cell>
        </row>
        <row r="5731">
          <cell r="B5731">
            <v>40008037980</v>
          </cell>
          <cell r="C5731" t="str">
            <v xml:space="preserve">000803798  </v>
          </cell>
          <cell r="D5731" t="str">
            <v xml:space="preserve"> LAGŪNA  sporta klubs</v>
          </cell>
          <cell r="E5731" t="str">
            <v>S150000</v>
          </cell>
          <cell r="F5731">
            <v>360258</v>
          </cell>
          <cell r="H5731">
            <v>9312</v>
          </cell>
          <cell r="I5731" t="str">
            <v>S150000</v>
          </cell>
        </row>
        <row r="5732">
          <cell r="B5732">
            <v>40008112738</v>
          </cell>
          <cell r="C5732" t="str">
            <v xml:space="preserve">000811273  </v>
          </cell>
          <cell r="D5732" t="str">
            <v xml:space="preserve"> LAIDU LAIPA  biedrība</v>
          </cell>
          <cell r="E5732" t="str">
            <v>S150000</v>
          </cell>
          <cell r="F5732">
            <v>620264</v>
          </cell>
          <cell r="H5732">
            <v>9499</v>
          </cell>
          <cell r="I5732" t="str">
            <v>S150000</v>
          </cell>
        </row>
        <row r="5733">
          <cell r="B5733">
            <v>40008015019</v>
          </cell>
          <cell r="C5733" t="str">
            <v xml:space="preserve">000801501  </v>
          </cell>
          <cell r="D5733" t="str">
            <v xml:space="preserve"> LAIDU MEDNIEKS  </v>
          </cell>
          <cell r="E5733" t="str">
            <v>S150000</v>
          </cell>
          <cell r="F5733">
            <v>620264</v>
          </cell>
          <cell r="H5733">
            <v>9319</v>
          </cell>
          <cell r="I5733" t="str">
            <v>S150000</v>
          </cell>
        </row>
        <row r="5734">
          <cell r="B5734">
            <v>50008168381</v>
          </cell>
          <cell r="C5734" t="str">
            <v xml:space="preserve">000816838  </v>
          </cell>
          <cell r="D5734" t="str">
            <v xml:space="preserve"> LAIKA JOSTA  biedrība</v>
          </cell>
          <cell r="E5734" t="str">
            <v>S150000</v>
          </cell>
          <cell r="F5734">
            <v>500264</v>
          </cell>
          <cell r="H5734">
            <v>8552</v>
          </cell>
          <cell r="I5734" t="str">
            <v>S150000</v>
          </cell>
        </row>
        <row r="5735">
          <cell r="B5735">
            <v>40008111770</v>
          </cell>
          <cell r="C5735" t="str">
            <v xml:space="preserve">000811177  </v>
          </cell>
          <cell r="D5735" t="str">
            <v xml:space="preserve"> LAIKMETĪGĀS KULTŪRAS NEVALSTISKO ORGANIZĀCIJU ASOCIĀCIJA  </v>
          </cell>
          <cell r="E5735" t="str">
            <v>S150000</v>
          </cell>
          <cell r="F5735">
            <v>10000</v>
          </cell>
          <cell r="H5735">
            <v>9499</v>
          </cell>
          <cell r="I5735" t="str">
            <v>S150000</v>
          </cell>
        </row>
        <row r="5736">
          <cell r="B5736">
            <v>40003506194</v>
          </cell>
          <cell r="C5736" t="str">
            <v xml:space="preserve">000350619  </v>
          </cell>
          <cell r="D5736" t="str">
            <v xml:space="preserve"> LAIKMETĪGĀS MĀKSLAS CENTRS  biedrība</v>
          </cell>
          <cell r="E5736" t="str">
            <v>S150000</v>
          </cell>
          <cell r="F5736">
            <v>10000</v>
          </cell>
          <cell r="H5736">
            <v>6399</v>
          </cell>
          <cell r="I5736" t="str">
            <v>S150000</v>
          </cell>
        </row>
        <row r="5737">
          <cell r="B5737">
            <v>40008130004</v>
          </cell>
          <cell r="C5737" t="str">
            <v xml:space="preserve">000813000  </v>
          </cell>
          <cell r="D5737" t="str">
            <v xml:space="preserve"> LAIKMETĪGĀS MĀKSLAS INSTITŪTS  biedrība</v>
          </cell>
          <cell r="E5737" t="str">
            <v>S150000</v>
          </cell>
          <cell r="F5737">
            <v>10000</v>
          </cell>
          <cell r="H5737">
            <v>9329</v>
          </cell>
          <cell r="I5737" t="str">
            <v>S150000</v>
          </cell>
        </row>
        <row r="5738">
          <cell r="B5738">
            <v>40008056553</v>
          </cell>
          <cell r="C5738" t="str">
            <v xml:space="preserve">000805655  </v>
          </cell>
          <cell r="D5738" t="str">
            <v xml:space="preserve"> LAIKMETS  biedrība</v>
          </cell>
          <cell r="E5738" t="str">
            <v>S150000</v>
          </cell>
          <cell r="F5738">
            <v>10000</v>
          </cell>
          <cell r="H5738">
            <v>9499</v>
          </cell>
          <cell r="I5738" t="str">
            <v>S150000</v>
          </cell>
        </row>
        <row r="5739">
          <cell r="B5739">
            <v>40008163768</v>
          </cell>
          <cell r="C5739" t="str">
            <v xml:space="preserve">000816376  </v>
          </cell>
          <cell r="D5739" t="str">
            <v xml:space="preserve"> LAIKS KULTŪRAI  biedrība</v>
          </cell>
          <cell r="E5739" t="str">
            <v>S150000</v>
          </cell>
          <cell r="F5739">
            <v>10000</v>
          </cell>
          <cell r="H5739">
            <v>9499</v>
          </cell>
          <cell r="I5739" t="str">
            <v>S150000</v>
          </cell>
        </row>
        <row r="5740">
          <cell r="B5740">
            <v>40008170647</v>
          </cell>
          <cell r="C5740" t="str">
            <v xml:space="preserve">000817064  </v>
          </cell>
          <cell r="D5740" t="str">
            <v xml:space="preserve"> LAIKSNE  biedrība</v>
          </cell>
          <cell r="E5740" t="str">
            <v>S150000</v>
          </cell>
          <cell r="F5740">
            <v>840605</v>
          </cell>
          <cell r="H5740">
            <v>9499</v>
          </cell>
          <cell r="I5740" t="str">
            <v>S150000</v>
          </cell>
        </row>
        <row r="5741">
          <cell r="B5741">
            <v>40008013821</v>
          </cell>
          <cell r="C5741" t="str">
            <v xml:space="preserve">000801382  </v>
          </cell>
          <cell r="D5741" t="str">
            <v xml:space="preserve"> LAIKSNE  mednieku klubs</v>
          </cell>
          <cell r="E5741" t="str">
            <v>S150000</v>
          </cell>
          <cell r="F5741">
            <v>941615</v>
          </cell>
          <cell r="H5741">
            <v>9319</v>
          </cell>
          <cell r="I5741" t="str">
            <v>S150000</v>
          </cell>
        </row>
        <row r="5742">
          <cell r="B5742">
            <v>40008026563</v>
          </cell>
          <cell r="C5742" t="str">
            <v xml:space="preserve">000802656  </v>
          </cell>
          <cell r="D5742" t="str">
            <v xml:space="preserve"> LAIMA  sieviešu hokeja klubs, biedrība</v>
          </cell>
          <cell r="E5742" t="str">
            <v>S150000</v>
          </cell>
          <cell r="F5742">
            <v>10000</v>
          </cell>
          <cell r="H5742">
            <v>9312</v>
          </cell>
          <cell r="I5742" t="str">
            <v>S150000</v>
          </cell>
        </row>
        <row r="5743">
          <cell r="B5743">
            <v>40008000691</v>
          </cell>
          <cell r="C5743" t="str">
            <v xml:space="preserve">000800069  </v>
          </cell>
          <cell r="D5743" t="str">
            <v xml:space="preserve"> LAIMDOTA  labdarības organizācija</v>
          </cell>
          <cell r="E5743" t="str">
            <v>S150000</v>
          </cell>
          <cell r="F5743">
            <v>10000</v>
          </cell>
          <cell r="H5743">
            <v>8810</v>
          </cell>
          <cell r="I5743" t="str">
            <v>S150000</v>
          </cell>
        </row>
        <row r="5744">
          <cell r="B5744">
            <v>40003183109</v>
          </cell>
          <cell r="C5744" t="str">
            <v xml:space="preserve">000318310  </v>
          </cell>
          <cell r="D5744" t="str">
            <v xml:space="preserve"> LAIMDOTA-2  dzīvokļu īpašnieku koop.sabiedrība</v>
          </cell>
          <cell r="E5744" t="str">
            <v>S150000</v>
          </cell>
          <cell r="F5744">
            <v>10000</v>
          </cell>
          <cell r="H5744">
            <v>6832</v>
          </cell>
          <cell r="I5744" t="str">
            <v>S150000</v>
          </cell>
        </row>
        <row r="5745">
          <cell r="B5745">
            <v>40008171642</v>
          </cell>
          <cell r="C5745" t="str">
            <v xml:space="preserve">000817164  </v>
          </cell>
          <cell r="D5745" t="str">
            <v xml:space="preserve"> LAIMES KOKS  biedrība</v>
          </cell>
          <cell r="E5745" t="str">
            <v>S150000</v>
          </cell>
          <cell r="F5745">
            <v>801864</v>
          </cell>
          <cell r="H5745">
            <v>9499</v>
          </cell>
          <cell r="I5745" t="str">
            <v>S150000</v>
          </cell>
        </row>
        <row r="5746">
          <cell r="B5746">
            <v>40008126102</v>
          </cell>
          <cell r="C5746" t="str">
            <v xml:space="preserve">000812610  </v>
          </cell>
          <cell r="D5746" t="str">
            <v xml:space="preserve"> LAIMES ZEME - jātnieku sporta klubs, biedrība</v>
          </cell>
          <cell r="E5746" t="str">
            <v>S150000</v>
          </cell>
          <cell r="F5746">
            <v>421262</v>
          </cell>
          <cell r="H5746">
            <v>9312</v>
          </cell>
          <cell r="I5746" t="str">
            <v>S150000</v>
          </cell>
        </row>
        <row r="5747">
          <cell r="B5747">
            <v>40008105702</v>
          </cell>
          <cell r="C5747" t="str">
            <v xml:space="preserve">000810570  </v>
          </cell>
          <cell r="D5747" t="str">
            <v xml:space="preserve"> LAIMĪGAI MAMMAI  biedrība</v>
          </cell>
          <cell r="E5747" t="str">
            <v>S150000</v>
          </cell>
          <cell r="F5747">
            <v>740201</v>
          </cell>
          <cell r="H5747">
            <v>9499</v>
          </cell>
          <cell r="I5747" t="str">
            <v>S150000</v>
          </cell>
        </row>
        <row r="5748">
          <cell r="B5748">
            <v>50008121431</v>
          </cell>
          <cell r="C5748" t="str">
            <v xml:space="preserve">000812143  </v>
          </cell>
          <cell r="D5748" t="str">
            <v xml:space="preserve"> LAIMĪGI BĒRNI un VECĀKI  vecāku pieredzes apmaiņas klubs</v>
          </cell>
          <cell r="E5748" t="str">
            <v>S150000</v>
          </cell>
          <cell r="F5748">
            <v>50000</v>
          </cell>
          <cell r="H5748">
            <v>9499</v>
          </cell>
          <cell r="I5748" t="str">
            <v>S150000</v>
          </cell>
        </row>
        <row r="5749">
          <cell r="B5749">
            <v>40008155084</v>
          </cell>
          <cell r="C5749" t="str">
            <v xml:space="preserve">000815508  </v>
          </cell>
          <cell r="D5749" t="str">
            <v xml:space="preserve"> LAIMĪGIEM BĒRNIEM  biedrība</v>
          </cell>
          <cell r="E5749" t="str">
            <v>S150000</v>
          </cell>
          <cell r="F5749">
            <v>808400</v>
          </cell>
          <cell r="H5749">
            <v>9499</v>
          </cell>
          <cell r="I5749" t="str">
            <v>S150000</v>
          </cell>
        </row>
        <row r="5750">
          <cell r="B5750">
            <v>40008029485</v>
          </cell>
          <cell r="C5750" t="str">
            <v xml:space="preserve">000802948  </v>
          </cell>
          <cell r="D5750" t="str">
            <v xml:space="preserve"> LAIMIŅA  bērnu un jauniešu invalīdu biedrība</v>
          </cell>
          <cell r="E5750" t="str">
            <v>S150000</v>
          </cell>
          <cell r="F5750">
            <v>460201</v>
          </cell>
          <cell r="H5750">
            <v>9499</v>
          </cell>
          <cell r="I5750" t="str">
            <v>S150000</v>
          </cell>
        </row>
        <row r="5751">
          <cell r="B5751">
            <v>40003414896</v>
          </cell>
          <cell r="C5751" t="str">
            <v xml:space="preserve">000341489  </v>
          </cell>
          <cell r="D5751" t="str">
            <v xml:space="preserve"> LAIPAVA  dzīvokļu īpašnieku biedrība</v>
          </cell>
          <cell r="E5751" t="str">
            <v>S150000</v>
          </cell>
          <cell r="F5751">
            <v>10000</v>
          </cell>
          <cell r="H5751">
            <v>6832</v>
          </cell>
          <cell r="I5751" t="str">
            <v>S150000</v>
          </cell>
        </row>
        <row r="5752">
          <cell r="B5752">
            <v>40008085641</v>
          </cell>
          <cell r="C5752" t="str">
            <v xml:space="preserve">000808564  </v>
          </cell>
          <cell r="D5752" t="str">
            <v xml:space="preserve"> LAIPU NAMS 24  dzīvokļu īpašnieku biedrība</v>
          </cell>
          <cell r="E5752" t="str">
            <v>S150000</v>
          </cell>
          <cell r="F5752">
            <v>10000</v>
          </cell>
          <cell r="H5752">
            <v>6832</v>
          </cell>
          <cell r="I5752" t="str">
            <v>S150000</v>
          </cell>
        </row>
        <row r="5753">
          <cell r="B5753">
            <v>40008092982</v>
          </cell>
          <cell r="C5753" t="str">
            <v xml:space="preserve">000809298  </v>
          </cell>
          <cell r="D5753" t="str">
            <v xml:space="preserve"> LAIVINIEKI  sporta klubs, biedrība</v>
          </cell>
          <cell r="E5753" t="str">
            <v>S150000</v>
          </cell>
          <cell r="F5753">
            <v>10000</v>
          </cell>
          <cell r="H5753">
            <v>9312</v>
          </cell>
          <cell r="I5753" t="str">
            <v>S150000</v>
          </cell>
        </row>
        <row r="5754">
          <cell r="B5754">
            <v>40008129096</v>
          </cell>
          <cell r="C5754" t="str">
            <v xml:space="preserve">000812909  </v>
          </cell>
          <cell r="D5754" t="str">
            <v xml:space="preserve"> LAIVINIEKS 7  īpašnieku biedrība</v>
          </cell>
          <cell r="E5754" t="str">
            <v>S150000</v>
          </cell>
          <cell r="F5754">
            <v>170000</v>
          </cell>
          <cell r="H5754">
            <v>6832</v>
          </cell>
          <cell r="I5754" t="str">
            <v>S150000</v>
          </cell>
        </row>
        <row r="5755">
          <cell r="B5755">
            <v>40008155648</v>
          </cell>
          <cell r="C5755" t="str">
            <v xml:space="preserve">000815564  </v>
          </cell>
          <cell r="D5755" t="str">
            <v xml:space="preserve"> LAIVINIEKS  dzīvokļu īpašnieku biedrība</v>
          </cell>
          <cell r="E5755" t="str">
            <v>S150000</v>
          </cell>
          <cell r="F5755">
            <v>170000</v>
          </cell>
          <cell r="H5755">
            <v>6832</v>
          </cell>
          <cell r="I5755" t="str">
            <v>S150000</v>
          </cell>
        </row>
        <row r="5756">
          <cell r="B5756">
            <v>40008101255</v>
          </cell>
          <cell r="C5756" t="str">
            <v xml:space="preserve">000810125  </v>
          </cell>
          <cell r="D5756" t="str">
            <v xml:space="preserve"> LAKCA  veterināru biedrība</v>
          </cell>
          <cell r="E5756" t="str">
            <v>S150000</v>
          </cell>
          <cell r="F5756">
            <v>270000</v>
          </cell>
          <cell r="H5756">
            <v>9499</v>
          </cell>
          <cell r="I5756" t="str">
            <v>S150000</v>
          </cell>
        </row>
        <row r="5757">
          <cell r="B5757">
            <v>40008146414</v>
          </cell>
          <cell r="C5757" t="str">
            <v xml:space="preserve">000814641  </v>
          </cell>
          <cell r="D5757" t="str">
            <v xml:space="preserve"> LAKROSA KLUBS "VALMIERAS PUIKAS"  biedrība</v>
          </cell>
          <cell r="E5757" t="str">
            <v>S150000</v>
          </cell>
          <cell r="F5757">
            <v>250000</v>
          </cell>
          <cell r="H5757">
            <v>9319</v>
          </cell>
          <cell r="I5757" t="str">
            <v>S150000</v>
          </cell>
        </row>
        <row r="5758">
          <cell r="B5758">
            <v>40008043900</v>
          </cell>
          <cell r="C5758" t="str">
            <v xml:space="preserve">000804390  </v>
          </cell>
          <cell r="D5758" t="str">
            <v xml:space="preserve"> LAKRS  Latvijas sabiedrisko pakalpojumu darbinieku arodbiedrība</v>
          </cell>
          <cell r="E5758" t="str">
            <v>S150000</v>
          </cell>
          <cell r="F5758">
            <v>10000</v>
          </cell>
          <cell r="H5758">
            <v>9420</v>
          </cell>
          <cell r="I5758" t="str">
            <v>S150000</v>
          </cell>
        </row>
        <row r="5759">
          <cell r="B5759">
            <v>40008072670</v>
          </cell>
          <cell r="C5759" t="str">
            <v xml:space="preserve">000807267  </v>
          </cell>
          <cell r="D5759" t="str">
            <v xml:space="preserve"> LAND CRUISER KLUBS  </v>
          </cell>
          <cell r="E5759" t="str">
            <v>S150000</v>
          </cell>
          <cell r="F5759">
            <v>807600</v>
          </cell>
          <cell r="H5759">
            <v>9499</v>
          </cell>
          <cell r="I5759" t="str">
            <v>S150000</v>
          </cell>
        </row>
        <row r="5760">
          <cell r="B5760">
            <v>40008072609</v>
          </cell>
          <cell r="C5760" t="str">
            <v xml:space="preserve">000807260  </v>
          </cell>
          <cell r="D5760" t="str">
            <v xml:space="preserve"> LANDU  biedrība</v>
          </cell>
          <cell r="E5760" t="str">
            <v>S150000</v>
          </cell>
          <cell r="F5760">
            <v>560844</v>
          </cell>
          <cell r="H5760">
            <v>9499</v>
          </cell>
          <cell r="I5760" t="str">
            <v>S150000</v>
          </cell>
        </row>
        <row r="5761">
          <cell r="B5761">
            <v>40008086755</v>
          </cell>
          <cell r="C5761" t="str">
            <v xml:space="preserve">000808675  </v>
          </cell>
          <cell r="D5761" t="str">
            <v xml:space="preserve"> LANGA  sabiedriska organizācija, atpūtnieku biedrība</v>
          </cell>
          <cell r="E5761" t="str">
            <v>S150000</v>
          </cell>
          <cell r="F5761">
            <v>10000</v>
          </cell>
          <cell r="H5761">
            <v>9499</v>
          </cell>
          <cell r="I5761" t="str">
            <v>S150000</v>
          </cell>
        </row>
        <row r="5762">
          <cell r="B5762">
            <v>40008079626</v>
          </cell>
          <cell r="C5762" t="str">
            <v xml:space="preserve">000807962  </v>
          </cell>
          <cell r="D5762" t="str">
            <v xml:space="preserve"> LAŅĢEZERS  biedrība</v>
          </cell>
          <cell r="E5762" t="str">
            <v>S150000</v>
          </cell>
          <cell r="F5762">
            <v>961668</v>
          </cell>
          <cell r="H5762">
            <v>9499</v>
          </cell>
          <cell r="I5762" t="str">
            <v>S150000</v>
          </cell>
        </row>
        <row r="5763">
          <cell r="B5763">
            <v>40008109738</v>
          </cell>
          <cell r="C5763" t="str">
            <v xml:space="preserve">000810973  </v>
          </cell>
          <cell r="D5763" t="str">
            <v xml:space="preserve"> ĻANOK  baltkrievu biedrība</v>
          </cell>
          <cell r="E5763" t="str">
            <v>S150000</v>
          </cell>
          <cell r="F5763">
            <v>90000</v>
          </cell>
          <cell r="H5763">
            <v>9499</v>
          </cell>
          <cell r="I5763" t="str">
            <v>S150000</v>
          </cell>
        </row>
        <row r="5764">
          <cell r="B5764">
            <v>50008172851</v>
          </cell>
          <cell r="C5764" t="str">
            <v xml:space="preserve">000817285  </v>
          </cell>
          <cell r="D5764" t="str">
            <v xml:space="preserve"> LĀŅUPE  biedrība</v>
          </cell>
          <cell r="E5764" t="str">
            <v>S150000</v>
          </cell>
          <cell r="F5764">
            <v>640894</v>
          </cell>
          <cell r="H5764">
            <v>9499</v>
          </cell>
          <cell r="I5764" t="str">
            <v>S150000</v>
          </cell>
        </row>
        <row r="5765">
          <cell r="B5765">
            <v>41203013954</v>
          </cell>
          <cell r="C5765" t="str">
            <v xml:space="preserve">120301395  </v>
          </cell>
          <cell r="D5765" t="str">
            <v xml:space="preserve"> LAPEGLE-4  dzīvokļu īpašnieku koop. sabiedrība</v>
          </cell>
          <cell r="E5765" t="str">
            <v>S150000</v>
          </cell>
          <cell r="F5765">
            <v>620201</v>
          </cell>
          <cell r="H5765">
            <v>6832</v>
          </cell>
          <cell r="I5765" t="str">
            <v>S150000</v>
          </cell>
        </row>
        <row r="5766">
          <cell r="B5766">
            <v>40008048876</v>
          </cell>
          <cell r="C5766" t="str">
            <v xml:space="preserve">000804887  </v>
          </cell>
          <cell r="D5766" t="str">
            <v xml:space="preserve"> LAPMEŽCIEMA PAGASTA ZVEJNIEKU BIEDRĪBA </v>
          </cell>
          <cell r="E5766" t="str">
            <v>S150000</v>
          </cell>
          <cell r="F5766">
            <v>905166</v>
          </cell>
          <cell r="H5766">
            <v>9499</v>
          </cell>
          <cell r="I5766" t="str">
            <v>S150000</v>
          </cell>
        </row>
        <row r="5767">
          <cell r="B5767">
            <v>43603013873</v>
          </cell>
          <cell r="C5767" t="str">
            <v xml:space="preserve">360301387  </v>
          </cell>
          <cell r="D5767" t="str">
            <v xml:space="preserve"> LAPSKALNS 2  garāžu koop.sabiedrība</v>
          </cell>
          <cell r="E5767" t="str">
            <v>S150000</v>
          </cell>
          <cell r="F5767">
            <v>90000</v>
          </cell>
          <cell r="H5767">
            <v>5221</v>
          </cell>
          <cell r="I5767" t="str">
            <v>S150000</v>
          </cell>
        </row>
        <row r="5768">
          <cell r="B5768">
            <v>40008110686</v>
          </cell>
          <cell r="C5768" t="str">
            <v xml:space="preserve">000811068  </v>
          </cell>
          <cell r="D5768" t="str">
            <v xml:space="preserve"> LAPSU KALNS  aktīvās atpūtas komplekss, biedrība</v>
          </cell>
          <cell r="E5768" t="str">
            <v>S150000</v>
          </cell>
          <cell r="F5768">
            <v>800870</v>
          </cell>
          <cell r="H5768">
            <v>9499</v>
          </cell>
          <cell r="I5768" t="str">
            <v>S150000</v>
          </cell>
        </row>
        <row r="5769">
          <cell r="B5769">
            <v>40008164871</v>
          </cell>
          <cell r="C5769" t="str">
            <v xml:space="preserve">000816487  </v>
          </cell>
          <cell r="D5769" t="str">
            <v xml:space="preserve"> LARGO  biedrība</v>
          </cell>
          <cell r="E5769" t="str">
            <v>S150000</v>
          </cell>
          <cell r="F5769">
            <v>10000</v>
          </cell>
          <cell r="H5769">
            <v>8560</v>
          </cell>
          <cell r="I5769" t="str">
            <v>S150000</v>
          </cell>
        </row>
        <row r="5770">
          <cell r="B5770">
            <v>40008175930</v>
          </cell>
          <cell r="C5770" t="str">
            <v xml:space="preserve">000817593  </v>
          </cell>
          <cell r="D5770" t="str">
            <v xml:space="preserve"> LARRGO  biedrība</v>
          </cell>
          <cell r="E5770" t="str">
            <v>S150000</v>
          </cell>
          <cell r="F5770">
            <v>900248</v>
          </cell>
          <cell r="H5770">
            <v>9499</v>
          </cell>
          <cell r="I5770" t="str">
            <v>S150000</v>
          </cell>
        </row>
        <row r="5771">
          <cell r="B5771">
            <v>40008068853</v>
          </cell>
          <cell r="C5771" t="str">
            <v xml:space="preserve">000806885  </v>
          </cell>
          <cell r="D5771" t="str">
            <v xml:space="preserve"> LĀSE R  klubs, biedrība</v>
          </cell>
          <cell r="E5771" t="str">
            <v>S150000</v>
          </cell>
          <cell r="F5771">
            <v>801413</v>
          </cell>
          <cell r="H5771">
            <v>9499</v>
          </cell>
          <cell r="I5771" t="str">
            <v>S150000</v>
          </cell>
        </row>
        <row r="5772">
          <cell r="B5772">
            <v>50003550781</v>
          </cell>
          <cell r="C5772" t="str">
            <v xml:space="preserve">000355078  </v>
          </cell>
          <cell r="D5772" t="str">
            <v xml:space="preserve"> LASIS 1357  dzīvokļu īpašnieku koop. sabiedrība</v>
          </cell>
          <cell r="E5772" t="str">
            <v>S150000</v>
          </cell>
          <cell r="F5772">
            <v>130000</v>
          </cell>
          <cell r="H5772">
            <v>6832</v>
          </cell>
          <cell r="I5772" t="str">
            <v>S150000</v>
          </cell>
        </row>
        <row r="5773">
          <cell r="B5773">
            <v>40008109634</v>
          </cell>
          <cell r="C5773" t="str">
            <v xml:space="preserve">000810963  </v>
          </cell>
          <cell r="D5773" t="str">
            <v xml:space="preserve"> LASĪSIM AR PRIEKU  biedrība</v>
          </cell>
          <cell r="E5773" t="str">
            <v>S150000</v>
          </cell>
          <cell r="F5773">
            <v>10000</v>
          </cell>
          <cell r="H5773">
            <v>9499</v>
          </cell>
          <cell r="I5773" t="str">
            <v>S150000</v>
          </cell>
        </row>
        <row r="5774">
          <cell r="B5774">
            <v>40008116848</v>
          </cell>
          <cell r="C5774" t="str">
            <v xml:space="preserve">000811684  </v>
          </cell>
          <cell r="D5774" t="str">
            <v xml:space="preserve"> LASĪTĀJU KLUBS LUBĀNIEŠI  biedrība</v>
          </cell>
          <cell r="E5774" t="str">
            <v>S150000</v>
          </cell>
          <cell r="F5774">
            <v>701413</v>
          </cell>
          <cell r="H5774">
            <v>9499</v>
          </cell>
          <cell r="I5774" t="str">
            <v>S150000</v>
          </cell>
        </row>
        <row r="5775">
          <cell r="B5775">
            <v>40008124417</v>
          </cell>
          <cell r="C5775" t="str">
            <v xml:space="preserve">000812441  </v>
          </cell>
          <cell r="D5775" t="str">
            <v xml:space="preserve"> LĀSĪTES  nodibinājums</v>
          </cell>
          <cell r="E5775" t="str">
            <v>S150000</v>
          </cell>
          <cell r="F5775">
            <v>468944</v>
          </cell>
          <cell r="H5775">
            <v>9499</v>
          </cell>
          <cell r="I5775" t="str">
            <v>S150000</v>
          </cell>
        </row>
        <row r="5776">
          <cell r="B5776">
            <v>51503013828</v>
          </cell>
          <cell r="C5776" t="str">
            <v xml:space="preserve">150301382  </v>
          </cell>
          <cell r="D5776" t="str">
            <v xml:space="preserve"> LASKA  garāžu,vasarnīcu īpašnieku koop.sabiedrība</v>
          </cell>
          <cell r="E5776" t="str">
            <v>S150000</v>
          </cell>
          <cell r="F5776">
            <v>600201</v>
          </cell>
          <cell r="H5776">
            <v>5221</v>
          </cell>
          <cell r="I5776" t="str">
            <v>S150000</v>
          </cell>
        </row>
        <row r="5777">
          <cell r="B5777">
            <v>40008105191</v>
          </cell>
          <cell r="C5777" t="str">
            <v xml:space="preserve">000810519  </v>
          </cell>
          <cell r="D5777" t="str">
            <v xml:space="preserve"> LAT-EU  ekonomikas un tiesību informācijas aģentūra, biedrība</v>
          </cell>
          <cell r="E5777" t="str">
            <v>S150000</v>
          </cell>
          <cell r="F5777">
            <v>10000</v>
          </cell>
          <cell r="H5777">
            <v>9499</v>
          </cell>
          <cell r="I5777" t="str">
            <v>S150000</v>
          </cell>
        </row>
        <row r="5778">
          <cell r="B5778">
            <v>40008139183</v>
          </cell>
          <cell r="C5778" t="str">
            <v xml:space="preserve">000813918  </v>
          </cell>
          <cell r="D5778" t="str">
            <v xml:space="preserve"> LAT-INSEA  biedrība</v>
          </cell>
          <cell r="E5778" t="str">
            <v>S150000</v>
          </cell>
          <cell r="F5778">
            <v>10000</v>
          </cell>
          <cell r="H5778">
            <v>9499</v>
          </cell>
          <cell r="I5778" t="str">
            <v>S150000</v>
          </cell>
        </row>
        <row r="5779">
          <cell r="B5779">
            <v>50008154521</v>
          </cell>
          <cell r="C5779" t="str">
            <v xml:space="preserve">000815452  </v>
          </cell>
          <cell r="D5779" t="str">
            <v xml:space="preserve"> LATED LV  biedrība</v>
          </cell>
          <cell r="E5779" t="str">
            <v>S150000</v>
          </cell>
          <cell r="F5779">
            <v>10000</v>
          </cell>
          <cell r="H5779">
            <v>9499</v>
          </cell>
          <cell r="I5779" t="str">
            <v>S150000</v>
          </cell>
        </row>
        <row r="5780">
          <cell r="B5780">
            <v>40003361955</v>
          </cell>
          <cell r="C5780" t="str">
            <v xml:space="preserve">000336195  </v>
          </cell>
          <cell r="D5780" t="str">
            <v xml:space="preserve"> LATED MĀCĪBU CENTRS  biedrība</v>
          </cell>
          <cell r="E5780" t="str">
            <v>S150000</v>
          </cell>
          <cell r="F5780">
            <v>10000</v>
          </cell>
          <cell r="H5780">
            <v>8559</v>
          </cell>
          <cell r="I5780" t="str">
            <v>S150000</v>
          </cell>
        </row>
        <row r="5781">
          <cell r="B5781">
            <v>40003501407</v>
          </cell>
          <cell r="C5781" t="str">
            <v xml:space="preserve">000350140  </v>
          </cell>
          <cell r="D5781" t="str">
            <v xml:space="preserve"> LATERĀNA PONTIFIKĀLĀS UNIVERSITĀTES FILIĀLE RĪGAS AUGSTĀKAIS RELIĢIJAS ZINĀTŅU INSTITŪTS  nodibinājums</v>
          </cell>
          <cell r="E5781" t="str">
            <v>S150000</v>
          </cell>
          <cell r="F5781">
            <v>10000</v>
          </cell>
          <cell r="H5781">
            <v>8542</v>
          </cell>
          <cell r="I5781" t="str">
            <v>S150000</v>
          </cell>
        </row>
        <row r="5782">
          <cell r="B5782">
            <v>40008072172</v>
          </cell>
          <cell r="C5782" t="str">
            <v xml:space="preserve">000807217  </v>
          </cell>
          <cell r="D5782" t="str">
            <v xml:space="preserve"> LATGALE EIROPĀ  biedrība</v>
          </cell>
          <cell r="E5782" t="str">
            <v>S150000</v>
          </cell>
          <cell r="F5782">
            <v>50000</v>
          </cell>
          <cell r="H5782">
            <v>9499</v>
          </cell>
          <cell r="I5782" t="str">
            <v>S150000</v>
          </cell>
        </row>
        <row r="5783">
          <cell r="B5783">
            <v>42403020977</v>
          </cell>
          <cell r="C5783" t="str">
            <v xml:space="preserve">240302097  </v>
          </cell>
          <cell r="D5783" t="str">
            <v xml:space="preserve"> LATGALE KS  dzīvokļu īpašnieku koop. sabiedrība</v>
          </cell>
          <cell r="E5783" t="str">
            <v>S150000</v>
          </cell>
          <cell r="F5783">
            <v>210000</v>
          </cell>
          <cell r="H5783">
            <v>6832</v>
          </cell>
          <cell r="I5783" t="str">
            <v>S150000</v>
          </cell>
        </row>
        <row r="5784">
          <cell r="B5784">
            <v>40008072168</v>
          </cell>
          <cell r="C5784" t="str">
            <v xml:space="preserve">000807216  </v>
          </cell>
          <cell r="D5784" t="str">
            <v xml:space="preserve"> LATGALE  centrālais auto-moto klubs, biedrība</v>
          </cell>
          <cell r="E5784" t="str">
            <v>S150000</v>
          </cell>
          <cell r="F5784">
            <v>210000</v>
          </cell>
          <cell r="H5784">
            <v>9499</v>
          </cell>
          <cell r="I5784" t="str">
            <v>S150000</v>
          </cell>
        </row>
        <row r="5785">
          <cell r="B5785">
            <v>40008091900</v>
          </cell>
          <cell r="C5785" t="str">
            <v xml:space="preserve">000809190  </v>
          </cell>
          <cell r="D5785" t="str">
            <v xml:space="preserve"> LATGALES AIRĒŠANAS un TŪRISMA CENTRS  biedrība</v>
          </cell>
          <cell r="E5785" t="str">
            <v>S150000</v>
          </cell>
          <cell r="F5785">
            <v>50000</v>
          </cell>
          <cell r="H5785">
            <v>9499</v>
          </cell>
          <cell r="I5785" t="str">
            <v>S150000</v>
          </cell>
        </row>
        <row r="5786">
          <cell r="B5786">
            <v>40008091385</v>
          </cell>
          <cell r="C5786" t="str">
            <v xml:space="preserve">000809138  </v>
          </cell>
          <cell r="D5786" t="str">
            <v xml:space="preserve"> LATGALES APARĀTBŪVES TEHNOLOĢISKAIS CENTRS  biedrība</v>
          </cell>
          <cell r="E5786" t="str">
            <v>S150000</v>
          </cell>
          <cell r="F5786">
            <v>210000</v>
          </cell>
          <cell r="H5786">
            <v>9499</v>
          </cell>
          <cell r="I5786" t="str">
            <v>S150000</v>
          </cell>
        </row>
        <row r="5787">
          <cell r="B5787">
            <v>40008052301</v>
          </cell>
          <cell r="C5787" t="str">
            <v xml:space="preserve">000805230  </v>
          </cell>
          <cell r="D5787" t="str">
            <v xml:space="preserve"> LATGALES ATKLĀTĀ SABIEDRISKĀ ŽĒLSIRDĪBAS BIEDRĪBA  </v>
          </cell>
          <cell r="E5787" t="str">
            <v>S150000</v>
          </cell>
          <cell r="F5787">
            <v>50000</v>
          </cell>
          <cell r="H5787">
            <v>9499</v>
          </cell>
          <cell r="I5787" t="str">
            <v>S150000</v>
          </cell>
        </row>
        <row r="5788">
          <cell r="B5788">
            <v>40008127061</v>
          </cell>
          <cell r="C5788" t="str">
            <v xml:space="preserve">000812706  </v>
          </cell>
          <cell r="D5788" t="str">
            <v xml:space="preserve"> LATGALES BĀRMEŅU KLUBS  biedrība</v>
          </cell>
          <cell r="E5788" t="str">
            <v>S150000</v>
          </cell>
          <cell r="F5788">
            <v>50000</v>
          </cell>
          <cell r="H5788">
            <v>9412</v>
          </cell>
          <cell r="I5788" t="str">
            <v>S150000</v>
          </cell>
        </row>
        <row r="5789">
          <cell r="B5789">
            <v>40008040637</v>
          </cell>
          <cell r="C5789" t="str">
            <v xml:space="preserve">000804063  </v>
          </cell>
          <cell r="D5789" t="str">
            <v xml:space="preserve"> LATGALES EKOLOĢISKĀ BIEDRĪBA  </v>
          </cell>
          <cell r="E5789" t="str">
            <v>S150000</v>
          </cell>
          <cell r="F5789">
            <v>440260</v>
          </cell>
          <cell r="H5789">
            <v>9499</v>
          </cell>
          <cell r="I5789" t="str">
            <v>S150000</v>
          </cell>
        </row>
        <row r="5790">
          <cell r="B5790">
            <v>40008169667</v>
          </cell>
          <cell r="C5790" t="str">
            <v xml:space="preserve">000816966  </v>
          </cell>
          <cell r="D5790" t="str">
            <v xml:space="preserve"> LATGALES ENTUZIASMA UN ATBALSTA FONDS </v>
          </cell>
          <cell r="E5790" t="str">
            <v>S150000</v>
          </cell>
          <cell r="F5790">
            <v>600201</v>
          </cell>
          <cell r="H5790">
            <v>5819</v>
          </cell>
          <cell r="I5790" t="str">
            <v>S150000</v>
          </cell>
        </row>
        <row r="5791">
          <cell r="B5791">
            <v>40008158413</v>
          </cell>
          <cell r="C5791" t="str">
            <v xml:space="preserve">000815841  </v>
          </cell>
          <cell r="D5791" t="str">
            <v xml:space="preserve"> LATGALES JAUNIEŠU SADARBĪBAS TĪKLS  biedrība</v>
          </cell>
          <cell r="E5791" t="str">
            <v>S150000</v>
          </cell>
          <cell r="F5791">
            <v>600201</v>
          </cell>
          <cell r="H5791">
            <v>9499</v>
          </cell>
          <cell r="I5791" t="str">
            <v>S150000</v>
          </cell>
        </row>
        <row r="5792">
          <cell r="B5792">
            <v>40008150068</v>
          </cell>
          <cell r="C5792" t="str">
            <v xml:space="preserve">000815006  </v>
          </cell>
          <cell r="D5792" t="str">
            <v xml:space="preserve"> LATGALES KENDO FEDERĀCIJA  biedrība</v>
          </cell>
          <cell r="E5792" t="str">
            <v>S150000</v>
          </cell>
          <cell r="F5792">
            <v>50000</v>
          </cell>
          <cell r="H5792">
            <v>9312</v>
          </cell>
          <cell r="I5792" t="str">
            <v>S150000</v>
          </cell>
        </row>
        <row r="5793">
          <cell r="B5793">
            <v>40008007882</v>
          </cell>
          <cell r="C5793" t="str">
            <v xml:space="preserve">000800788  </v>
          </cell>
          <cell r="D5793" t="str">
            <v xml:space="preserve"> LATGALES KULTŪRAS CENTRA IZDEVNIECĪBA  biedrība</v>
          </cell>
          <cell r="E5793" t="str">
            <v>S150000</v>
          </cell>
          <cell r="F5793">
            <v>210000</v>
          </cell>
          <cell r="H5793">
            <v>5811</v>
          </cell>
          <cell r="I5793" t="str">
            <v>S150000</v>
          </cell>
        </row>
        <row r="5794">
          <cell r="B5794">
            <v>40008037745</v>
          </cell>
          <cell r="C5794" t="str">
            <v xml:space="preserve">000803774  </v>
          </cell>
          <cell r="D5794" t="str">
            <v xml:space="preserve"> LATGALES LOPKOPĪBAS BIEDRĪBA  </v>
          </cell>
          <cell r="E5794" t="str">
            <v>S150000</v>
          </cell>
          <cell r="F5794">
            <v>760201</v>
          </cell>
          <cell r="H5794">
            <v>162</v>
          </cell>
          <cell r="I5794" t="str">
            <v>S150000</v>
          </cell>
        </row>
        <row r="5795">
          <cell r="B5795">
            <v>40008166637</v>
          </cell>
          <cell r="C5795" t="str">
            <v xml:space="preserve">000816663  </v>
          </cell>
          <cell r="D5795" t="str">
            <v xml:space="preserve"> LATGALES MEDIA CENTRS  biedrība</v>
          </cell>
          <cell r="E5795" t="str">
            <v>S150000</v>
          </cell>
          <cell r="F5795">
            <v>50000</v>
          </cell>
          <cell r="H5795">
            <v>9499</v>
          </cell>
          <cell r="I5795" t="str">
            <v>S150000</v>
          </cell>
        </row>
        <row r="5796">
          <cell r="B5796">
            <v>40008016419</v>
          </cell>
          <cell r="C5796" t="str">
            <v xml:space="preserve">000801641  </v>
          </cell>
          <cell r="D5796" t="str">
            <v xml:space="preserve"> LATGALES MEŽI  mednieku biedrība</v>
          </cell>
          <cell r="E5796" t="str">
            <v>S150000</v>
          </cell>
          <cell r="F5796">
            <v>780272</v>
          </cell>
          <cell r="H5796">
            <v>9319</v>
          </cell>
          <cell r="I5796" t="str">
            <v>S150000</v>
          </cell>
        </row>
        <row r="5797">
          <cell r="B5797">
            <v>50008165101</v>
          </cell>
          <cell r="C5797" t="str">
            <v xml:space="preserve">000816510  </v>
          </cell>
          <cell r="D5797" t="str">
            <v xml:space="preserve"> LATGALES MULTIMEDIJU DARBNĪCA  biedrība</v>
          </cell>
          <cell r="E5797" t="str">
            <v>S150000</v>
          </cell>
          <cell r="F5797">
            <v>780276</v>
          </cell>
          <cell r="H5797">
            <v>9499</v>
          </cell>
          <cell r="I5797" t="str">
            <v>S150000</v>
          </cell>
        </row>
        <row r="5798">
          <cell r="B5798">
            <v>40008181903</v>
          </cell>
          <cell r="C5798" t="str">
            <v xml:space="preserve">000818190  </v>
          </cell>
          <cell r="D5798" t="str">
            <v xml:space="preserve"> LATGALES NĀKOTNEI  biedrība</v>
          </cell>
          <cell r="E5798" t="str">
            <v>S150000</v>
          </cell>
          <cell r="F5798">
            <v>780292</v>
          </cell>
          <cell r="H5798">
            <v>9499</v>
          </cell>
          <cell r="I5798" t="str">
            <v>S150000</v>
          </cell>
        </row>
        <row r="5799">
          <cell r="B5799">
            <v>40008167187</v>
          </cell>
          <cell r="C5799" t="str">
            <v xml:space="preserve">000816718  </v>
          </cell>
          <cell r="D5799" t="str">
            <v xml:space="preserve"> LATGALES NEVALSTISKO ORGANIZĀCIJU FONDS </v>
          </cell>
          <cell r="E5799" t="str">
            <v>S150000</v>
          </cell>
          <cell r="F5799">
            <v>50000</v>
          </cell>
          <cell r="H5799">
            <v>9499</v>
          </cell>
          <cell r="I5799" t="str">
            <v>S150000</v>
          </cell>
        </row>
        <row r="5800">
          <cell r="B5800">
            <v>40008058747</v>
          </cell>
          <cell r="C5800" t="str">
            <v xml:space="preserve">000805874  </v>
          </cell>
          <cell r="D5800" t="str">
            <v xml:space="preserve"> LATGALES NOVADA SPORTA PADOME </v>
          </cell>
          <cell r="E5800" t="str">
            <v>S150000</v>
          </cell>
          <cell r="F5800">
            <v>760201</v>
          </cell>
          <cell r="H5800">
            <v>9319</v>
          </cell>
          <cell r="I5800" t="str">
            <v>S150000</v>
          </cell>
        </row>
        <row r="5801">
          <cell r="B5801">
            <v>40008135711</v>
          </cell>
          <cell r="C5801" t="str">
            <v xml:space="preserve">000813571  </v>
          </cell>
          <cell r="D5801" t="str">
            <v xml:space="preserve"> LATGALES PELDĒŠANAS CENTRS  biedrība</v>
          </cell>
          <cell r="E5801" t="str">
            <v>S150000</v>
          </cell>
          <cell r="F5801">
            <v>50000</v>
          </cell>
          <cell r="H5801">
            <v>9499</v>
          </cell>
          <cell r="I5801" t="str">
            <v>S150000</v>
          </cell>
        </row>
        <row r="5802">
          <cell r="B5802">
            <v>50008097341</v>
          </cell>
          <cell r="C5802" t="str">
            <v xml:space="preserve">000809734  </v>
          </cell>
          <cell r="D5802" t="str">
            <v xml:space="preserve"> LATGALES PILOTS  biedrība</v>
          </cell>
          <cell r="E5802" t="str">
            <v>S150000</v>
          </cell>
          <cell r="F5802">
            <v>210000</v>
          </cell>
          <cell r="H5802">
            <v>9499</v>
          </cell>
          <cell r="I5802" t="str">
            <v>S150000</v>
          </cell>
        </row>
        <row r="5803">
          <cell r="B5803">
            <v>40008040887</v>
          </cell>
          <cell r="C5803" t="str">
            <v xml:space="preserve">000804088  </v>
          </cell>
          <cell r="D5803" t="str">
            <v xml:space="preserve"> LATGALES PRESES IZDEVĒJU ASOCIĀCIJA </v>
          </cell>
          <cell r="E5803" t="str">
            <v>S150000</v>
          </cell>
          <cell r="F5803">
            <v>760201</v>
          </cell>
          <cell r="H5803">
            <v>9499</v>
          </cell>
          <cell r="I5803" t="str">
            <v>S150000</v>
          </cell>
        </row>
        <row r="5804">
          <cell r="B5804">
            <v>40008130790</v>
          </cell>
          <cell r="C5804" t="str">
            <v xml:space="preserve">000813079  </v>
          </cell>
          <cell r="D5804" t="str">
            <v xml:space="preserve"> LATGALES PROJEKTU AĢENTŪRA  biedrība</v>
          </cell>
          <cell r="E5804" t="str">
            <v>S150000</v>
          </cell>
          <cell r="F5804">
            <v>50000</v>
          </cell>
          <cell r="H5804">
            <v>9499</v>
          </cell>
          <cell r="I5804" t="str">
            <v>S150000</v>
          </cell>
        </row>
        <row r="5805">
          <cell r="B5805">
            <v>41503023129</v>
          </cell>
          <cell r="C5805" t="str">
            <v xml:space="preserve">150302312  </v>
          </cell>
          <cell r="D5805" t="str">
            <v xml:space="preserve"> LATGALES REĢIONA ATTĪSTĪBAS AĢENTŪRA  biedrība</v>
          </cell>
          <cell r="E5805" t="str">
            <v>S150000</v>
          </cell>
          <cell r="F5805">
            <v>50000</v>
          </cell>
          <cell r="H5805">
            <v>8413</v>
          </cell>
          <cell r="I5805" t="str">
            <v>S150000</v>
          </cell>
        </row>
        <row r="5806">
          <cell r="B5806">
            <v>40008122844</v>
          </cell>
          <cell r="C5806" t="str">
            <v xml:space="preserve">000812284  </v>
          </cell>
          <cell r="D5806" t="str">
            <v xml:space="preserve"> LATGALES REĢIONĀLĀ PENSIONĀRU APVIENĪBA  biedrība</v>
          </cell>
          <cell r="E5806" t="str">
            <v>S150000</v>
          </cell>
          <cell r="F5806">
            <v>50000</v>
          </cell>
          <cell r="H5806">
            <v>9499</v>
          </cell>
          <cell r="I5806" t="str">
            <v>S150000</v>
          </cell>
        </row>
        <row r="5807">
          <cell r="B5807">
            <v>40008133922</v>
          </cell>
          <cell r="C5807" t="str">
            <v xml:space="preserve">000813392  </v>
          </cell>
          <cell r="D5807" t="str">
            <v xml:space="preserve"> LATGALES REĢIONĀLAIS ATBALSTA CENTRS RASAS PĒRLES  nodibinājums</v>
          </cell>
          <cell r="E5807" t="str">
            <v>S150000</v>
          </cell>
          <cell r="F5807">
            <v>387574</v>
          </cell>
          <cell r="H5807">
            <v>9499</v>
          </cell>
          <cell r="I5807" t="str">
            <v>S150000</v>
          </cell>
        </row>
        <row r="5808">
          <cell r="B5808">
            <v>40008013450</v>
          </cell>
          <cell r="C5808" t="str">
            <v xml:space="preserve">000801345  </v>
          </cell>
          <cell r="D5808" t="str">
            <v xml:space="preserve"> LATGALES REĢIONĀLAIS DZĪVNIEKU MĪĻOTĀJU CENTRS  biedrība</v>
          </cell>
          <cell r="E5808" t="str">
            <v>S150000</v>
          </cell>
          <cell r="F5808">
            <v>50000</v>
          </cell>
          <cell r="H5808">
            <v>9499</v>
          </cell>
          <cell r="I5808" t="str">
            <v>S150000</v>
          </cell>
        </row>
        <row r="5809">
          <cell r="B5809">
            <v>40008157598</v>
          </cell>
          <cell r="C5809" t="str">
            <v xml:space="preserve">000815759  </v>
          </cell>
          <cell r="D5809" t="str">
            <v xml:space="preserve"> LATGALES RIKŠOTĀJS  zirgu īpašnieku asociācija</v>
          </cell>
          <cell r="E5809" t="str">
            <v>S150000</v>
          </cell>
          <cell r="F5809">
            <v>780262</v>
          </cell>
          <cell r="H5809">
            <v>9499</v>
          </cell>
          <cell r="I5809" t="str">
            <v>S150000</v>
          </cell>
        </row>
        <row r="5810">
          <cell r="B5810">
            <v>40008123905</v>
          </cell>
          <cell r="C5810" t="str">
            <v xml:space="preserve">000812390  </v>
          </cell>
          <cell r="D5810" t="str">
            <v xml:space="preserve"> LATGALES SOCIĀLĀS EKONOMIKAS FONDS </v>
          </cell>
          <cell r="E5810" t="str">
            <v>S150000</v>
          </cell>
          <cell r="F5810">
            <v>680201</v>
          </cell>
          <cell r="H5810">
            <v>9499</v>
          </cell>
          <cell r="I5810" t="str">
            <v>S150000</v>
          </cell>
        </row>
        <row r="5811">
          <cell r="B5811">
            <v>40008123854</v>
          </cell>
          <cell r="C5811" t="str">
            <v xml:space="preserve">000812385  </v>
          </cell>
          <cell r="D5811" t="str">
            <v xml:space="preserve"> LATGALES TRADICIONĀLĀS KULTŪRAS CENTRS "LATGAĻU SĀTA"  biedrība</v>
          </cell>
          <cell r="E5811" t="str">
            <v>S150000</v>
          </cell>
          <cell r="F5811">
            <v>781848</v>
          </cell>
          <cell r="H5811">
            <v>9499</v>
          </cell>
          <cell r="I5811" t="str">
            <v>S150000</v>
          </cell>
        </row>
        <row r="5812">
          <cell r="B5812">
            <v>40008141563</v>
          </cell>
          <cell r="C5812" t="str">
            <v xml:space="preserve">000814156  </v>
          </cell>
          <cell r="D5812" t="str">
            <v xml:space="preserve"> LATGALES UNIVERSITĀTES ATBALSTA FONDS </v>
          </cell>
          <cell r="E5812" t="str">
            <v>S150000</v>
          </cell>
          <cell r="F5812">
            <v>210000</v>
          </cell>
          <cell r="H5812">
            <v>9412</v>
          </cell>
          <cell r="I5812" t="str">
            <v>S150000</v>
          </cell>
        </row>
        <row r="5813">
          <cell r="B5813">
            <v>40008096912</v>
          </cell>
          <cell r="C5813" t="str">
            <v xml:space="preserve">000809691  </v>
          </cell>
          <cell r="D5813" t="str">
            <v xml:space="preserve"> LATGALES VĀRTI  biedrība</v>
          </cell>
          <cell r="E5813" t="str">
            <v>S150000</v>
          </cell>
          <cell r="F5813">
            <v>761211</v>
          </cell>
          <cell r="H5813">
            <v>9499</v>
          </cell>
          <cell r="I5813" t="str">
            <v>S150000</v>
          </cell>
        </row>
        <row r="5814">
          <cell r="B5814">
            <v>40008042464</v>
          </cell>
          <cell r="C5814" t="str">
            <v xml:space="preserve">000804246  </v>
          </cell>
          <cell r="D5814" t="str">
            <v xml:space="preserve"> LATGALES VECTICĪBNIEKU BIEDRĪBA </v>
          </cell>
          <cell r="E5814" t="str">
            <v>S150000</v>
          </cell>
          <cell r="F5814">
            <v>760258</v>
          </cell>
          <cell r="H5814">
            <v>9491</v>
          </cell>
          <cell r="I5814" t="str">
            <v>S150000</v>
          </cell>
        </row>
        <row r="5815">
          <cell r="B5815">
            <v>40008070097</v>
          </cell>
          <cell r="C5815" t="str">
            <v xml:space="preserve">000807009  </v>
          </cell>
          <cell r="D5815" t="str">
            <v xml:space="preserve"> LATGALES VIENOTĪBA  biedrība</v>
          </cell>
          <cell r="E5815" t="str">
            <v>S150000</v>
          </cell>
          <cell r="F5815">
            <v>50000</v>
          </cell>
          <cell r="H5815">
            <v>9499</v>
          </cell>
          <cell r="I5815" t="str">
            <v>S150000</v>
          </cell>
        </row>
        <row r="5816">
          <cell r="B5816">
            <v>50008091141</v>
          </cell>
          <cell r="C5816" t="str">
            <v xml:space="preserve">000809114  </v>
          </cell>
          <cell r="D5816" t="str">
            <v xml:space="preserve"> LATGALIEŠI  biedrība</v>
          </cell>
          <cell r="E5816" t="str">
            <v>S150000</v>
          </cell>
          <cell r="F5816">
            <v>210000</v>
          </cell>
          <cell r="H5816">
            <v>9499</v>
          </cell>
          <cell r="I5816" t="str">
            <v>S150000</v>
          </cell>
        </row>
        <row r="5817">
          <cell r="B5817">
            <v>50008056771</v>
          </cell>
          <cell r="C5817" t="str">
            <v xml:space="preserve">000805677  </v>
          </cell>
          <cell r="D5817" t="str">
            <v xml:space="preserve"> LATGALIEŠU VALODAS, LITERATŪRAS UN KULTŪRVĒST.SKOLOTĀJU ASOCIĀCIJA  nodib.</v>
          </cell>
          <cell r="E5817" t="str">
            <v>S150000</v>
          </cell>
          <cell r="F5817">
            <v>780284</v>
          </cell>
          <cell r="H5817">
            <v>9412</v>
          </cell>
          <cell r="I5817" t="str">
            <v>S150000</v>
          </cell>
        </row>
        <row r="5818">
          <cell r="B5818">
            <v>40008117612</v>
          </cell>
          <cell r="C5818" t="str">
            <v xml:space="preserve">000811761  </v>
          </cell>
          <cell r="D5818" t="str">
            <v xml:space="preserve"> LATGALĪŠU ETNOKULTURYS CENTRS  biedrība</v>
          </cell>
          <cell r="E5818" t="str">
            <v>S150000</v>
          </cell>
          <cell r="F5818">
            <v>440294</v>
          </cell>
          <cell r="H5818">
            <v>9499</v>
          </cell>
          <cell r="I5818" t="str">
            <v>S150000</v>
          </cell>
        </row>
        <row r="5819">
          <cell r="B5819">
            <v>50008004591</v>
          </cell>
          <cell r="C5819" t="str">
            <v xml:space="preserve">000800459  </v>
          </cell>
          <cell r="D5819" t="str">
            <v xml:space="preserve"> LATGOLA  pētniecības biedrība</v>
          </cell>
          <cell r="E5819" t="str">
            <v>S150000</v>
          </cell>
          <cell r="F5819">
            <v>50000</v>
          </cell>
          <cell r="H5819">
            <v>7220</v>
          </cell>
          <cell r="I5819" t="str">
            <v>S150000</v>
          </cell>
        </row>
        <row r="5820">
          <cell r="B5820">
            <v>40008025248</v>
          </cell>
          <cell r="C5820" t="str">
            <v xml:space="preserve">000802524  </v>
          </cell>
          <cell r="D5820" t="str">
            <v xml:space="preserve"> LATGOLS  sporta klubs, biedrība</v>
          </cell>
          <cell r="E5820" t="str">
            <v>S150000</v>
          </cell>
          <cell r="F5820">
            <v>680201</v>
          </cell>
          <cell r="H5820">
            <v>9312</v>
          </cell>
          <cell r="I5820" t="str">
            <v>S150000</v>
          </cell>
        </row>
        <row r="5821">
          <cell r="B5821">
            <v>50008148101</v>
          </cell>
          <cell r="C5821" t="str">
            <v xml:space="preserve">000814810  </v>
          </cell>
          <cell r="D5821" t="str">
            <v xml:space="preserve"> LATGOLYS LEIGA  biedrība</v>
          </cell>
          <cell r="E5821" t="str">
            <v>S150000</v>
          </cell>
          <cell r="F5821">
            <v>50000</v>
          </cell>
          <cell r="H5821">
            <v>8552</v>
          </cell>
          <cell r="I5821" t="str">
            <v>S150000</v>
          </cell>
        </row>
        <row r="5822">
          <cell r="B5822">
            <v>40008120383</v>
          </cell>
          <cell r="C5822" t="str">
            <v xml:space="preserve">000812038  </v>
          </cell>
          <cell r="D5822" t="str">
            <v xml:space="preserve"> LATGOLYS PRODUCENTU GRUPA  biedrība</v>
          </cell>
          <cell r="E5822" t="str">
            <v>S150000</v>
          </cell>
          <cell r="F5822">
            <v>681009</v>
          </cell>
          <cell r="H5822">
            <v>9499</v>
          </cell>
          <cell r="I5822" t="str">
            <v>S150000</v>
          </cell>
        </row>
        <row r="5823">
          <cell r="B5823">
            <v>40008095461</v>
          </cell>
          <cell r="C5823" t="str">
            <v xml:space="preserve">000809546  </v>
          </cell>
          <cell r="D5823" t="str">
            <v xml:space="preserve"> LATGOLYS STUDENTU CENTRS  biedrība</v>
          </cell>
          <cell r="E5823" t="str">
            <v>S150000</v>
          </cell>
          <cell r="F5823">
            <v>440268</v>
          </cell>
          <cell r="H5823">
            <v>9499</v>
          </cell>
          <cell r="I5823" t="str">
            <v>S150000</v>
          </cell>
        </row>
        <row r="5824">
          <cell r="B5824">
            <v>40003238110</v>
          </cell>
          <cell r="C5824" t="str">
            <v xml:space="preserve">000323811  </v>
          </cell>
          <cell r="D5824" t="str">
            <v xml:space="preserve"> LATREIA  privātskola, biedrība</v>
          </cell>
          <cell r="E5824" t="str">
            <v>S150000</v>
          </cell>
          <cell r="F5824">
            <v>10000</v>
          </cell>
          <cell r="H5824">
            <v>8531</v>
          </cell>
          <cell r="I5824" t="str">
            <v>S150000</v>
          </cell>
        </row>
        <row r="5825">
          <cell r="B5825">
            <v>50008099111</v>
          </cell>
          <cell r="C5825" t="str">
            <v xml:space="preserve">000809911  </v>
          </cell>
          <cell r="D5825" t="str">
            <v xml:space="preserve"> LATV. DENACION. UN MUNICIPĀLO MĀJU ĪRNIEKU UN DZĪV. ĪPAŠN. ASOCIĀC.  biedrība</v>
          </cell>
          <cell r="E5825" t="str">
            <v>S150000</v>
          </cell>
          <cell r="F5825">
            <v>10000</v>
          </cell>
          <cell r="H5825">
            <v>6832</v>
          </cell>
          <cell r="I5825" t="str">
            <v>S150000</v>
          </cell>
        </row>
        <row r="5826">
          <cell r="B5826">
            <v>40008034397</v>
          </cell>
          <cell r="C5826" t="str">
            <v xml:space="preserve">000803439  </v>
          </cell>
          <cell r="D5826" t="str">
            <v xml:space="preserve"> LATV.AMERIKĀŅU STAFFORDŠĪRAS TERJERU,BULTERJERU UN MOLOSU ŠĶIRŅU AUDZ. KLUBS </v>
          </cell>
          <cell r="E5826" t="str">
            <v>S150000</v>
          </cell>
          <cell r="F5826">
            <v>10000</v>
          </cell>
          <cell r="H5826">
            <v>9499</v>
          </cell>
          <cell r="I5826" t="str">
            <v>S150000</v>
          </cell>
        </row>
        <row r="5827">
          <cell r="B5827">
            <v>90000417264</v>
          </cell>
          <cell r="D5827" t="str">
            <v xml:space="preserve"> LATVENERGO ZIEMEĻAUSTRUMU REĢIONA ARODORGANIZĀCIJA </v>
          </cell>
          <cell r="E5827" t="str">
            <v>S150000</v>
          </cell>
          <cell r="F5827">
            <v>700262</v>
          </cell>
          <cell r="H5827">
            <v>9420</v>
          </cell>
          <cell r="I5827" t="str">
            <v>S150000</v>
          </cell>
        </row>
        <row r="5828">
          <cell r="B5828">
            <v>40008130540</v>
          </cell>
          <cell r="C5828" t="str">
            <v xml:space="preserve">000813054  </v>
          </cell>
          <cell r="D5828" t="str">
            <v xml:space="preserve"> LATVIA JET SKI RACING TEAM  biedrība</v>
          </cell>
          <cell r="E5828" t="str">
            <v>S150000</v>
          </cell>
          <cell r="F5828">
            <v>546766</v>
          </cell>
          <cell r="H5828">
            <v>9312</v>
          </cell>
          <cell r="I5828" t="str">
            <v>S150000</v>
          </cell>
        </row>
        <row r="5829">
          <cell r="B5829">
            <v>40008053720</v>
          </cell>
          <cell r="C5829" t="str">
            <v xml:space="preserve">000805372  </v>
          </cell>
          <cell r="D5829" t="str">
            <v xml:space="preserve"> LATVIA NOSTRA  biedrība</v>
          </cell>
          <cell r="E5829" t="str">
            <v>S150000</v>
          </cell>
          <cell r="F5829">
            <v>10000</v>
          </cell>
          <cell r="H5829">
            <v>9102</v>
          </cell>
          <cell r="I5829" t="str">
            <v>S150000</v>
          </cell>
        </row>
        <row r="5830">
          <cell r="B5830">
            <v>40008092003</v>
          </cell>
          <cell r="C5830" t="str">
            <v xml:space="preserve">000809200  </v>
          </cell>
          <cell r="D5830" t="str">
            <v xml:space="preserve"> LATVIAN ART DIRECTORS CLUB  biedrība</v>
          </cell>
          <cell r="E5830" t="str">
            <v>S150000</v>
          </cell>
          <cell r="F5830">
            <v>10000</v>
          </cell>
          <cell r="H5830">
            <v>9499</v>
          </cell>
          <cell r="I5830" t="str">
            <v>S150000</v>
          </cell>
        </row>
        <row r="5831">
          <cell r="B5831">
            <v>40008104124</v>
          </cell>
          <cell r="C5831" t="str">
            <v xml:space="preserve">000810412  </v>
          </cell>
          <cell r="D5831" t="str">
            <v xml:space="preserve"> LATVIAN EXTREME WRESTLERS CLUB  biedrība</v>
          </cell>
          <cell r="E5831" t="str">
            <v>S150000</v>
          </cell>
          <cell r="F5831">
            <v>10000</v>
          </cell>
          <cell r="H5831">
            <v>9499</v>
          </cell>
          <cell r="I5831" t="str">
            <v>S150000</v>
          </cell>
        </row>
        <row r="5832">
          <cell r="B5832">
            <v>50008130561</v>
          </cell>
          <cell r="C5832" t="str">
            <v xml:space="preserve">000813056  </v>
          </cell>
          <cell r="D5832" t="str">
            <v xml:space="preserve"> LATVIAN FUNAKOSHI SHOTOKAN KARATE ACADEMY  biedrība</v>
          </cell>
          <cell r="E5832" t="str">
            <v>S150000</v>
          </cell>
          <cell r="F5832">
            <v>50000</v>
          </cell>
          <cell r="H5832">
            <v>9499</v>
          </cell>
          <cell r="I5832" t="str">
            <v>S150000</v>
          </cell>
        </row>
        <row r="5833">
          <cell r="B5833">
            <v>40008111037</v>
          </cell>
          <cell r="C5833" t="str">
            <v xml:space="preserve">000811103  </v>
          </cell>
          <cell r="D5833" t="str">
            <v xml:space="preserve"> LATVIANBAJA  biedrība</v>
          </cell>
          <cell r="E5833" t="str">
            <v>S150000</v>
          </cell>
          <cell r="F5833">
            <v>740280</v>
          </cell>
          <cell r="H5833">
            <v>9499</v>
          </cell>
          <cell r="I5833" t="str">
            <v>S150000</v>
          </cell>
        </row>
        <row r="5834">
          <cell r="B5834">
            <v>40008119789</v>
          </cell>
          <cell r="C5834" t="str">
            <v xml:space="preserve">000811978  </v>
          </cell>
          <cell r="D5834" t="str">
            <v xml:space="preserve"> LATVIEŠI PASAULĒ-MUZEJS UN PĒTNIECĪBAS CENTRS  biedrība</v>
          </cell>
          <cell r="E5834" t="str">
            <v>S150000</v>
          </cell>
          <cell r="F5834">
            <v>10000</v>
          </cell>
          <cell r="H5834">
            <v>9102</v>
          </cell>
          <cell r="I5834" t="str">
            <v>S150000</v>
          </cell>
        </row>
        <row r="5835">
          <cell r="B5835">
            <v>50008117351</v>
          </cell>
          <cell r="C5835" t="str">
            <v xml:space="preserve">000811735  </v>
          </cell>
          <cell r="D5835" t="str">
            <v xml:space="preserve"> LATVIEŠU DZEJNIEKA KRIŠJĀŅA BARONA DRAUGU KLUBS  biedrība</v>
          </cell>
          <cell r="E5835" t="str">
            <v>S150000</v>
          </cell>
          <cell r="F5835">
            <v>10000</v>
          </cell>
          <cell r="H5835">
            <v>9499</v>
          </cell>
          <cell r="I5835" t="str">
            <v>S150000</v>
          </cell>
        </row>
        <row r="5836">
          <cell r="B5836">
            <v>40008127112</v>
          </cell>
          <cell r="C5836" t="str">
            <v xml:space="preserve">000812711  </v>
          </cell>
          <cell r="D5836" t="str">
            <v xml:space="preserve"> LATVIEŠU JURISTU APVIENĪBA  biedrība</v>
          </cell>
          <cell r="E5836" t="str">
            <v>S150000</v>
          </cell>
          <cell r="F5836">
            <v>10000</v>
          </cell>
          <cell r="H5836">
            <v>9499</v>
          </cell>
          <cell r="I5836" t="str">
            <v>S150000</v>
          </cell>
        </row>
        <row r="5837">
          <cell r="B5837">
            <v>40008156357</v>
          </cell>
          <cell r="C5837" t="str">
            <v xml:space="preserve">000815635  </v>
          </cell>
          <cell r="D5837" t="str">
            <v xml:space="preserve"> LATVIEŠU KARAVĪRS  biedrība</v>
          </cell>
          <cell r="E5837" t="str">
            <v>S150000</v>
          </cell>
          <cell r="F5837">
            <v>468988</v>
          </cell>
          <cell r="H5837">
            <v>7220</v>
          </cell>
          <cell r="I5837" t="str">
            <v>S150000</v>
          </cell>
        </row>
        <row r="5838">
          <cell r="B5838">
            <v>40008071923</v>
          </cell>
          <cell r="C5838" t="str">
            <v xml:space="preserve">000807192  </v>
          </cell>
          <cell r="D5838" t="str">
            <v xml:space="preserve"> LATVIEŠU MĀKSLAS MUZEJS  biedrība</v>
          </cell>
          <cell r="E5838" t="str">
            <v>S150000</v>
          </cell>
          <cell r="F5838">
            <v>10000</v>
          </cell>
          <cell r="H5838">
            <v>9102</v>
          </cell>
          <cell r="I5838" t="str">
            <v>S150000</v>
          </cell>
        </row>
        <row r="5839">
          <cell r="B5839">
            <v>40008140572</v>
          </cell>
          <cell r="C5839" t="str">
            <v xml:space="preserve">000814057  </v>
          </cell>
          <cell r="D5839" t="str">
            <v xml:space="preserve"> LATVIEŠU STRĒLNIEKS  biedrība</v>
          </cell>
          <cell r="E5839" t="str">
            <v>S150000</v>
          </cell>
          <cell r="F5839">
            <v>10000</v>
          </cell>
          <cell r="H5839">
            <v>9499</v>
          </cell>
          <cell r="I5839" t="str">
            <v>S150000</v>
          </cell>
        </row>
        <row r="5840">
          <cell r="B5840">
            <v>40008000066</v>
          </cell>
          <cell r="C5840" t="str">
            <v xml:space="preserve">000800006  </v>
          </cell>
          <cell r="D5840" t="str">
            <v xml:space="preserve"> LATVIEŠU STRĒLNIEKU APVIENĪBA  biedrība</v>
          </cell>
          <cell r="E5840" t="str">
            <v>S150000</v>
          </cell>
          <cell r="F5840">
            <v>10000</v>
          </cell>
          <cell r="H5840">
            <v>9499</v>
          </cell>
          <cell r="I5840" t="str">
            <v>S150000</v>
          </cell>
        </row>
        <row r="5841">
          <cell r="B5841">
            <v>40008011197</v>
          </cell>
          <cell r="C5841" t="str">
            <v xml:space="preserve">000801119  </v>
          </cell>
          <cell r="D5841" t="str">
            <v xml:space="preserve"> LATVIEŠU STUDENTU KORPORĀCIJA FRATERNITAS VANENICA  biedrība</v>
          </cell>
          <cell r="E5841" t="str">
            <v>S150000</v>
          </cell>
          <cell r="F5841">
            <v>10000</v>
          </cell>
          <cell r="H5841">
            <v>9499</v>
          </cell>
          <cell r="I5841" t="str">
            <v>S150000</v>
          </cell>
        </row>
        <row r="5842">
          <cell r="B5842">
            <v>40008067129</v>
          </cell>
          <cell r="C5842" t="str">
            <v xml:space="preserve">000806712  </v>
          </cell>
          <cell r="D5842" t="str">
            <v xml:space="preserve"> LATVIEŠU TAUTAS MĀKSLAS SAVIENĪBA  biedrība</v>
          </cell>
          <cell r="E5842" t="str">
            <v>S150000</v>
          </cell>
          <cell r="F5842">
            <v>130000</v>
          </cell>
          <cell r="H5842">
            <v>9412</v>
          </cell>
          <cell r="I5842" t="str">
            <v>S150000</v>
          </cell>
        </row>
        <row r="5843">
          <cell r="B5843">
            <v>40008073426</v>
          </cell>
          <cell r="C5843" t="str">
            <v xml:space="preserve">000807342  </v>
          </cell>
          <cell r="D5843" t="str">
            <v xml:space="preserve"> LATVIEŠU TAUTAS TĒRPU BIEDRĪBA </v>
          </cell>
          <cell r="E5843" t="str">
            <v>S150000</v>
          </cell>
          <cell r="F5843">
            <v>10000</v>
          </cell>
          <cell r="H5843">
            <v>9412</v>
          </cell>
          <cell r="I5843" t="str">
            <v>S150000</v>
          </cell>
        </row>
        <row r="5844">
          <cell r="B5844">
            <v>40008061944</v>
          </cell>
          <cell r="C5844" t="str">
            <v xml:space="preserve">000806194  </v>
          </cell>
          <cell r="D5844" t="str">
            <v xml:space="preserve"> LATVIEŠU VALODAS UN LITERATŪRAS SKOLOTĀJU ASOCIĀCIJA  biedrība</v>
          </cell>
          <cell r="E5844" t="str">
            <v>S150000</v>
          </cell>
          <cell r="F5844">
            <v>10000</v>
          </cell>
          <cell r="H5844">
            <v>9412</v>
          </cell>
          <cell r="I5844" t="str">
            <v>S150000</v>
          </cell>
        </row>
        <row r="5845">
          <cell r="B5845">
            <v>40008002264</v>
          </cell>
          <cell r="C5845" t="str">
            <v xml:space="preserve">000800226  </v>
          </cell>
          <cell r="D5845" t="str">
            <v xml:space="preserve"> LATVIEŠU VIRSNIEKU APVIENĪBA  biedrība</v>
          </cell>
          <cell r="E5845" t="str">
            <v>S150000</v>
          </cell>
          <cell r="F5845">
            <v>10000</v>
          </cell>
          <cell r="H5845">
            <v>9499</v>
          </cell>
          <cell r="I5845" t="str">
            <v>S150000</v>
          </cell>
        </row>
        <row r="5846">
          <cell r="B5846">
            <v>40008030906</v>
          </cell>
          <cell r="C5846" t="str">
            <v xml:space="preserve">000803090  </v>
          </cell>
          <cell r="D5846" t="str">
            <v xml:space="preserve"> LATVIEŠU-VĀCBALTU CENTRS DOMUS RIGENSIS  biedrība</v>
          </cell>
          <cell r="E5846" t="str">
            <v>S150000</v>
          </cell>
          <cell r="F5846">
            <v>10000</v>
          </cell>
          <cell r="H5846">
            <v>9499</v>
          </cell>
          <cell r="I5846" t="str">
            <v>S150000</v>
          </cell>
        </row>
        <row r="5847">
          <cell r="B5847">
            <v>40008041628</v>
          </cell>
          <cell r="C5847" t="str">
            <v xml:space="preserve">000804162  </v>
          </cell>
          <cell r="D5847" t="str">
            <v xml:space="preserve"> LATVIETIS  biedrība</v>
          </cell>
          <cell r="E5847" t="str">
            <v>S150000</v>
          </cell>
          <cell r="F5847">
            <v>10000</v>
          </cell>
          <cell r="H5847">
            <v>9499</v>
          </cell>
          <cell r="I5847" t="str">
            <v>S150000</v>
          </cell>
        </row>
        <row r="5848">
          <cell r="B5848">
            <v>40008164886</v>
          </cell>
          <cell r="C5848" t="str">
            <v xml:space="preserve">000816488  </v>
          </cell>
          <cell r="D5848" t="str">
            <v xml:space="preserve"> LATVIJA AUG  nodibinājums</v>
          </cell>
          <cell r="E5848" t="str">
            <v>S150000</v>
          </cell>
          <cell r="F5848">
            <v>10000</v>
          </cell>
          <cell r="H5848">
            <v>9499</v>
          </cell>
          <cell r="I5848" t="str">
            <v>S150000</v>
          </cell>
        </row>
        <row r="5849">
          <cell r="B5849">
            <v>40008034359</v>
          </cell>
          <cell r="C5849" t="str">
            <v xml:space="preserve">000803435  </v>
          </cell>
          <cell r="D5849" t="str">
            <v xml:space="preserve"> LATVIJĀ DZĪV.AFGANISTĀNAS KARA UN CITU MILIT.KONFLIKTU VETERĀNU ASOC.  biedrība</v>
          </cell>
          <cell r="E5849" t="str">
            <v>S150000</v>
          </cell>
          <cell r="F5849">
            <v>809600</v>
          </cell>
          <cell r="H5849">
            <v>9499</v>
          </cell>
          <cell r="I5849" t="str">
            <v>S150000</v>
          </cell>
        </row>
        <row r="5850">
          <cell r="B5850">
            <v>40008178477</v>
          </cell>
          <cell r="C5850" t="str">
            <v xml:space="preserve">000817847  </v>
          </cell>
          <cell r="D5850" t="str">
            <v xml:space="preserve"> LATVIJA VISĀM PAAUDZĒM  fonds</v>
          </cell>
          <cell r="E5850" t="str">
            <v>S150000</v>
          </cell>
          <cell r="F5850">
            <v>170000</v>
          </cell>
          <cell r="H5850">
            <v>9499</v>
          </cell>
          <cell r="I5850" t="str">
            <v>S150000</v>
          </cell>
        </row>
        <row r="5851">
          <cell r="B5851">
            <v>40008002654</v>
          </cell>
          <cell r="C5851" t="str">
            <v xml:space="preserve">000800265  </v>
          </cell>
          <cell r="D5851" t="str">
            <v xml:space="preserve"> LATVIJA-ZVIEDRIJA  biedrība</v>
          </cell>
          <cell r="E5851" t="str">
            <v>S150000</v>
          </cell>
          <cell r="F5851">
            <v>10000</v>
          </cell>
          <cell r="H5851">
            <v>9499</v>
          </cell>
          <cell r="I5851" t="str">
            <v>S150000</v>
          </cell>
        </row>
        <row r="5852">
          <cell r="B5852">
            <v>40008172455</v>
          </cell>
          <cell r="C5852" t="str">
            <v xml:space="preserve">000817245  </v>
          </cell>
          <cell r="D5852" t="str">
            <v xml:space="preserve"> LATVIJAS "APRŪPE MĀJĀS" ASOCIĀCIJA  biedrība</v>
          </cell>
          <cell r="E5852" t="str">
            <v>S150000</v>
          </cell>
          <cell r="F5852">
            <v>10000</v>
          </cell>
          <cell r="H5852">
            <v>9499</v>
          </cell>
          <cell r="I5852" t="str">
            <v>S150000</v>
          </cell>
        </row>
        <row r="5853">
          <cell r="B5853">
            <v>40008056074</v>
          </cell>
          <cell r="C5853" t="str">
            <v xml:space="preserve">000805607  </v>
          </cell>
          <cell r="D5853" t="str">
            <v xml:space="preserve"> LATVIJAS "LASER" KLASES ASOCIĀCIJA  biedrība</v>
          </cell>
          <cell r="E5853" t="str">
            <v>S150000</v>
          </cell>
          <cell r="F5853">
            <v>10000</v>
          </cell>
          <cell r="H5853">
            <v>9499</v>
          </cell>
          <cell r="I5853" t="str">
            <v>S150000</v>
          </cell>
        </row>
        <row r="5854">
          <cell r="B5854">
            <v>40008149459</v>
          </cell>
          <cell r="C5854" t="str">
            <v xml:space="preserve">000814945  </v>
          </cell>
          <cell r="D5854" t="str">
            <v xml:space="preserve"> LATVIJAS ADMINISTRATĪVO TIESNEŠU BIEDRĪBA </v>
          </cell>
          <cell r="E5854" t="str">
            <v>S150000</v>
          </cell>
          <cell r="F5854">
            <v>10000</v>
          </cell>
          <cell r="H5854">
            <v>9499</v>
          </cell>
          <cell r="I5854" t="str">
            <v>S150000</v>
          </cell>
        </row>
        <row r="5855">
          <cell r="B5855">
            <v>40008022646</v>
          </cell>
          <cell r="C5855" t="str">
            <v xml:space="preserve">000802264  </v>
          </cell>
          <cell r="D5855" t="str">
            <v xml:space="preserve"> LATVIJAS AEROBIKAS ASOCIĀCIJA  biedrība</v>
          </cell>
          <cell r="E5855" t="str">
            <v>S150000</v>
          </cell>
          <cell r="F5855">
            <v>10000</v>
          </cell>
          <cell r="H5855">
            <v>9319</v>
          </cell>
          <cell r="I5855" t="str">
            <v>S150000</v>
          </cell>
        </row>
        <row r="5856">
          <cell r="B5856">
            <v>40008028899</v>
          </cell>
          <cell r="C5856" t="str">
            <v xml:space="preserve">000802889  </v>
          </cell>
          <cell r="D5856" t="str">
            <v xml:space="preserve"> LATVIJAS AEROKLUBS  biedrība</v>
          </cell>
          <cell r="E5856" t="str">
            <v>S150000</v>
          </cell>
          <cell r="F5856">
            <v>10000</v>
          </cell>
          <cell r="H5856">
            <v>9312</v>
          </cell>
          <cell r="I5856" t="str">
            <v>S150000</v>
          </cell>
        </row>
        <row r="5857">
          <cell r="B5857">
            <v>40008000899</v>
          </cell>
          <cell r="C5857" t="str">
            <v xml:space="preserve">000800089  </v>
          </cell>
          <cell r="D5857" t="str">
            <v xml:space="preserve"> LATVIJAS AGRONOMU BIEDRĪBA  </v>
          </cell>
          <cell r="E5857" t="str">
            <v>S150000</v>
          </cell>
          <cell r="F5857">
            <v>10000</v>
          </cell>
          <cell r="H5857">
            <v>9412</v>
          </cell>
          <cell r="I5857" t="str">
            <v>S150000</v>
          </cell>
        </row>
        <row r="5858">
          <cell r="B5858">
            <v>40008026794</v>
          </cell>
          <cell r="C5858" t="str">
            <v xml:space="preserve">000802679  </v>
          </cell>
          <cell r="D5858" t="str">
            <v xml:space="preserve"> LATVIJAS AIKIDO FEDERĀCIJA  biedrība</v>
          </cell>
          <cell r="E5858" t="str">
            <v>S150000</v>
          </cell>
          <cell r="F5858">
            <v>10000</v>
          </cell>
          <cell r="H5858">
            <v>8551</v>
          </cell>
          <cell r="I5858" t="str">
            <v>S150000</v>
          </cell>
        </row>
        <row r="5859">
          <cell r="B5859">
            <v>40008012239</v>
          </cell>
          <cell r="C5859" t="str">
            <v xml:space="preserve">000801223  </v>
          </cell>
          <cell r="D5859" t="str">
            <v xml:space="preserve"> LATVIJAS AINAVU ARHITEKTŪRAS BIEDRĪBA </v>
          </cell>
          <cell r="E5859" t="str">
            <v>S150000</v>
          </cell>
          <cell r="F5859">
            <v>10000</v>
          </cell>
          <cell r="H5859">
            <v>9499</v>
          </cell>
          <cell r="I5859" t="str">
            <v>S150000</v>
          </cell>
        </row>
        <row r="5860">
          <cell r="B5860">
            <v>40008022792</v>
          </cell>
          <cell r="C5860" t="str">
            <v xml:space="preserve">000802279  </v>
          </cell>
          <cell r="D5860" t="str">
            <v xml:space="preserve"> LATVIJAS AIRĒŠANAS FEDERĀCIJA </v>
          </cell>
          <cell r="E5860" t="str">
            <v>S150000</v>
          </cell>
          <cell r="F5860">
            <v>130000</v>
          </cell>
          <cell r="H5860">
            <v>9319</v>
          </cell>
          <cell r="I5860" t="str">
            <v>S150000</v>
          </cell>
        </row>
        <row r="5861">
          <cell r="B5861">
            <v>40008041914</v>
          </cell>
          <cell r="C5861" t="str">
            <v xml:space="preserve">000804191  </v>
          </cell>
          <cell r="D5861" t="str">
            <v xml:space="preserve"> LATVIJAS AITU AUDZĒTĀJU ASOCIĀCIJA  biedrība</v>
          </cell>
          <cell r="E5861" t="str">
            <v>S150000</v>
          </cell>
          <cell r="F5861">
            <v>961658</v>
          </cell>
          <cell r="H5861">
            <v>9499</v>
          </cell>
          <cell r="I5861" t="str">
            <v>S150000</v>
          </cell>
        </row>
        <row r="5862">
          <cell r="B5862">
            <v>50008121041</v>
          </cell>
          <cell r="C5862" t="str">
            <v xml:space="preserve">000812104  </v>
          </cell>
          <cell r="D5862" t="str">
            <v xml:space="preserve"> LATVIJAS AITU UN GANU SUŅU AUDZĒTĀJU KLUBS </v>
          </cell>
          <cell r="E5862" t="str">
            <v>S150000</v>
          </cell>
          <cell r="F5862">
            <v>10000</v>
          </cell>
          <cell r="H5862">
            <v>9499</v>
          </cell>
          <cell r="I5862" t="str">
            <v>S150000</v>
          </cell>
        </row>
        <row r="5863">
          <cell r="B5863">
            <v>40008023266</v>
          </cell>
          <cell r="C5863" t="str">
            <v xml:space="preserve">000802326  </v>
          </cell>
          <cell r="D5863" t="str">
            <v xml:space="preserve"> LATVIJAS AIZSARDZĪBAS DAUDZCĪŅAS FEDERĀCIJA  biedrība</v>
          </cell>
          <cell r="E5863" t="str">
            <v>S150000</v>
          </cell>
          <cell r="F5863">
            <v>10000</v>
          </cell>
          <cell r="H5863">
            <v>8551</v>
          </cell>
          <cell r="I5863" t="str">
            <v>S150000</v>
          </cell>
        </row>
        <row r="5864">
          <cell r="B5864">
            <v>40008006482</v>
          </cell>
          <cell r="C5864" t="str">
            <v xml:space="preserve">000800648  </v>
          </cell>
          <cell r="D5864" t="str">
            <v xml:space="preserve"> LATVIJAS AIZSARGU ORGANIZĀCIJA  biedrība</v>
          </cell>
          <cell r="E5864" t="str">
            <v>S150000</v>
          </cell>
          <cell r="F5864">
            <v>10000</v>
          </cell>
          <cell r="H5864">
            <v>9499</v>
          </cell>
          <cell r="I5864" t="str">
            <v>S150000</v>
          </cell>
        </row>
        <row r="5865">
          <cell r="B5865">
            <v>40008008708</v>
          </cell>
          <cell r="C5865" t="str">
            <v xml:space="preserve">000800870  </v>
          </cell>
          <cell r="D5865" t="str">
            <v xml:space="preserve"> LATVIJAS AKADĒMISKO BIBLIOTĒKU ASOCIĀCIJA  </v>
          </cell>
          <cell r="E5865" t="str">
            <v>S150000</v>
          </cell>
          <cell r="F5865">
            <v>10000</v>
          </cell>
          <cell r="H5865">
            <v>9101</v>
          </cell>
          <cell r="I5865" t="str">
            <v>S150000</v>
          </cell>
        </row>
        <row r="5866">
          <cell r="B5866">
            <v>40008030395</v>
          </cell>
          <cell r="C5866" t="str">
            <v xml:space="preserve">000803039  </v>
          </cell>
          <cell r="D5866" t="str">
            <v xml:space="preserve"> LATVIJAS AKTUĀRU ASOCIĀCIJA  biedrība</v>
          </cell>
          <cell r="E5866" t="str">
            <v>S150000</v>
          </cell>
          <cell r="F5866">
            <v>10000</v>
          </cell>
          <cell r="H5866">
            <v>9412</v>
          </cell>
          <cell r="I5866" t="str">
            <v>S150000</v>
          </cell>
        </row>
        <row r="5867">
          <cell r="B5867">
            <v>40008039125</v>
          </cell>
          <cell r="C5867" t="str">
            <v xml:space="preserve">000803912  </v>
          </cell>
          <cell r="D5867" t="str">
            <v xml:space="preserve"> LATVIJAS AKUSTIĶU APVIENĪBA  biedrība</v>
          </cell>
          <cell r="E5867" t="str">
            <v>S150000</v>
          </cell>
          <cell r="F5867">
            <v>10000</v>
          </cell>
          <cell r="H5867">
            <v>9412</v>
          </cell>
          <cell r="I5867" t="str">
            <v>S150000</v>
          </cell>
        </row>
        <row r="5868">
          <cell r="B5868">
            <v>40008110084</v>
          </cell>
          <cell r="C5868" t="str">
            <v xml:space="preserve">000811008  </v>
          </cell>
          <cell r="D5868" t="str">
            <v xml:space="preserve"> LATVIJAS AKVĀRISTU KLUBS  biedrība</v>
          </cell>
          <cell r="E5868" t="str">
            <v>S150000</v>
          </cell>
          <cell r="F5868">
            <v>10000</v>
          </cell>
          <cell r="H5868">
            <v>9499</v>
          </cell>
          <cell r="I5868" t="str">
            <v>S150000</v>
          </cell>
        </row>
        <row r="5869">
          <cell r="B5869">
            <v>40008098985</v>
          </cell>
          <cell r="C5869" t="str">
            <v xml:space="preserve">000809898  </v>
          </cell>
          <cell r="D5869" t="str">
            <v xml:space="preserve"> LATVIJAS ALERGOLOGU ASOCIĀCIJA  biedrība</v>
          </cell>
          <cell r="E5869" t="str">
            <v>S150000</v>
          </cell>
          <cell r="F5869">
            <v>10000</v>
          </cell>
          <cell r="H5869">
            <v>9412</v>
          </cell>
          <cell r="I5869" t="str">
            <v>S150000</v>
          </cell>
        </row>
        <row r="5870">
          <cell r="B5870">
            <v>40008144659</v>
          </cell>
          <cell r="C5870" t="str">
            <v xml:space="preserve">000814465  </v>
          </cell>
          <cell r="D5870" t="str">
            <v xml:space="preserve"> LATVIJAS ALFA ROMEO ĪPAŠNIEKU KLUBS  biedrība</v>
          </cell>
          <cell r="E5870" t="str">
            <v>S150000</v>
          </cell>
          <cell r="F5870">
            <v>10000</v>
          </cell>
          <cell r="H5870">
            <v>9499</v>
          </cell>
          <cell r="I5870" t="str">
            <v>S150000</v>
          </cell>
        </row>
        <row r="5871">
          <cell r="B5871">
            <v>40008022167</v>
          </cell>
          <cell r="C5871" t="str">
            <v xml:space="preserve">000802216  </v>
          </cell>
          <cell r="D5871" t="str">
            <v xml:space="preserve"> LATVIJAS ALPĪNISTU SAVIENĪBA </v>
          </cell>
          <cell r="E5871" t="str">
            <v>S150000</v>
          </cell>
          <cell r="F5871">
            <v>10000</v>
          </cell>
          <cell r="H5871">
            <v>9312</v>
          </cell>
          <cell r="I5871" t="str">
            <v>S150000</v>
          </cell>
        </row>
        <row r="5872">
          <cell r="B5872">
            <v>40008056801</v>
          </cell>
          <cell r="C5872" t="str">
            <v xml:space="preserve">000805680  </v>
          </cell>
          <cell r="D5872" t="str">
            <v xml:space="preserve"> LATVIJAS ALPĪNISTU UN CEĻOTĀJU ASOCIĀCIJA  biedrība</v>
          </cell>
          <cell r="E5872" t="str">
            <v>S150000</v>
          </cell>
          <cell r="F5872">
            <v>10000</v>
          </cell>
          <cell r="H5872">
            <v>8551</v>
          </cell>
          <cell r="I5872" t="str">
            <v>S150000</v>
          </cell>
        </row>
        <row r="5873">
          <cell r="B5873">
            <v>40008069488</v>
          </cell>
          <cell r="C5873" t="str">
            <v xml:space="preserve">000806948  </v>
          </cell>
          <cell r="D5873" t="str">
            <v xml:space="preserve"> LATVIJAS AMATIERU BODIBILDINGA ASOCIĀCIJA  biedrība</v>
          </cell>
          <cell r="E5873" t="str">
            <v>S150000</v>
          </cell>
          <cell r="F5873">
            <v>10000</v>
          </cell>
          <cell r="H5873">
            <v>9319</v>
          </cell>
          <cell r="I5873" t="str">
            <v>S150000</v>
          </cell>
        </row>
        <row r="5874">
          <cell r="B5874">
            <v>40008089982</v>
          </cell>
          <cell r="C5874" t="str">
            <v xml:space="preserve">000808998  </v>
          </cell>
          <cell r="D5874" t="str">
            <v xml:space="preserve"> LATVIJAS AMATIERU BOKSA ASOCIĀCIJA  biedrība</v>
          </cell>
          <cell r="E5874" t="str">
            <v>S150000</v>
          </cell>
          <cell r="F5874">
            <v>801009</v>
          </cell>
          <cell r="H5874">
            <v>9499</v>
          </cell>
          <cell r="I5874" t="str">
            <v>S150000</v>
          </cell>
        </row>
        <row r="5875">
          <cell r="B5875">
            <v>40008059210</v>
          </cell>
          <cell r="C5875" t="str">
            <v xml:space="preserve">000805921  </v>
          </cell>
          <cell r="D5875" t="str">
            <v xml:space="preserve"> LATVIJAS AMATIERU FUTBOLA LĪGA  biedrība</v>
          </cell>
          <cell r="E5875" t="str">
            <v>S150000</v>
          </cell>
          <cell r="F5875">
            <v>10000</v>
          </cell>
          <cell r="H5875">
            <v>9312</v>
          </cell>
          <cell r="I5875" t="str">
            <v>S150000</v>
          </cell>
        </row>
        <row r="5876">
          <cell r="B5876">
            <v>40008167914</v>
          </cell>
          <cell r="C5876" t="str">
            <v xml:space="preserve">000816791  </v>
          </cell>
          <cell r="D5876" t="str">
            <v xml:space="preserve"> LATVIJAS AMATIERU K-1 FEDERĀCIJA </v>
          </cell>
          <cell r="E5876" t="str">
            <v>S150000</v>
          </cell>
          <cell r="F5876">
            <v>10000</v>
          </cell>
          <cell r="H5876">
            <v>9499</v>
          </cell>
          <cell r="I5876" t="str">
            <v>S150000</v>
          </cell>
        </row>
        <row r="5877">
          <cell r="B5877">
            <v>40008159029</v>
          </cell>
          <cell r="C5877" t="str">
            <v xml:space="preserve">000815902  </v>
          </cell>
          <cell r="D5877" t="str">
            <v xml:space="preserve"> LATVIJAS AMATIERU SPORTA BIEDRĪBA </v>
          </cell>
          <cell r="E5877" t="str">
            <v>S150000</v>
          </cell>
          <cell r="F5877">
            <v>10000</v>
          </cell>
          <cell r="H5877">
            <v>9312</v>
          </cell>
          <cell r="I5877" t="str">
            <v>S150000</v>
          </cell>
        </row>
        <row r="5878">
          <cell r="B5878">
            <v>40008000121</v>
          </cell>
          <cell r="C5878" t="str">
            <v xml:space="preserve">000800012  </v>
          </cell>
          <cell r="D5878" t="str">
            <v xml:space="preserve"> LATVIJAS AMATIERU TEĀTRU ASOCIĀCIJA  biedrība</v>
          </cell>
          <cell r="E5878" t="str">
            <v>S150000</v>
          </cell>
          <cell r="F5878">
            <v>10000</v>
          </cell>
          <cell r="H5878">
            <v>9412</v>
          </cell>
          <cell r="I5878" t="str">
            <v>S150000</v>
          </cell>
        </row>
        <row r="5879">
          <cell r="B5879">
            <v>40008010098</v>
          </cell>
          <cell r="C5879" t="str">
            <v xml:space="preserve">000801009  </v>
          </cell>
          <cell r="D5879" t="str">
            <v xml:space="preserve"> LATVIJAS AMBULATORĀ DIENESTA ĀRSTU PALĪGU PROFESIONĀLĀ BIEDRĪBA </v>
          </cell>
          <cell r="E5879" t="str">
            <v>S150000</v>
          </cell>
          <cell r="F5879">
            <v>10000</v>
          </cell>
          <cell r="H5879">
            <v>8690</v>
          </cell>
          <cell r="I5879" t="str">
            <v>S150000</v>
          </cell>
        </row>
        <row r="5880">
          <cell r="B5880">
            <v>40008009900</v>
          </cell>
          <cell r="C5880" t="str">
            <v xml:space="preserve">000800990  </v>
          </cell>
          <cell r="D5880" t="str">
            <v xml:space="preserve"> LATVIJAS AMBULATORĀS MEDICĪNAS MĀSU UN SOC.APRŪPES DARBINIEKU ASOC.  korp.</v>
          </cell>
          <cell r="E5880" t="str">
            <v>S150000</v>
          </cell>
          <cell r="F5880">
            <v>10000</v>
          </cell>
          <cell r="H5880">
            <v>8559</v>
          </cell>
          <cell r="I5880" t="str">
            <v>S150000</v>
          </cell>
        </row>
        <row r="5881">
          <cell r="B5881">
            <v>40008004621</v>
          </cell>
          <cell r="C5881" t="str">
            <v xml:space="preserve">000800462  </v>
          </cell>
          <cell r="D5881" t="str">
            <v xml:space="preserve"> LATVIJAS ANESTEZIOLOGU UN REANIMATOLOGU ASOCIĀCIJA  biedrība</v>
          </cell>
          <cell r="E5881" t="str">
            <v>S150000</v>
          </cell>
          <cell r="F5881">
            <v>10000</v>
          </cell>
          <cell r="H5881">
            <v>9412</v>
          </cell>
          <cell r="I5881" t="str">
            <v>S150000</v>
          </cell>
        </row>
        <row r="5882">
          <cell r="B5882">
            <v>40008047090</v>
          </cell>
          <cell r="C5882" t="str">
            <v xml:space="preserve">000804709  </v>
          </cell>
          <cell r="D5882" t="str">
            <v xml:space="preserve"> LATVIJAS ANGLISKI RUNĀJOŠO APVIENĪBA  biedrība</v>
          </cell>
          <cell r="E5882" t="str">
            <v>S150000</v>
          </cell>
          <cell r="F5882">
            <v>130000</v>
          </cell>
          <cell r="H5882">
            <v>9499</v>
          </cell>
          <cell r="I5882" t="str">
            <v>S150000</v>
          </cell>
        </row>
        <row r="5883">
          <cell r="B5883">
            <v>40008001377</v>
          </cell>
          <cell r="C5883" t="str">
            <v xml:space="preserve">000800137  </v>
          </cell>
          <cell r="D5883" t="str">
            <v xml:space="preserve"> LATVIJAS ANGĻU VALODAS SKOLOTĀJU ASOCIĀCIJA  sab.org.</v>
          </cell>
          <cell r="E5883" t="str">
            <v>S150000</v>
          </cell>
          <cell r="F5883">
            <v>10000</v>
          </cell>
          <cell r="H5883">
            <v>9412</v>
          </cell>
          <cell r="I5883" t="str">
            <v>S150000</v>
          </cell>
        </row>
        <row r="5884">
          <cell r="B5884">
            <v>40008012262</v>
          </cell>
          <cell r="C5884" t="str">
            <v xml:space="preserve">000801226  </v>
          </cell>
          <cell r="D5884" t="str">
            <v xml:space="preserve"> LATVIJAS ANTIHITLERISKĀS KOALĪCIJAS CĪNĪTĀJU ASOCIĀCIJA  sabiedriska org.</v>
          </cell>
          <cell r="E5884" t="str">
            <v>S150000</v>
          </cell>
          <cell r="F5884">
            <v>10000</v>
          </cell>
          <cell r="H5884">
            <v>9499</v>
          </cell>
          <cell r="I5884" t="str">
            <v>S150000</v>
          </cell>
        </row>
        <row r="5885">
          <cell r="B5885">
            <v>50008001881</v>
          </cell>
          <cell r="C5885" t="str">
            <v xml:space="preserve">000800188  </v>
          </cell>
          <cell r="D5885" t="str">
            <v xml:space="preserve"> LATVIJAS ANTĪKO AUTOMOBIĻU KLUBS  biedrība</v>
          </cell>
          <cell r="E5885" t="str">
            <v>S150000</v>
          </cell>
          <cell r="F5885">
            <v>10000</v>
          </cell>
          <cell r="H5885">
            <v>9499</v>
          </cell>
          <cell r="I5885" t="str">
            <v>S150000</v>
          </cell>
        </row>
        <row r="5886">
          <cell r="B5886">
            <v>40008150744</v>
          </cell>
          <cell r="C5886" t="str">
            <v xml:space="preserve">000815074  </v>
          </cell>
          <cell r="D5886" t="str">
            <v xml:space="preserve"> LATVIJAS ANTROPOSOFĀS FIZIKĀLĀS TERAPIJAS ASOCIĀCIJA </v>
          </cell>
          <cell r="E5886" t="str">
            <v>S150000</v>
          </cell>
          <cell r="F5886">
            <v>10000</v>
          </cell>
          <cell r="H5886">
            <v>8559</v>
          </cell>
          <cell r="I5886" t="str">
            <v>S150000</v>
          </cell>
        </row>
        <row r="5887">
          <cell r="B5887">
            <v>40008120222</v>
          </cell>
          <cell r="C5887" t="str">
            <v xml:space="preserve">000812022  </v>
          </cell>
          <cell r="D5887" t="str">
            <v xml:space="preserve"> LATVIJAS ANTROPOSOFO ĀRSTU ASOCIĀCIJA  </v>
          </cell>
          <cell r="E5887" t="str">
            <v>S150000</v>
          </cell>
          <cell r="F5887">
            <v>10000</v>
          </cell>
          <cell r="H5887">
            <v>9499</v>
          </cell>
          <cell r="I5887" t="str">
            <v>S150000</v>
          </cell>
        </row>
        <row r="5888">
          <cell r="B5888">
            <v>40008160352</v>
          </cell>
          <cell r="C5888" t="str">
            <v xml:space="preserve">000816035  </v>
          </cell>
          <cell r="D5888" t="str">
            <v xml:space="preserve"> LATVIJAS AO  biedrība</v>
          </cell>
          <cell r="E5888" t="str">
            <v>S150000</v>
          </cell>
          <cell r="F5888">
            <v>807600</v>
          </cell>
          <cell r="H5888">
            <v>8559</v>
          </cell>
          <cell r="I5888" t="str">
            <v>S150000</v>
          </cell>
        </row>
        <row r="5889">
          <cell r="B5889">
            <v>40008157634</v>
          </cell>
          <cell r="C5889" t="str">
            <v xml:space="preserve">000815763  </v>
          </cell>
          <cell r="D5889" t="str">
            <v xml:space="preserve"> LATVIJAS APVIENOTĀ FRIZIERU ARODBIEDRĪBA </v>
          </cell>
          <cell r="E5889" t="str">
            <v>S150000</v>
          </cell>
          <cell r="F5889">
            <v>10000</v>
          </cell>
          <cell r="H5889">
            <v>9420</v>
          </cell>
          <cell r="I5889" t="str">
            <v>S150000</v>
          </cell>
        </row>
        <row r="5890">
          <cell r="B5890">
            <v>40008098400</v>
          </cell>
          <cell r="C5890" t="str">
            <v xml:space="preserve">000809840  </v>
          </cell>
          <cell r="D5890" t="str">
            <v xml:space="preserve"> LATVIJAS APVIENOTĀ POLICISTU ARODBIEDRĪBA </v>
          </cell>
          <cell r="E5890" t="str">
            <v>S150000</v>
          </cell>
          <cell r="F5890">
            <v>10000</v>
          </cell>
          <cell r="H5890">
            <v>9420</v>
          </cell>
          <cell r="I5890" t="str">
            <v>S150000</v>
          </cell>
        </row>
        <row r="5891">
          <cell r="B5891">
            <v>40008154695</v>
          </cell>
          <cell r="C5891" t="str">
            <v xml:space="preserve">000815469  </v>
          </cell>
          <cell r="D5891" t="str">
            <v xml:space="preserve"> LATVIJAS APVIENOTO IEDZĪVOTĀJU BIEDRĪBA </v>
          </cell>
          <cell r="E5891" t="str">
            <v>S150000</v>
          </cell>
          <cell r="F5891">
            <v>10000</v>
          </cell>
          <cell r="H5891">
            <v>9499</v>
          </cell>
          <cell r="I5891" t="str">
            <v>S150000</v>
          </cell>
        </row>
        <row r="5892">
          <cell r="B5892">
            <v>40008139412</v>
          </cell>
          <cell r="C5892" t="str">
            <v xml:space="preserve">000813941  </v>
          </cell>
          <cell r="D5892" t="str">
            <v xml:space="preserve"> LATVIJAS ARHEOLOGU BIEDRĪBA </v>
          </cell>
          <cell r="E5892" t="str">
            <v>S150000</v>
          </cell>
          <cell r="F5892">
            <v>10000</v>
          </cell>
          <cell r="H5892">
            <v>9499</v>
          </cell>
          <cell r="I5892" t="str">
            <v>S150000</v>
          </cell>
        </row>
        <row r="5893">
          <cell r="B5893">
            <v>40008005792</v>
          </cell>
          <cell r="C5893" t="str">
            <v xml:space="preserve">000800579  </v>
          </cell>
          <cell r="D5893" t="str">
            <v xml:space="preserve"> LATVIJAS ARHITEKTU SAVIENĪBA </v>
          </cell>
          <cell r="E5893" t="str">
            <v>S150000</v>
          </cell>
          <cell r="F5893">
            <v>10000</v>
          </cell>
          <cell r="H5893">
            <v>9412</v>
          </cell>
          <cell r="I5893" t="str">
            <v>S150000</v>
          </cell>
        </row>
        <row r="5894">
          <cell r="B5894">
            <v>40008029235</v>
          </cell>
          <cell r="C5894" t="str">
            <v xml:space="preserve">000802923  </v>
          </cell>
          <cell r="D5894" t="str">
            <v xml:space="preserve"> LATVIJAS ARHĪVISTU BIEDRĪBA  </v>
          </cell>
          <cell r="E5894" t="str">
            <v>S150000</v>
          </cell>
          <cell r="F5894">
            <v>10000</v>
          </cell>
          <cell r="H5894">
            <v>9412</v>
          </cell>
          <cell r="I5894" t="str">
            <v>S150000</v>
          </cell>
        </row>
        <row r="5895">
          <cell r="B5895">
            <v>40008087248</v>
          </cell>
          <cell r="C5895" t="str">
            <v xml:space="preserve">000808724  </v>
          </cell>
          <cell r="D5895" t="str">
            <v xml:space="preserve"> LATVIJAS ARMRESTLINGA ASOCIĀCIJA  biedrība</v>
          </cell>
          <cell r="E5895" t="str">
            <v>S150000</v>
          </cell>
          <cell r="F5895">
            <v>10000</v>
          </cell>
          <cell r="H5895">
            <v>9499</v>
          </cell>
          <cell r="I5895" t="str">
            <v>S150000</v>
          </cell>
        </row>
        <row r="5896">
          <cell r="B5896">
            <v>50008023361</v>
          </cell>
          <cell r="C5896" t="str">
            <v xml:space="preserve">000802336  </v>
          </cell>
          <cell r="D5896" t="str">
            <v xml:space="preserve"> LATVIJAS ARMVRESTLINGA FEDERĀCIJA </v>
          </cell>
          <cell r="E5896" t="str">
            <v>S150000</v>
          </cell>
          <cell r="F5896">
            <v>10000</v>
          </cell>
          <cell r="H5896">
            <v>9319</v>
          </cell>
          <cell r="I5896" t="str">
            <v>S150000</v>
          </cell>
        </row>
        <row r="5897">
          <cell r="B5897">
            <v>40008018072</v>
          </cell>
          <cell r="C5897" t="str">
            <v xml:space="preserve">000801807  </v>
          </cell>
          <cell r="D5897" t="str">
            <v xml:space="preserve"> LATVIJAS ARODSLIMĪBU ĀRSTU BIEDRĪBA  </v>
          </cell>
          <cell r="E5897" t="str">
            <v>S150000</v>
          </cell>
          <cell r="F5897">
            <v>10000</v>
          </cell>
          <cell r="H5897">
            <v>9412</v>
          </cell>
          <cell r="I5897" t="str">
            <v>S150000</v>
          </cell>
        </row>
        <row r="5898">
          <cell r="B5898">
            <v>40008081334</v>
          </cell>
          <cell r="C5898" t="str">
            <v xml:space="preserve">000808133  </v>
          </cell>
          <cell r="D5898" t="str">
            <v xml:space="preserve"> LATVIJAS AROMATERAPEITU ASOCIĀCIJA  biedrība</v>
          </cell>
          <cell r="E5898" t="str">
            <v>S150000</v>
          </cell>
          <cell r="F5898">
            <v>10000</v>
          </cell>
          <cell r="H5898">
            <v>9412</v>
          </cell>
          <cell r="I5898" t="str">
            <v>S150000</v>
          </cell>
        </row>
        <row r="5899">
          <cell r="B5899">
            <v>40008159654</v>
          </cell>
          <cell r="C5899" t="str">
            <v xml:space="preserve">000815965  </v>
          </cell>
          <cell r="D5899" t="str">
            <v xml:space="preserve"> LATVIJAS ĀRPUSTIESAS PARĀDU PIEDZINĒJU ASOCIĀCIJA </v>
          </cell>
          <cell r="E5899" t="str">
            <v>S150000</v>
          </cell>
          <cell r="F5899">
            <v>10000</v>
          </cell>
          <cell r="H5899">
            <v>9412</v>
          </cell>
          <cell r="I5899" t="str">
            <v>S150000</v>
          </cell>
        </row>
        <row r="5900">
          <cell r="B5900">
            <v>40008031704</v>
          </cell>
          <cell r="C5900" t="str">
            <v xml:space="preserve">000803170  </v>
          </cell>
          <cell r="D5900" t="str">
            <v xml:space="preserve"> LATVIJAS ĀRSTNIECĪBAS PERSONU PROFESIONĀLO ORGANIZĀCIJU SAVIENĪBA  biedrība</v>
          </cell>
          <cell r="E5900" t="str">
            <v>S150000</v>
          </cell>
          <cell r="F5900">
            <v>10000</v>
          </cell>
          <cell r="H5900">
            <v>9412</v>
          </cell>
          <cell r="I5900" t="str">
            <v>S150000</v>
          </cell>
        </row>
        <row r="5901">
          <cell r="B5901">
            <v>40008078705</v>
          </cell>
          <cell r="C5901" t="str">
            <v xml:space="preserve">000807870  </v>
          </cell>
          <cell r="D5901" t="str">
            <v xml:space="preserve"> LATVIJAS ĀRSTNIECĪBAS UN APRŪPES DARBINIEKU ARODSAVIENĪBA </v>
          </cell>
          <cell r="E5901" t="str">
            <v>S150000</v>
          </cell>
          <cell r="F5901">
            <v>10000</v>
          </cell>
          <cell r="H5901">
            <v>9420</v>
          </cell>
          <cell r="I5901" t="str">
            <v>S150000</v>
          </cell>
        </row>
        <row r="5902">
          <cell r="B5902">
            <v>40008000051</v>
          </cell>
          <cell r="C5902" t="str">
            <v xml:space="preserve">000800005  </v>
          </cell>
          <cell r="D5902" t="str">
            <v xml:space="preserve"> LATVIJAS ĀRSTU BIEDRĪBA  biedrība</v>
          </cell>
          <cell r="E5902" t="str">
            <v>S150000</v>
          </cell>
          <cell r="F5902">
            <v>10000</v>
          </cell>
          <cell r="H5902">
            <v>9412</v>
          </cell>
          <cell r="I5902" t="str">
            <v>S150000</v>
          </cell>
        </row>
        <row r="5903">
          <cell r="B5903">
            <v>40008033635</v>
          </cell>
          <cell r="C5903" t="str">
            <v xml:space="preserve">000803363  </v>
          </cell>
          <cell r="D5903" t="str">
            <v xml:space="preserve"> LATVIJAS ĀRSTU REHABILITOLOGU ASOCIĀCIJA  biedrība</v>
          </cell>
          <cell r="E5903" t="str">
            <v>S150000</v>
          </cell>
          <cell r="F5903">
            <v>130000</v>
          </cell>
          <cell r="H5903">
            <v>9412</v>
          </cell>
          <cell r="I5903" t="str">
            <v>S150000</v>
          </cell>
        </row>
        <row r="5904">
          <cell r="B5904">
            <v>40008061427</v>
          </cell>
          <cell r="C5904" t="str">
            <v xml:space="preserve">000806142  </v>
          </cell>
          <cell r="D5904" t="str">
            <v xml:space="preserve"> LATVIJAS ĀRSTU TENISA SAVIENĪBA  biedrība</v>
          </cell>
          <cell r="E5904" t="str">
            <v>S150000</v>
          </cell>
          <cell r="F5904">
            <v>10000</v>
          </cell>
          <cell r="H5904">
            <v>8551</v>
          </cell>
          <cell r="I5904" t="str">
            <v>S150000</v>
          </cell>
        </row>
        <row r="5905">
          <cell r="B5905">
            <v>40008077339</v>
          </cell>
          <cell r="C5905" t="str">
            <v xml:space="preserve">000807733  </v>
          </cell>
          <cell r="D5905" t="str">
            <v xml:space="preserve"> LATVIJAS ĀRSTU TIESĪBU AIZSARDZĪBAS BIROJS </v>
          </cell>
          <cell r="E5905" t="str">
            <v>S150000</v>
          </cell>
          <cell r="F5905">
            <v>10000</v>
          </cell>
          <cell r="H5905">
            <v>9499</v>
          </cell>
          <cell r="I5905" t="str">
            <v>S150000</v>
          </cell>
        </row>
        <row r="5906">
          <cell r="B5906">
            <v>40008035886</v>
          </cell>
          <cell r="C5906" t="str">
            <v xml:space="preserve">000803588  </v>
          </cell>
          <cell r="D5906" t="str">
            <v xml:space="preserve"> LATVIJAS AŠIHARA KARATĒ FEDERĀCIJA  biedrība</v>
          </cell>
          <cell r="E5906" t="str">
            <v>S150000</v>
          </cell>
          <cell r="F5906">
            <v>10000</v>
          </cell>
          <cell r="H5906">
            <v>9499</v>
          </cell>
          <cell r="I5906" t="str">
            <v>S150000</v>
          </cell>
        </row>
        <row r="5907">
          <cell r="B5907">
            <v>40008049852</v>
          </cell>
          <cell r="C5907" t="str">
            <v xml:space="preserve">000804985  </v>
          </cell>
          <cell r="D5907" t="str">
            <v xml:space="preserve"> LATVIJAS ASINSVADU ĶIRURGU BIEDRĪBA  </v>
          </cell>
          <cell r="E5907" t="str">
            <v>S150000</v>
          </cell>
          <cell r="F5907">
            <v>10000</v>
          </cell>
          <cell r="H5907">
            <v>9412</v>
          </cell>
          <cell r="I5907" t="str">
            <v>S150000</v>
          </cell>
        </row>
        <row r="5908">
          <cell r="B5908">
            <v>40008055276</v>
          </cell>
          <cell r="C5908" t="str">
            <v xml:space="preserve">000805527  </v>
          </cell>
          <cell r="D5908" t="str">
            <v xml:space="preserve"> LATVIJAS ASOCIĀCIJA EIROPAS KOPIENAS STUDIJĀM  biedrība</v>
          </cell>
          <cell r="E5908" t="str">
            <v>S150000</v>
          </cell>
          <cell r="F5908">
            <v>10000</v>
          </cell>
          <cell r="H5908">
            <v>9499</v>
          </cell>
          <cell r="I5908" t="str">
            <v>S150000</v>
          </cell>
        </row>
        <row r="5909">
          <cell r="B5909">
            <v>40008060008</v>
          </cell>
          <cell r="C5909" t="str">
            <v xml:space="preserve">000806000  </v>
          </cell>
          <cell r="D5909" t="str">
            <v xml:space="preserve"> LATVIJAS ASOCIĀCIJA SABIEDRISKO ATTIECĪBU PROFESIONĀĻIEM  atklātais sab.fonds</v>
          </cell>
          <cell r="E5909" t="str">
            <v>S150000</v>
          </cell>
          <cell r="F5909">
            <v>10000</v>
          </cell>
          <cell r="H5909">
            <v>9412</v>
          </cell>
          <cell r="I5909" t="str">
            <v>S150000</v>
          </cell>
        </row>
        <row r="5910">
          <cell r="B5910">
            <v>40008002423</v>
          </cell>
          <cell r="C5910" t="str">
            <v xml:space="preserve">000800242  </v>
          </cell>
          <cell r="D5910" t="str">
            <v xml:space="preserve"> LATVIJAS ASTMAS UN ALERĢIJAS BIEDRĪBA </v>
          </cell>
          <cell r="E5910" t="str">
            <v>S150000</v>
          </cell>
          <cell r="F5910">
            <v>10000</v>
          </cell>
          <cell r="H5910">
            <v>9499</v>
          </cell>
          <cell r="I5910" t="str">
            <v>S150000</v>
          </cell>
        </row>
        <row r="5911">
          <cell r="B5911">
            <v>40008050885</v>
          </cell>
          <cell r="C5911" t="str">
            <v xml:space="preserve">000805088  </v>
          </cell>
          <cell r="D5911" t="str">
            <v xml:space="preserve"> LATVIJAS ASTROLOGU ASOCIĀCIJA  biedrība</v>
          </cell>
          <cell r="E5911" t="str">
            <v>S150000</v>
          </cell>
          <cell r="F5911">
            <v>10000</v>
          </cell>
          <cell r="H5911">
            <v>9609</v>
          </cell>
          <cell r="I5911" t="str">
            <v>S150000</v>
          </cell>
        </row>
        <row r="5912">
          <cell r="B5912">
            <v>40008005754</v>
          </cell>
          <cell r="C5912" t="str">
            <v xml:space="preserve">000800575  </v>
          </cell>
          <cell r="D5912" t="str">
            <v xml:space="preserve"> LATVIJAS ASTRONOMIJAS BIEDRĪBA  </v>
          </cell>
          <cell r="E5912" t="str">
            <v>S150000</v>
          </cell>
          <cell r="F5912">
            <v>10000</v>
          </cell>
          <cell r="H5912">
            <v>9499</v>
          </cell>
          <cell r="I5912" t="str">
            <v>S150000</v>
          </cell>
        </row>
        <row r="5913">
          <cell r="B5913">
            <v>40008174371</v>
          </cell>
          <cell r="C5913" t="str">
            <v xml:space="preserve">000817437  </v>
          </cell>
          <cell r="D5913" t="str">
            <v xml:space="preserve"> LATVIJAS ATEISTU BIEDRĪBA </v>
          </cell>
          <cell r="E5913" t="str">
            <v>S150000</v>
          </cell>
          <cell r="F5913">
            <v>10000</v>
          </cell>
          <cell r="H5913">
            <v>9499</v>
          </cell>
          <cell r="I5913" t="str">
            <v>S150000</v>
          </cell>
        </row>
        <row r="5914">
          <cell r="B5914">
            <v>40008092766</v>
          </cell>
          <cell r="C5914" t="str">
            <v xml:space="preserve">000809276  </v>
          </cell>
          <cell r="D5914" t="str">
            <v xml:space="preserve"> LATVIJAS ATEROTROMBOZES BIEDRĪBA  </v>
          </cell>
          <cell r="E5914" t="str">
            <v>S150000</v>
          </cell>
          <cell r="F5914">
            <v>10000</v>
          </cell>
          <cell r="H5914">
            <v>9499</v>
          </cell>
          <cell r="I5914" t="str">
            <v>S150000</v>
          </cell>
        </row>
        <row r="5915">
          <cell r="B5915">
            <v>40008136469</v>
          </cell>
          <cell r="C5915" t="str">
            <v xml:space="preserve">000813646  </v>
          </cell>
          <cell r="D5915" t="str">
            <v xml:space="preserve"> LATVIJAS ATKARĪBAS PSIHOLOGU APVIENĪBA  </v>
          </cell>
          <cell r="E5915" t="str">
            <v>S150000</v>
          </cell>
          <cell r="F5915">
            <v>10000</v>
          </cell>
          <cell r="H5915">
            <v>9499</v>
          </cell>
          <cell r="I5915" t="str">
            <v>S150000</v>
          </cell>
        </row>
        <row r="5916">
          <cell r="B5916">
            <v>40008009597</v>
          </cell>
          <cell r="C5916" t="str">
            <v xml:space="preserve">000800959  </v>
          </cell>
          <cell r="D5916" t="str">
            <v xml:space="preserve"> LATVIJAS ATKRITUMU SAIMNIECĪBAS ASOCIĀCIJA  biedrība</v>
          </cell>
          <cell r="E5916" t="str">
            <v>S150000</v>
          </cell>
          <cell r="F5916">
            <v>10000</v>
          </cell>
          <cell r="H5916">
            <v>9412</v>
          </cell>
          <cell r="I5916" t="str">
            <v>S150000</v>
          </cell>
        </row>
        <row r="5917">
          <cell r="B5917">
            <v>40008030836</v>
          </cell>
          <cell r="C5917" t="str">
            <v xml:space="preserve">000803083  </v>
          </cell>
          <cell r="D5917" t="str">
            <v xml:space="preserve"> LATVIJAS ATLĒTISMA UN KULTŪRISMA FEDERĀCIJA  biedrība</v>
          </cell>
          <cell r="E5917" t="str">
            <v>S150000</v>
          </cell>
          <cell r="F5917">
            <v>50000</v>
          </cell>
          <cell r="H5917">
            <v>9499</v>
          </cell>
          <cell r="I5917" t="str">
            <v>S150000</v>
          </cell>
        </row>
        <row r="5918">
          <cell r="B5918">
            <v>40008171290</v>
          </cell>
          <cell r="C5918" t="str">
            <v xml:space="preserve">000817129  </v>
          </cell>
          <cell r="D5918" t="str">
            <v xml:space="preserve"> LATVIJAS ĀTRO KREDĪTU DEVĒJU ASOCIĀCIJA </v>
          </cell>
          <cell r="E5918" t="str">
            <v>S150000</v>
          </cell>
          <cell r="F5918">
            <v>10000</v>
          </cell>
          <cell r="H5918">
            <v>9412</v>
          </cell>
          <cell r="I5918" t="str">
            <v>S150000</v>
          </cell>
        </row>
        <row r="5919">
          <cell r="B5919">
            <v>40008029358</v>
          </cell>
          <cell r="C5919" t="str">
            <v xml:space="preserve">000802935  </v>
          </cell>
          <cell r="D5919" t="str">
            <v xml:space="preserve"> LATVIJAS ATSLĒGMEISTARU BRĀLĪBA  biedrība</v>
          </cell>
          <cell r="E5919" t="str">
            <v>S150000</v>
          </cell>
          <cell r="F5919">
            <v>10000</v>
          </cell>
          <cell r="H5919">
            <v>9412</v>
          </cell>
          <cell r="I5919" t="str">
            <v>S150000</v>
          </cell>
        </row>
        <row r="5920">
          <cell r="B5920">
            <v>40008191598</v>
          </cell>
          <cell r="C5920" t="str">
            <v xml:space="preserve">000819159  </v>
          </cell>
          <cell r="D5920" t="str">
            <v xml:space="preserve"> LATVIJAS ATTĪSTĪBAI  biedrība</v>
          </cell>
          <cell r="E5920" t="str">
            <v>S150000</v>
          </cell>
          <cell r="F5920">
            <v>10000</v>
          </cell>
          <cell r="H5920">
            <v>9499</v>
          </cell>
          <cell r="I5920" t="str">
            <v>S150000</v>
          </cell>
        </row>
        <row r="5921">
          <cell r="B5921">
            <v>40008123356</v>
          </cell>
          <cell r="C5921" t="str">
            <v xml:space="preserve">000812335  </v>
          </cell>
          <cell r="D5921" t="str">
            <v xml:space="preserve"> LATVIJAS ATVĒRTO TEHNOLOĢIJU ASOCIĀCIJA </v>
          </cell>
          <cell r="E5921" t="str">
            <v>S150000</v>
          </cell>
          <cell r="F5921">
            <v>10000</v>
          </cell>
          <cell r="H5921">
            <v>9499</v>
          </cell>
          <cell r="I5921" t="str">
            <v>S150000</v>
          </cell>
        </row>
        <row r="5922">
          <cell r="B5922">
            <v>40008089342</v>
          </cell>
          <cell r="C5922" t="str">
            <v xml:space="preserve">000808934  </v>
          </cell>
          <cell r="D5922" t="str">
            <v xml:space="preserve"> LATVIJAS ATVESEĻOŠANĀS TEHNIKU un JOGAS CENTRS  biedrība</v>
          </cell>
          <cell r="E5922" t="str">
            <v>S150000</v>
          </cell>
          <cell r="F5922">
            <v>10000</v>
          </cell>
          <cell r="H5922">
            <v>9499</v>
          </cell>
          <cell r="I5922" t="str">
            <v>S150000</v>
          </cell>
        </row>
        <row r="5923">
          <cell r="B5923">
            <v>40008008996</v>
          </cell>
          <cell r="C5923" t="str">
            <v xml:space="preserve">000800899  </v>
          </cell>
          <cell r="D5923" t="str">
            <v xml:space="preserve"> LATVIJAS AUDŽUĢIMEŅU BIEDRĪBA </v>
          </cell>
          <cell r="E5923" t="str">
            <v>S150000</v>
          </cell>
          <cell r="F5923">
            <v>10000</v>
          </cell>
          <cell r="H5923">
            <v>9499</v>
          </cell>
          <cell r="I5923" t="str">
            <v>S150000</v>
          </cell>
        </row>
        <row r="5924">
          <cell r="B5924">
            <v>50008002321</v>
          </cell>
          <cell r="C5924" t="str">
            <v xml:space="preserve">000800232  </v>
          </cell>
          <cell r="D5924" t="str">
            <v xml:space="preserve"> LATVIJAS AUGSTKALNU KLUBS  biedrība</v>
          </cell>
          <cell r="E5924" t="str">
            <v>S150000</v>
          </cell>
          <cell r="F5924">
            <v>10000</v>
          </cell>
          <cell r="H5924">
            <v>9312</v>
          </cell>
          <cell r="I5924" t="str">
            <v>S150000</v>
          </cell>
        </row>
        <row r="5925">
          <cell r="B5925">
            <v>40008022275</v>
          </cell>
          <cell r="C5925" t="str">
            <v xml:space="preserve">000802227  </v>
          </cell>
          <cell r="D5925" t="str">
            <v xml:space="preserve"> LATVIJAS AUGSTSKOLU SPORTA SAVIENĪBA </v>
          </cell>
          <cell r="E5925" t="str">
            <v>S150000</v>
          </cell>
          <cell r="F5925">
            <v>10000</v>
          </cell>
          <cell r="H5925">
            <v>9412</v>
          </cell>
          <cell r="I5925" t="str">
            <v>S150000</v>
          </cell>
        </row>
        <row r="5926">
          <cell r="B5926">
            <v>40008048537</v>
          </cell>
          <cell r="C5926" t="str">
            <v xml:space="preserve">000804853  </v>
          </cell>
          <cell r="D5926" t="str">
            <v xml:space="preserve"> LATVIJAS AUSTRUMU VINGROŠANAS ASOCIĀCIJA  biedrība</v>
          </cell>
          <cell r="E5926" t="str">
            <v>S150000</v>
          </cell>
          <cell r="F5926">
            <v>10000</v>
          </cell>
          <cell r="H5926">
            <v>9319</v>
          </cell>
          <cell r="I5926" t="str">
            <v>S150000</v>
          </cell>
        </row>
        <row r="5927">
          <cell r="B5927">
            <v>40008107099</v>
          </cell>
          <cell r="C5927" t="str">
            <v xml:space="preserve">000810709  </v>
          </cell>
          <cell r="D5927" t="str">
            <v xml:space="preserve"> LATVIJAS AUTISMA APVIENĪBA  biedrība</v>
          </cell>
          <cell r="E5927" t="str">
            <v>S150000</v>
          </cell>
          <cell r="F5927">
            <v>805200</v>
          </cell>
          <cell r="H5927">
            <v>9499</v>
          </cell>
          <cell r="I5927" t="str">
            <v>S150000</v>
          </cell>
        </row>
        <row r="5928">
          <cell r="B5928">
            <v>40008178053</v>
          </cell>
          <cell r="C5928" t="str">
            <v xml:space="preserve">000817805  </v>
          </cell>
          <cell r="D5928" t="str">
            <v xml:space="preserve"> LATVIJAS AUTO KLUBU APVIENĪBA </v>
          </cell>
          <cell r="E5928" t="str">
            <v>S150000</v>
          </cell>
          <cell r="F5928">
            <v>10000</v>
          </cell>
          <cell r="H5928">
            <v>9499</v>
          </cell>
          <cell r="I5928" t="str">
            <v>S150000</v>
          </cell>
        </row>
        <row r="5929">
          <cell r="B5929">
            <v>40008140549</v>
          </cell>
          <cell r="C5929" t="str">
            <v xml:space="preserve">000814054  </v>
          </cell>
          <cell r="D5929" t="str">
            <v xml:space="preserve"> LATVIJAS AUTO VIRSBŪVJU REMONTĒTĀJU ASOCIĀCIJA  biedrība</v>
          </cell>
          <cell r="E5929" t="str">
            <v>S150000</v>
          </cell>
          <cell r="F5929">
            <v>130000</v>
          </cell>
          <cell r="H5929">
            <v>9499</v>
          </cell>
          <cell r="I5929" t="str">
            <v>S150000</v>
          </cell>
        </row>
        <row r="5930">
          <cell r="B5930">
            <v>40008011977</v>
          </cell>
          <cell r="C5930" t="str">
            <v xml:space="preserve">000801197  </v>
          </cell>
          <cell r="D5930" t="str">
            <v xml:space="preserve"> LATVIJAS AUTOINŽENIERU ASOCIĀCIJA  biedrība</v>
          </cell>
          <cell r="E5930" t="str">
            <v>S150000</v>
          </cell>
          <cell r="F5930">
            <v>10000</v>
          </cell>
          <cell r="H5930">
            <v>9412</v>
          </cell>
          <cell r="I5930" t="str">
            <v>S150000</v>
          </cell>
        </row>
        <row r="5931">
          <cell r="B5931">
            <v>50008022671</v>
          </cell>
          <cell r="C5931" t="str">
            <v xml:space="preserve">000802267  </v>
          </cell>
          <cell r="D5931" t="str">
            <v xml:space="preserve"> LATVIJAS AUTOMOBIĻU FEDERĀCIJA  biedrība</v>
          </cell>
          <cell r="E5931" t="str">
            <v>S150000</v>
          </cell>
          <cell r="F5931">
            <v>10000</v>
          </cell>
          <cell r="H5931">
            <v>9319</v>
          </cell>
          <cell r="I5931" t="str">
            <v>S150000</v>
          </cell>
        </row>
        <row r="5932">
          <cell r="B5932">
            <v>40008002673</v>
          </cell>
          <cell r="C5932" t="str">
            <v xml:space="preserve">000800267  </v>
          </cell>
          <cell r="D5932" t="str">
            <v xml:space="preserve"> LATVIJAS AUTOMOTO BIEDRĪBA </v>
          </cell>
          <cell r="E5932" t="str">
            <v>S150000</v>
          </cell>
          <cell r="F5932">
            <v>10000</v>
          </cell>
          <cell r="H5932">
            <v>8551</v>
          </cell>
          <cell r="I5932" t="str">
            <v>S150000</v>
          </cell>
        </row>
        <row r="5933">
          <cell r="B5933">
            <v>40008153098</v>
          </cell>
          <cell r="C5933" t="str">
            <v xml:space="preserve">000815309  </v>
          </cell>
          <cell r="D5933" t="str">
            <v xml:space="preserve"> LATVIJAS AUTOOSTU UN REĢIONĀLO PĀRVADĀTĀJU ASOCIĀCIJA </v>
          </cell>
          <cell r="E5933" t="str">
            <v>S150000</v>
          </cell>
          <cell r="F5933">
            <v>210000</v>
          </cell>
          <cell r="H5933">
            <v>9499</v>
          </cell>
          <cell r="I5933" t="str">
            <v>S150000</v>
          </cell>
        </row>
        <row r="5934">
          <cell r="B5934">
            <v>40008081743</v>
          </cell>
          <cell r="C5934" t="str">
            <v xml:space="preserve">000808174  </v>
          </cell>
          <cell r="D5934" t="str">
            <v xml:space="preserve"> LATVIJAS AUTOPĀRVADĀJUMU NOZARES ARODBIEDRĪBA </v>
          </cell>
          <cell r="E5934" t="str">
            <v>S150000</v>
          </cell>
          <cell r="F5934">
            <v>10000</v>
          </cell>
          <cell r="H5934">
            <v>9420</v>
          </cell>
          <cell r="I5934" t="str">
            <v>S150000</v>
          </cell>
        </row>
        <row r="5935">
          <cell r="B5935">
            <v>40008120307</v>
          </cell>
          <cell r="C5935" t="str">
            <v xml:space="preserve">000812030  </v>
          </cell>
          <cell r="D5935" t="str">
            <v xml:space="preserve"> LATVIJAS AUTOPĀRVADĀTĀJU NACIONĀLĀ ASOCIĀCIJA  </v>
          </cell>
          <cell r="E5935" t="str">
            <v>S150000</v>
          </cell>
          <cell r="F5935">
            <v>440274</v>
          </cell>
          <cell r="H5935">
            <v>9312</v>
          </cell>
          <cell r="I5935" t="str">
            <v>S150000</v>
          </cell>
        </row>
        <row r="5936">
          <cell r="B5936">
            <v>40008124563</v>
          </cell>
          <cell r="C5936" t="str">
            <v xml:space="preserve">000812456  </v>
          </cell>
          <cell r="D5936" t="str">
            <v xml:space="preserve"> LATVIJAS AUTOSPORTA APVIENĪBA  biedrība</v>
          </cell>
          <cell r="E5936" t="str">
            <v>S150000</v>
          </cell>
          <cell r="F5936">
            <v>10000</v>
          </cell>
          <cell r="H5936">
            <v>9312</v>
          </cell>
          <cell r="I5936" t="str">
            <v>S150000</v>
          </cell>
        </row>
        <row r="5937">
          <cell r="B5937">
            <v>40008030605</v>
          </cell>
          <cell r="C5937" t="str">
            <v xml:space="preserve">000803060  </v>
          </cell>
          <cell r="D5937" t="str">
            <v xml:space="preserve"> LATVIJAS AUTOTRANSPORTA BRĀLĪBA  biedrība</v>
          </cell>
          <cell r="E5937" t="str">
            <v>S150000</v>
          </cell>
          <cell r="F5937">
            <v>10000</v>
          </cell>
          <cell r="H5937">
            <v>9319</v>
          </cell>
          <cell r="I5937" t="str">
            <v>S150000</v>
          </cell>
        </row>
        <row r="5938">
          <cell r="B5938">
            <v>40008044018</v>
          </cell>
          <cell r="C5938" t="str">
            <v xml:space="preserve">000804401  </v>
          </cell>
          <cell r="D5938" t="str">
            <v xml:space="preserve"> LATVIJAS AVIĀCIJAS DARBINIEKU ARODBIEDRĪBU FEDERĀCIJA </v>
          </cell>
          <cell r="E5938" t="str">
            <v>S150000</v>
          </cell>
          <cell r="F5938">
            <v>10000</v>
          </cell>
          <cell r="H5938">
            <v>9420</v>
          </cell>
          <cell r="I5938" t="str">
            <v>S150000</v>
          </cell>
        </row>
        <row r="5939">
          <cell r="B5939">
            <v>40008044145</v>
          </cell>
          <cell r="C5939" t="str">
            <v xml:space="preserve">000804414  </v>
          </cell>
          <cell r="D5939" t="str">
            <v xml:space="preserve"> LATVIJAS AVIĀCIJAS DISPEČERU ARODBIEDRĪBA </v>
          </cell>
          <cell r="E5939" t="str">
            <v>S150000</v>
          </cell>
          <cell r="F5939">
            <v>807600</v>
          </cell>
          <cell r="H5939">
            <v>9420</v>
          </cell>
          <cell r="I5939" t="str">
            <v>S150000</v>
          </cell>
        </row>
        <row r="5940">
          <cell r="B5940">
            <v>40008044446</v>
          </cell>
          <cell r="C5940" t="str">
            <v xml:space="preserve">000804444  </v>
          </cell>
          <cell r="D5940" t="str">
            <v xml:space="preserve"> LATVIJAS AVIODARBINIEKU ARODBIEDRĪBA </v>
          </cell>
          <cell r="E5940" t="str">
            <v>S150000</v>
          </cell>
          <cell r="F5940">
            <v>10000</v>
          </cell>
          <cell r="H5940">
            <v>9420</v>
          </cell>
          <cell r="I5940" t="str">
            <v>S150000</v>
          </cell>
        </row>
        <row r="5941">
          <cell r="B5941">
            <v>40008065359</v>
          </cell>
          <cell r="C5941" t="str">
            <v xml:space="preserve">000806535  </v>
          </cell>
          <cell r="D5941" t="str">
            <v xml:space="preserve"> LATVIJAS BALETA UN DEJAS ĢILDE  biedrība</v>
          </cell>
          <cell r="E5941" t="str">
            <v>S150000</v>
          </cell>
          <cell r="F5941">
            <v>10000</v>
          </cell>
          <cell r="H5941">
            <v>9412</v>
          </cell>
          <cell r="I5941" t="str">
            <v>S150000</v>
          </cell>
        </row>
        <row r="5942">
          <cell r="B5942">
            <v>40008158767</v>
          </cell>
          <cell r="C5942" t="str">
            <v xml:space="preserve">000815876  </v>
          </cell>
          <cell r="D5942" t="str">
            <v xml:space="preserve"> LATVIJAS BALINTA ASOCIĀCIJA </v>
          </cell>
          <cell r="E5942" t="str">
            <v>S150000</v>
          </cell>
          <cell r="F5942">
            <v>10000</v>
          </cell>
          <cell r="H5942">
            <v>9499</v>
          </cell>
          <cell r="I5942" t="str">
            <v>S150000</v>
          </cell>
        </row>
        <row r="5943">
          <cell r="B5943">
            <v>50008075861</v>
          </cell>
          <cell r="C5943" t="str">
            <v xml:space="preserve">000807586  </v>
          </cell>
          <cell r="D5943" t="str">
            <v xml:space="preserve"> LATVIJAS BALTKRIEVU SAVIENĪBA  biedrība</v>
          </cell>
          <cell r="E5943" t="str">
            <v>S150000</v>
          </cell>
          <cell r="F5943">
            <v>10000</v>
          </cell>
          <cell r="H5943">
            <v>9499</v>
          </cell>
          <cell r="I5943" t="str">
            <v>S150000</v>
          </cell>
        </row>
        <row r="5944">
          <cell r="B5944">
            <v>40008000189</v>
          </cell>
          <cell r="C5944" t="str">
            <v xml:space="preserve">000800018  </v>
          </cell>
          <cell r="D5944" t="str">
            <v xml:space="preserve"> LATVIJAS BĀREŅU BIEDRĪBA </v>
          </cell>
          <cell r="E5944" t="str">
            <v>S150000</v>
          </cell>
          <cell r="F5944">
            <v>10000</v>
          </cell>
          <cell r="H5944">
            <v>8810</v>
          </cell>
          <cell r="I5944" t="str">
            <v>S150000</v>
          </cell>
        </row>
        <row r="5945">
          <cell r="B5945">
            <v>40008067985</v>
          </cell>
          <cell r="C5945" t="str">
            <v xml:space="preserve">000806798  </v>
          </cell>
          <cell r="D5945" t="str">
            <v xml:space="preserve"> LATVIJAS BĀRIŅTIESU DARBINIEKU ASOCIĀCIJA  </v>
          </cell>
          <cell r="E5945" t="str">
            <v>S150000</v>
          </cell>
          <cell r="F5945">
            <v>801413</v>
          </cell>
          <cell r="H5945">
            <v>9412</v>
          </cell>
          <cell r="I5945" t="str">
            <v>S150000</v>
          </cell>
        </row>
        <row r="5946">
          <cell r="B5946">
            <v>40008147621</v>
          </cell>
          <cell r="C5946" t="str">
            <v xml:space="preserve">000814762  </v>
          </cell>
          <cell r="D5946" t="str">
            <v xml:space="preserve"> LATVIJAS BĀRMEŅU FEDERĀCIJA  biedrība</v>
          </cell>
          <cell r="E5946" t="str">
            <v>S150000</v>
          </cell>
          <cell r="F5946">
            <v>10000</v>
          </cell>
          <cell r="H5946">
            <v>9412</v>
          </cell>
          <cell r="I5946" t="str">
            <v>S150000</v>
          </cell>
        </row>
        <row r="5947">
          <cell r="B5947">
            <v>40008025619</v>
          </cell>
          <cell r="C5947" t="str">
            <v xml:space="preserve">000802561  </v>
          </cell>
          <cell r="D5947" t="str">
            <v xml:space="preserve"> LATVIJAS BASKETBOLA SAVIENĪBA  biedrība</v>
          </cell>
          <cell r="E5947" t="str">
            <v>S150000</v>
          </cell>
          <cell r="F5947">
            <v>10000</v>
          </cell>
          <cell r="H5947">
            <v>9312</v>
          </cell>
          <cell r="I5947" t="str">
            <v>S150000</v>
          </cell>
        </row>
        <row r="5948">
          <cell r="B5948">
            <v>40008023092</v>
          </cell>
          <cell r="C5948" t="str">
            <v xml:space="preserve">000802309  </v>
          </cell>
          <cell r="D5948" t="str">
            <v xml:space="preserve"> LATVIJAS BASKETBOLA SENIORU KLUBS  biedrība</v>
          </cell>
          <cell r="E5948" t="str">
            <v>S150000</v>
          </cell>
          <cell r="F5948">
            <v>10000</v>
          </cell>
          <cell r="H5948">
            <v>9312</v>
          </cell>
          <cell r="I5948" t="str">
            <v>S150000</v>
          </cell>
        </row>
        <row r="5949">
          <cell r="B5949">
            <v>40008097087</v>
          </cell>
          <cell r="C5949" t="str">
            <v xml:space="preserve">000809708  </v>
          </cell>
          <cell r="D5949" t="str">
            <v xml:space="preserve"> LATVIJAS BENDIJA FEDERĀCIJA  biedrība</v>
          </cell>
          <cell r="E5949" t="str">
            <v>S150000</v>
          </cell>
          <cell r="F5949">
            <v>10000</v>
          </cell>
          <cell r="H5949">
            <v>9312</v>
          </cell>
          <cell r="I5949" t="str">
            <v>S150000</v>
          </cell>
        </row>
        <row r="5950">
          <cell r="B5950">
            <v>40008063822</v>
          </cell>
          <cell r="C5950" t="str">
            <v xml:space="preserve">000806382  </v>
          </cell>
          <cell r="D5950" t="str">
            <v xml:space="preserve"> LATVIJAS BĒRNIEM AR KUSTĪBU TRAUCĒJUMIEM  biedrība</v>
          </cell>
          <cell r="E5950" t="str">
            <v>S150000</v>
          </cell>
          <cell r="F5950">
            <v>10000</v>
          </cell>
          <cell r="H5950">
            <v>9499</v>
          </cell>
          <cell r="I5950" t="str">
            <v>S150000</v>
          </cell>
        </row>
        <row r="5951">
          <cell r="B5951">
            <v>40008020151</v>
          </cell>
          <cell r="C5951" t="str">
            <v xml:space="preserve">000802015  </v>
          </cell>
          <cell r="D5951" t="str">
            <v xml:space="preserve"> LATVIJAS BĒRNU BĀREŅU FONDS </v>
          </cell>
          <cell r="E5951" t="str">
            <v>S150000</v>
          </cell>
          <cell r="F5951">
            <v>10000</v>
          </cell>
          <cell r="H5951">
            <v>9499</v>
          </cell>
          <cell r="I5951" t="str">
            <v>S150000</v>
          </cell>
        </row>
        <row r="5952">
          <cell r="B5952">
            <v>40008018725</v>
          </cell>
          <cell r="C5952" t="str">
            <v xml:space="preserve">000801872  </v>
          </cell>
          <cell r="D5952" t="str">
            <v xml:space="preserve"> LATVIJAS BĒRNU FONDS  </v>
          </cell>
          <cell r="E5952" t="str">
            <v>S150000</v>
          </cell>
          <cell r="F5952">
            <v>10000</v>
          </cell>
          <cell r="H5952">
            <v>9499</v>
          </cell>
          <cell r="I5952" t="str">
            <v>S150000</v>
          </cell>
        </row>
        <row r="5953">
          <cell r="B5953">
            <v>40008021778</v>
          </cell>
          <cell r="C5953" t="str">
            <v xml:space="preserve">000802177  </v>
          </cell>
          <cell r="D5953" t="str">
            <v xml:space="preserve"> LATVIJAS BĒRNU HEMATOLOĢIJAS FONDS  </v>
          </cell>
          <cell r="E5953" t="str">
            <v>S150000</v>
          </cell>
          <cell r="F5953">
            <v>10000</v>
          </cell>
          <cell r="H5953">
            <v>9499</v>
          </cell>
          <cell r="I5953" t="str">
            <v>S150000</v>
          </cell>
        </row>
        <row r="5954">
          <cell r="B5954">
            <v>40008174723</v>
          </cell>
          <cell r="C5954" t="str">
            <v xml:space="preserve">000817472  </v>
          </cell>
          <cell r="D5954" t="str">
            <v xml:space="preserve"> LATVIJAS BĒRNU ĶIRURGU ASOCIĀCIJA </v>
          </cell>
          <cell r="E5954" t="str">
            <v>S150000</v>
          </cell>
          <cell r="F5954">
            <v>10000</v>
          </cell>
          <cell r="H5954">
            <v>9412</v>
          </cell>
          <cell r="I5954" t="str">
            <v>S150000</v>
          </cell>
        </row>
        <row r="5955">
          <cell r="B5955">
            <v>40008037675</v>
          </cell>
          <cell r="C5955" t="str">
            <v xml:space="preserve">000803767  </v>
          </cell>
          <cell r="D5955" t="str">
            <v xml:space="preserve"> LATVIJAS BĒRNU NEIROLOGU BIEDRĪBA  </v>
          </cell>
          <cell r="E5955" t="str">
            <v>S150000</v>
          </cell>
          <cell r="F5955">
            <v>10000</v>
          </cell>
          <cell r="H5955">
            <v>9412</v>
          </cell>
          <cell r="I5955" t="str">
            <v>S150000</v>
          </cell>
        </row>
        <row r="5956">
          <cell r="B5956">
            <v>40008028992</v>
          </cell>
          <cell r="C5956" t="str">
            <v xml:space="preserve">000802899  </v>
          </cell>
          <cell r="D5956" t="str">
            <v xml:space="preserve"> LATVIJAS BĒRNU UN JAUNATNES LITERATŪRAS PADOME  biedrība</v>
          </cell>
          <cell r="E5956" t="str">
            <v>S150000</v>
          </cell>
          <cell r="F5956">
            <v>10000</v>
          </cell>
          <cell r="H5956">
            <v>9499</v>
          </cell>
          <cell r="I5956" t="str">
            <v>S150000</v>
          </cell>
        </row>
        <row r="5957">
          <cell r="B5957">
            <v>40008004335</v>
          </cell>
          <cell r="C5957" t="str">
            <v xml:space="preserve">000800433  </v>
          </cell>
          <cell r="D5957" t="str">
            <v xml:space="preserve"> LATVIJAS BĒRNU UN JAUNIEŠU DIABĒTA BIEDRĪBA </v>
          </cell>
          <cell r="E5957" t="str">
            <v>S150000</v>
          </cell>
          <cell r="F5957">
            <v>10000</v>
          </cell>
          <cell r="H5957">
            <v>9499</v>
          </cell>
          <cell r="I5957" t="str">
            <v>S150000</v>
          </cell>
        </row>
        <row r="5958">
          <cell r="B5958">
            <v>40008022114</v>
          </cell>
          <cell r="C5958" t="str">
            <v xml:space="preserve">000802211  </v>
          </cell>
          <cell r="D5958" t="str">
            <v xml:space="preserve"> LATVIJAS BĒRNU UN JAUNIEŠU INVALĪDU SPORTA FEDERĀCIJA </v>
          </cell>
          <cell r="E5958" t="str">
            <v>S150000</v>
          </cell>
          <cell r="F5958">
            <v>90000</v>
          </cell>
          <cell r="H5958">
            <v>8551</v>
          </cell>
          <cell r="I5958" t="str">
            <v>S150000</v>
          </cell>
        </row>
        <row r="5959">
          <cell r="B5959">
            <v>40008169934</v>
          </cell>
          <cell r="C5959" t="str">
            <v xml:space="preserve">000816993  </v>
          </cell>
          <cell r="D5959" t="str">
            <v xml:space="preserve"> LATVIJAS BĒRNU UN JAUNIEŠU PIEDZĪVOJUMU PASĀKUMU FANU BIEDRĪBA </v>
          </cell>
          <cell r="E5959" t="str">
            <v>S150000</v>
          </cell>
          <cell r="F5959">
            <v>10000</v>
          </cell>
          <cell r="H5959">
            <v>9499</v>
          </cell>
          <cell r="I5959" t="str">
            <v>S150000</v>
          </cell>
        </row>
        <row r="5960">
          <cell r="B5960">
            <v>40008022059</v>
          </cell>
          <cell r="C5960" t="str">
            <v xml:space="preserve">000802205  </v>
          </cell>
          <cell r="D5960" t="str">
            <v xml:space="preserve"> LATVIJAS BIATLONA FEDERĀCIJA  biedrība</v>
          </cell>
          <cell r="E5960" t="str">
            <v>S150000</v>
          </cell>
          <cell r="F5960">
            <v>10000</v>
          </cell>
          <cell r="H5960">
            <v>8551</v>
          </cell>
          <cell r="I5960" t="str">
            <v>S150000</v>
          </cell>
        </row>
        <row r="5961">
          <cell r="B5961">
            <v>90000155579</v>
          </cell>
          <cell r="D5961" t="str">
            <v xml:space="preserve"> LATVIJAS BĪBELES BIEDRĪBA </v>
          </cell>
          <cell r="E5961" t="str">
            <v>S150000</v>
          </cell>
          <cell r="F5961">
            <v>10000</v>
          </cell>
          <cell r="H5961">
            <v>9491</v>
          </cell>
          <cell r="I5961" t="str">
            <v>S150000</v>
          </cell>
        </row>
        <row r="5962">
          <cell r="B5962">
            <v>40008180236</v>
          </cell>
          <cell r="C5962" t="str">
            <v xml:space="preserve">000818023  </v>
          </cell>
          <cell r="D5962" t="str">
            <v xml:space="preserve"> LATVIJAS BĪBELES CENTRS  fonds</v>
          </cell>
          <cell r="E5962" t="str">
            <v>S150000</v>
          </cell>
          <cell r="F5962">
            <v>10000</v>
          </cell>
          <cell r="H5962">
            <v>8559</v>
          </cell>
          <cell r="I5962" t="str">
            <v>S150000</v>
          </cell>
        </row>
        <row r="5963">
          <cell r="B5963">
            <v>40008007789</v>
          </cell>
          <cell r="C5963" t="str">
            <v xml:space="preserve">000800778  </v>
          </cell>
          <cell r="D5963" t="str">
            <v xml:space="preserve"> LATVIJAS BIBLIOTEKĀRU BIEDRĪBA </v>
          </cell>
          <cell r="E5963" t="str">
            <v>S150000</v>
          </cell>
          <cell r="F5963">
            <v>10000</v>
          </cell>
          <cell r="H5963">
            <v>9412</v>
          </cell>
          <cell r="I5963" t="str">
            <v>S150000</v>
          </cell>
        </row>
        <row r="5964">
          <cell r="B5964">
            <v>40008096005</v>
          </cell>
          <cell r="C5964" t="str">
            <v xml:space="preserve">000809600  </v>
          </cell>
          <cell r="D5964" t="str">
            <v xml:space="preserve"> LATVIJAS BIODEGVIELU UN BIOENERĢIJAS ASOCIĀCIJA </v>
          </cell>
          <cell r="E5964" t="str">
            <v>S150000</v>
          </cell>
          <cell r="F5964">
            <v>10000</v>
          </cell>
          <cell r="H5964">
            <v>9499</v>
          </cell>
          <cell r="I5964" t="str">
            <v>S150000</v>
          </cell>
        </row>
        <row r="5965">
          <cell r="B5965">
            <v>40008009027</v>
          </cell>
          <cell r="C5965" t="str">
            <v xml:space="preserve">000800902  </v>
          </cell>
          <cell r="D5965" t="str">
            <v xml:space="preserve"> LATVIJAS BIOGĀZES ASOCIĀCIJA  biedrība</v>
          </cell>
          <cell r="E5965" t="str">
            <v>S150000</v>
          </cell>
          <cell r="F5965">
            <v>10000</v>
          </cell>
          <cell r="H5965">
            <v>9499</v>
          </cell>
          <cell r="I5965" t="str">
            <v>S150000</v>
          </cell>
        </row>
        <row r="5966">
          <cell r="B5966">
            <v>40008168106</v>
          </cell>
          <cell r="C5966" t="str">
            <v xml:space="preserve">000816810  </v>
          </cell>
          <cell r="D5966" t="str">
            <v xml:space="preserve"> LATVIJAS BIOHUMUSA RAŽOTĀJU ASOCIĀCIJA  biedrība</v>
          </cell>
          <cell r="E5966" t="str">
            <v>S150000</v>
          </cell>
          <cell r="F5966">
            <v>661460</v>
          </cell>
          <cell r="H5966">
            <v>9499</v>
          </cell>
          <cell r="I5966" t="str">
            <v>S150000</v>
          </cell>
        </row>
        <row r="5967">
          <cell r="B5967">
            <v>40008010242</v>
          </cell>
          <cell r="C5967" t="str">
            <v xml:space="preserve">000801024  </v>
          </cell>
          <cell r="D5967" t="str">
            <v xml:space="preserve"> LATVIJAS BIOLOĢISKĀS LAUKSAIMNIECĪBAS ASOCIĀCIJA  biedrība</v>
          </cell>
          <cell r="E5967" t="str">
            <v>S150000</v>
          </cell>
          <cell r="F5967">
            <v>10000</v>
          </cell>
          <cell r="H5967">
            <v>9412</v>
          </cell>
          <cell r="I5967" t="str">
            <v>S150000</v>
          </cell>
        </row>
        <row r="5968">
          <cell r="B5968">
            <v>40008124313</v>
          </cell>
          <cell r="C5968" t="str">
            <v xml:space="preserve">000812431  </v>
          </cell>
          <cell r="D5968" t="str">
            <v xml:space="preserve"> LATVIJAS BIOMASAS ASOCIĀCIJA LATBIO  biedrība</v>
          </cell>
          <cell r="E5968" t="str">
            <v>S150000</v>
          </cell>
          <cell r="F5968">
            <v>809600</v>
          </cell>
          <cell r="H5968">
            <v>9499</v>
          </cell>
          <cell r="I5968" t="str">
            <v>S150000</v>
          </cell>
        </row>
        <row r="5969">
          <cell r="B5969">
            <v>40008071124</v>
          </cell>
          <cell r="C5969" t="str">
            <v xml:space="preserve">000807112  </v>
          </cell>
          <cell r="D5969" t="str">
            <v xml:space="preserve"> LATVIJAS BIONIĶU,PROTĒZISTU-ORTOZISTU UN TEHNISKO ORTOPĒDU ASOCIĀCIJA  biedrība</v>
          </cell>
          <cell r="E5969" t="str">
            <v>S150000</v>
          </cell>
          <cell r="F5969">
            <v>10000</v>
          </cell>
          <cell r="H5969">
            <v>9412</v>
          </cell>
          <cell r="I5969" t="str">
            <v>S150000</v>
          </cell>
        </row>
        <row r="5970">
          <cell r="B5970">
            <v>50008104111</v>
          </cell>
          <cell r="C5970" t="str">
            <v xml:space="preserve">000810411  </v>
          </cell>
          <cell r="D5970" t="str">
            <v xml:space="preserve"> LATVIJAS BIOTEHNOLOĢIJAS ASOCIĀCIJA  biedrība</v>
          </cell>
          <cell r="E5970" t="str">
            <v>S150000</v>
          </cell>
          <cell r="F5970">
            <v>10000</v>
          </cell>
          <cell r="H5970">
            <v>9412</v>
          </cell>
          <cell r="I5970" t="str">
            <v>S150000</v>
          </cell>
        </row>
        <row r="5971">
          <cell r="B5971">
            <v>40008003310</v>
          </cell>
          <cell r="C5971" t="str">
            <v xml:space="preserve">000800331  </v>
          </cell>
          <cell r="D5971" t="str">
            <v xml:space="preserve"> LATVIJAS BIŠKOPĪBAS BIEDRĪBA </v>
          </cell>
          <cell r="E5971" t="str">
            <v>S150000</v>
          </cell>
          <cell r="F5971">
            <v>90000</v>
          </cell>
          <cell r="H5971">
            <v>9412</v>
          </cell>
          <cell r="I5971" t="str">
            <v>S150000</v>
          </cell>
        </row>
        <row r="5972">
          <cell r="B5972">
            <v>50008128181</v>
          </cell>
          <cell r="C5972" t="str">
            <v xml:space="preserve">000812818  </v>
          </cell>
          <cell r="D5972" t="str">
            <v xml:space="preserve"> LATVIJAS BIZNESA KLUBS  biedrība</v>
          </cell>
          <cell r="E5972" t="str">
            <v>S150000</v>
          </cell>
          <cell r="F5972">
            <v>10000</v>
          </cell>
          <cell r="H5972">
            <v>9499</v>
          </cell>
          <cell r="I5972" t="str">
            <v>S150000</v>
          </cell>
        </row>
        <row r="5973">
          <cell r="B5973">
            <v>40008011303</v>
          </cell>
          <cell r="C5973" t="str">
            <v xml:space="preserve">000801130  </v>
          </cell>
          <cell r="D5973" t="str">
            <v xml:space="preserve"> LATVIJAS BIZNESA KONSULTANTU ASOCIĀCIJA  biedrība</v>
          </cell>
          <cell r="E5973" t="str">
            <v>S150000</v>
          </cell>
          <cell r="F5973">
            <v>10000</v>
          </cell>
          <cell r="H5973">
            <v>9412</v>
          </cell>
          <cell r="I5973" t="str">
            <v>S150000</v>
          </cell>
        </row>
        <row r="5974">
          <cell r="B5974">
            <v>40008140426</v>
          </cell>
          <cell r="C5974" t="str">
            <v xml:space="preserve">000814042  </v>
          </cell>
          <cell r="D5974" t="str">
            <v xml:space="preserve"> LATVIJAS BLONDĪŅU ASOCIĀCIJA  biedrība</v>
          </cell>
          <cell r="E5974" t="str">
            <v>S150000</v>
          </cell>
          <cell r="F5974">
            <v>10000</v>
          </cell>
          <cell r="H5974">
            <v>9499</v>
          </cell>
          <cell r="I5974" t="str">
            <v>S150000</v>
          </cell>
        </row>
        <row r="5975">
          <cell r="B5975">
            <v>40008134434</v>
          </cell>
          <cell r="C5975" t="str">
            <v xml:space="preserve">000813443  </v>
          </cell>
          <cell r="D5975" t="str">
            <v xml:space="preserve"> LATVIJAS BLŪZA ATBALSTA BIEDRĪBA  </v>
          </cell>
          <cell r="E5975" t="str">
            <v>S150000</v>
          </cell>
          <cell r="F5975">
            <v>10000</v>
          </cell>
          <cell r="H5975">
            <v>9499</v>
          </cell>
          <cell r="I5975" t="str">
            <v>S150000</v>
          </cell>
        </row>
        <row r="5976">
          <cell r="B5976">
            <v>40008023533</v>
          </cell>
          <cell r="C5976" t="str">
            <v xml:space="preserve">000802353  </v>
          </cell>
          <cell r="D5976" t="str">
            <v xml:space="preserve"> LATVIJAS BOBSLEJA UN SKELETONA FEDERĀCIJA </v>
          </cell>
          <cell r="E5976" t="str">
            <v>S150000</v>
          </cell>
          <cell r="F5976">
            <v>10000</v>
          </cell>
          <cell r="H5976">
            <v>9412</v>
          </cell>
          <cell r="I5976" t="str">
            <v>S150000</v>
          </cell>
        </row>
        <row r="5977">
          <cell r="B5977">
            <v>40008128512</v>
          </cell>
          <cell r="C5977" t="str">
            <v xml:space="preserve">000812851  </v>
          </cell>
          <cell r="D5977" t="str">
            <v xml:space="preserve"> LATVIJAS BODIBILDINGA  fitnesa un bodifitnesa federācija, biedrība</v>
          </cell>
          <cell r="E5977" t="str">
            <v>S150000</v>
          </cell>
          <cell r="F5977">
            <v>10000</v>
          </cell>
          <cell r="H5977">
            <v>9312</v>
          </cell>
          <cell r="I5977" t="str">
            <v>S150000</v>
          </cell>
        </row>
        <row r="5978">
          <cell r="B5978">
            <v>40008022735</v>
          </cell>
          <cell r="C5978" t="str">
            <v xml:space="preserve">000802273  </v>
          </cell>
          <cell r="D5978" t="str">
            <v xml:space="preserve"> LATVIJAS BOKSA FEDERĀCIJA </v>
          </cell>
          <cell r="E5978" t="str">
            <v>S150000</v>
          </cell>
          <cell r="F5978">
            <v>10000</v>
          </cell>
          <cell r="H5978">
            <v>9312</v>
          </cell>
          <cell r="I5978" t="str">
            <v>S150000</v>
          </cell>
        </row>
        <row r="5979">
          <cell r="B5979">
            <v>40008008642</v>
          </cell>
          <cell r="C5979" t="str">
            <v xml:space="preserve">000800864  </v>
          </cell>
          <cell r="D5979" t="str">
            <v xml:space="preserve"> LATVIJAS BOTĀNIĶU BIEDRĪBA </v>
          </cell>
          <cell r="E5979" t="str">
            <v>S150000</v>
          </cell>
          <cell r="F5979">
            <v>10000</v>
          </cell>
          <cell r="H5979">
            <v>9412</v>
          </cell>
          <cell r="I5979" t="str">
            <v>S150000</v>
          </cell>
        </row>
        <row r="5980">
          <cell r="B5980">
            <v>40008026277</v>
          </cell>
          <cell r="C5980" t="str">
            <v xml:space="preserve">000802627  </v>
          </cell>
          <cell r="D5980" t="str">
            <v xml:space="preserve"> LATVIJAS BOULINGA FEDERĀCIJA  biedrība</v>
          </cell>
          <cell r="E5980" t="str">
            <v>S150000</v>
          </cell>
          <cell r="F5980">
            <v>10000</v>
          </cell>
          <cell r="H5980">
            <v>8551</v>
          </cell>
          <cell r="I5980" t="str">
            <v>S150000</v>
          </cell>
        </row>
        <row r="5981">
          <cell r="B5981">
            <v>40008155953</v>
          </cell>
          <cell r="C5981" t="str">
            <v xml:space="preserve">000815595  </v>
          </cell>
          <cell r="D5981" t="str">
            <v xml:space="preserve"> LATVIJAS BRASS ASOCIĀCIJA </v>
          </cell>
          <cell r="E5981" t="str">
            <v>S150000</v>
          </cell>
          <cell r="F5981">
            <v>800807</v>
          </cell>
          <cell r="H5981">
            <v>9499</v>
          </cell>
          <cell r="I5981" t="str">
            <v>S150000</v>
          </cell>
        </row>
        <row r="5982">
          <cell r="B5982">
            <v>40008148896</v>
          </cell>
          <cell r="C5982" t="str">
            <v xml:space="preserve">000814889  </v>
          </cell>
          <cell r="D5982" t="str">
            <v xml:space="preserve"> LATVIJAS BRAZĪĻU DŽIU-DŽITSU FEDERĀCIJA  biedrība</v>
          </cell>
          <cell r="E5982" t="str">
            <v>S150000</v>
          </cell>
          <cell r="F5982">
            <v>10000</v>
          </cell>
          <cell r="H5982">
            <v>9499</v>
          </cell>
          <cell r="I5982" t="str">
            <v>S150000</v>
          </cell>
        </row>
        <row r="5983">
          <cell r="B5983">
            <v>40008022063</v>
          </cell>
          <cell r="C5983" t="str">
            <v xml:space="preserve">000802206  </v>
          </cell>
          <cell r="D5983" t="str">
            <v xml:space="preserve"> LATVIJAS BRIDŽA FEDERĀCIJA  biedrība</v>
          </cell>
          <cell r="E5983" t="str">
            <v>S150000</v>
          </cell>
          <cell r="F5983">
            <v>10000</v>
          </cell>
          <cell r="H5983">
            <v>8551</v>
          </cell>
          <cell r="I5983" t="str">
            <v>S150000</v>
          </cell>
        </row>
        <row r="5984">
          <cell r="B5984">
            <v>50008043851</v>
          </cell>
          <cell r="C5984" t="str">
            <v xml:space="preserve">000804385  </v>
          </cell>
          <cell r="D5984" t="str">
            <v xml:space="preserve"> LATVIJAS BRĪVO ARODBIEDRĪBU SAVIENĪBA </v>
          </cell>
          <cell r="E5984" t="str">
            <v>S150000</v>
          </cell>
          <cell r="F5984">
            <v>10000</v>
          </cell>
          <cell r="H5984">
            <v>9420</v>
          </cell>
          <cell r="I5984" t="str">
            <v>S150000</v>
          </cell>
        </row>
        <row r="5985">
          <cell r="B5985">
            <v>90001041700</v>
          </cell>
          <cell r="D5985" t="str">
            <v xml:space="preserve"> LATVIJAS BRĪVO ARODBIEDRĪBU SAVIENĪBAS LIEPĀJAS ARODBIEDRĪBU CENTRS </v>
          </cell>
          <cell r="E5985" t="str">
            <v>S150000</v>
          </cell>
          <cell r="F5985">
            <v>170000</v>
          </cell>
          <cell r="H5985">
            <v>9420</v>
          </cell>
          <cell r="I5985" t="str">
            <v>S150000</v>
          </cell>
        </row>
        <row r="5986">
          <cell r="B5986">
            <v>40008134735</v>
          </cell>
          <cell r="C5986" t="str">
            <v xml:space="preserve">000813473  </v>
          </cell>
          <cell r="D5986" t="str">
            <v xml:space="preserve"> LATVIJAS BRĪVO FARMACEITU APVIENĪBA  biedrība</v>
          </cell>
          <cell r="E5986" t="str">
            <v>S150000</v>
          </cell>
          <cell r="F5986">
            <v>10000</v>
          </cell>
          <cell r="H5986">
            <v>9412</v>
          </cell>
          <cell r="I5986" t="str">
            <v>S150000</v>
          </cell>
        </row>
        <row r="5987">
          <cell r="B5987">
            <v>40008076047</v>
          </cell>
          <cell r="C5987" t="str">
            <v xml:space="preserve">000807604  </v>
          </cell>
          <cell r="D5987" t="str">
            <v xml:space="preserve"> LATVIJAS BRĪVPRĀTĪGO UGUNSDZĒSĒJU BIEDRĪBU APVIENĪBA  sab.org.apvienība</v>
          </cell>
          <cell r="E5987" t="str">
            <v>S150000</v>
          </cell>
          <cell r="F5987">
            <v>10000</v>
          </cell>
          <cell r="H5987">
            <v>8425</v>
          </cell>
          <cell r="I5987" t="str">
            <v>S150000</v>
          </cell>
        </row>
        <row r="5988">
          <cell r="B5988">
            <v>40008072115</v>
          </cell>
          <cell r="C5988" t="str">
            <v xml:space="preserve">000807211  </v>
          </cell>
          <cell r="D5988" t="str">
            <v xml:space="preserve"> LATVIJAS BURĀŠANAS MĀCĪBU ASOCIĀCIJA  biedrība</v>
          </cell>
          <cell r="E5988" t="str">
            <v>S150000</v>
          </cell>
          <cell r="F5988">
            <v>10000</v>
          </cell>
          <cell r="H5988">
            <v>8551</v>
          </cell>
          <cell r="I5988" t="str">
            <v>S150000</v>
          </cell>
        </row>
        <row r="5989">
          <cell r="B5989">
            <v>40008040711</v>
          </cell>
          <cell r="C5989" t="str">
            <v xml:space="preserve">000804071  </v>
          </cell>
          <cell r="D5989" t="str">
            <v xml:space="preserve"> LATVIJAS BŪVINSPEKTORU UN BŪVUZRAUGU ASOCIĀCIJA  biedrība</v>
          </cell>
          <cell r="E5989" t="str">
            <v>S150000</v>
          </cell>
          <cell r="F5989">
            <v>10000</v>
          </cell>
          <cell r="H5989">
            <v>9412</v>
          </cell>
          <cell r="I5989" t="str">
            <v>S150000</v>
          </cell>
        </row>
        <row r="5990">
          <cell r="B5990">
            <v>40008000225</v>
          </cell>
          <cell r="C5990" t="str">
            <v xml:space="preserve">000800022  </v>
          </cell>
          <cell r="D5990" t="str">
            <v xml:space="preserve"> LATVIJAS BŪVINŽENIERU SAVIENĪBA  profesionālā biedrība (korporācija)</v>
          </cell>
          <cell r="E5990" t="str">
            <v>S150000</v>
          </cell>
          <cell r="F5990">
            <v>10000</v>
          </cell>
          <cell r="H5990">
            <v>9412</v>
          </cell>
          <cell r="I5990" t="str">
            <v>S150000</v>
          </cell>
        </row>
        <row r="5991">
          <cell r="B5991">
            <v>40008179580</v>
          </cell>
          <cell r="C5991" t="str">
            <v xml:space="preserve">000817958  </v>
          </cell>
          <cell r="D5991" t="str">
            <v xml:space="preserve"> LATVIJAS BŪVKONSTRUKCIJU PROJEKTĒTĀJU ASOCIĀCIJA </v>
          </cell>
          <cell r="E5991" t="str">
            <v>S150000</v>
          </cell>
          <cell r="F5991">
            <v>130000</v>
          </cell>
          <cell r="H5991">
            <v>9412</v>
          </cell>
          <cell r="I5991" t="str">
            <v>S150000</v>
          </cell>
        </row>
        <row r="5992">
          <cell r="B5992">
            <v>40008043826</v>
          </cell>
          <cell r="C5992" t="str">
            <v xml:space="preserve">000804382  </v>
          </cell>
          <cell r="D5992" t="str">
            <v xml:space="preserve"> LATVIJAS CELTNIEKU ARODBIEDRĪBA </v>
          </cell>
          <cell r="E5992" t="str">
            <v>S150000</v>
          </cell>
          <cell r="F5992">
            <v>10000</v>
          </cell>
          <cell r="H5992">
            <v>9420</v>
          </cell>
          <cell r="I5992" t="str">
            <v>S150000</v>
          </cell>
        </row>
        <row r="5993">
          <cell r="B5993">
            <v>40008043953</v>
          </cell>
          <cell r="C5993" t="str">
            <v xml:space="preserve">000804395  </v>
          </cell>
          <cell r="D5993" t="str">
            <v xml:space="preserve"> LATVIJAS CEĻU DARBINIEKU ARODU APVIENĪBA </v>
          </cell>
          <cell r="E5993" t="str">
            <v>S150000</v>
          </cell>
          <cell r="F5993">
            <v>10000</v>
          </cell>
          <cell r="H5993">
            <v>9420</v>
          </cell>
          <cell r="I5993" t="str">
            <v>S150000</v>
          </cell>
        </row>
        <row r="5994">
          <cell r="B5994">
            <v>40008037213</v>
          </cell>
          <cell r="C5994" t="str">
            <v xml:space="preserve">000803721  </v>
          </cell>
          <cell r="D5994" t="str">
            <v xml:space="preserve"> LATVIJAS CENTRĀLAIS SANBERNĀRU KLUBS  biedrība</v>
          </cell>
          <cell r="E5994" t="str">
            <v>S150000</v>
          </cell>
          <cell r="F5994">
            <v>10000</v>
          </cell>
          <cell r="H5994">
            <v>9499</v>
          </cell>
          <cell r="I5994" t="str">
            <v>S150000</v>
          </cell>
        </row>
        <row r="5995">
          <cell r="B5995">
            <v>40008162847</v>
          </cell>
          <cell r="C5995" t="str">
            <v xml:space="preserve">000816284  </v>
          </cell>
          <cell r="D5995" t="str">
            <v xml:space="preserve"> LATVIJAS ČERNOBILIEŠU SAVIENĪBA  asociācija</v>
          </cell>
          <cell r="E5995" t="str">
            <v>S150000</v>
          </cell>
          <cell r="F5995">
            <v>10000</v>
          </cell>
          <cell r="H5995">
            <v>9499</v>
          </cell>
          <cell r="I5995" t="str">
            <v>S150000</v>
          </cell>
        </row>
        <row r="5996">
          <cell r="B5996">
            <v>40008135637</v>
          </cell>
          <cell r="C5996" t="str">
            <v xml:space="preserve">000813563  </v>
          </cell>
          <cell r="D5996" t="str">
            <v xml:space="preserve"> LATVIJAS CILTSDARBA CENTRS  biedrība</v>
          </cell>
          <cell r="E5996" t="str">
            <v>S150000</v>
          </cell>
          <cell r="F5996">
            <v>801694</v>
          </cell>
          <cell r="H5996">
            <v>9499</v>
          </cell>
          <cell r="I5996" t="str">
            <v>S150000</v>
          </cell>
        </row>
        <row r="5997">
          <cell r="B5997">
            <v>40008178956</v>
          </cell>
          <cell r="C5997" t="str">
            <v xml:space="preserve">000817895  </v>
          </cell>
          <cell r="D5997" t="str">
            <v xml:space="preserve"> LATVIJAS CILVĒKA ĢENĒTIKAS ASOCIĀCIJA </v>
          </cell>
          <cell r="E5997" t="str">
            <v>S150000</v>
          </cell>
          <cell r="F5997">
            <v>10000</v>
          </cell>
          <cell r="H5997">
            <v>8560</v>
          </cell>
          <cell r="I5997" t="str">
            <v>S150000</v>
          </cell>
        </row>
        <row r="5998">
          <cell r="B5998">
            <v>40008005203</v>
          </cell>
          <cell r="C5998" t="str">
            <v xml:space="preserve">000800520  </v>
          </cell>
          <cell r="D5998" t="str">
            <v xml:space="preserve"> LATVIJAS CILVĒKTIESĪBU CENTRS  biedrība</v>
          </cell>
          <cell r="E5998" t="str">
            <v>S150000</v>
          </cell>
          <cell r="F5998">
            <v>10000</v>
          </cell>
          <cell r="H5998">
            <v>9499</v>
          </cell>
          <cell r="I5998" t="str">
            <v>S150000</v>
          </cell>
        </row>
        <row r="5999">
          <cell r="B5999">
            <v>40008032790</v>
          </cell>
          <cell r="C5999" t="str">
            <v xml:space="preserve">000803279  </v>
          </cell>
          <cell r="D5999" t="str">
            <v xml:space="preserve"> LATVIJAS CĪŅAS FEDERĀCIJA </v>
          </cell>
          <cell r="E5999" t="str">
            <v>S150000</v>
          </cell>
          <cell r="F5999">
            <v>10000</v>
          </cell>
          <cell r="H5999">
            <v>8551</v>
          </cell>
          <cell r="I5999" t="str">
            <v>S150000</v>
          </cell>
        </row>
        <row r="6000">
          <cell r="B6000">
            <v>40008019379</v>
          </cell>
          <cell r="C6000" t="str">
            <v xml:space="preserve">000801937  </v>
          </cell>
          <cell r="D6000" t="str">
            <v xml:space="preserve"> LATVIJAS DABAS FONDS </v>
          </cell>
          <cell r="E6000" t="str">
            <v>S150000</v>
          </cell>
          <cell r="F6000">
            <v>10000</v>
          </cell>
          <cell r="H6000">
            <v>9499</v>
          </cell>
          <cell r="I6000" t="str">
            <v>S150000</v>
          </cell>
        </row>
        <row r="6001">
          <cell r="B6001">
            <v>40008002705</v>
          </cell>
          <cell r="C6001" t="str">
            <v xml:space="preserve">000800270  </v>
          </cell>
          <cell r="D6001" t="str">
            <v xml:space="preserve"> LATVIJAS DABAS UN PIEMINEKĻU AIZSARDZĪBAS BIEDRĪBA </v>
          </cell>
          <cell r="E6001" t="str">
            <v>S150000</v>
          </cell>
          <cell r="F6001">
            <v>10000</v>
          </cell>
          <cell r="H6001">
            <v>9499</v>
          </cell>
          <cell r="I6001" t="str">
            <v>S150000</v>
          </cell>
        </row>
        <row r="6002">
          <cell r="B6002">
            <v>40008030056</v>
          </cell>
          <cell r="C6002" t="str">
            <v xml:space="preserve">000803005  </v>
          </cell>
          <cell r="D6002" t="str">
            <v xml:space="preserve"> LATVIJAS DALMĀCIEŠU UN DZINĒJU KLUBS  biedrība</v>
          </cell>
          <cell r="E6002" t="str">
            <v>S150000</v>
          </cell>
          <cell r="F6002">
            <v>10000</v>
          </cell>
          <cell r="H6002">
            <v>9499</v>
          </cell>
          <cell r="I6002" t="str">
            <v>S150000</v>
          </cell>
        </row>
        <row r="6003">
          <cell r="B6003">
            <v>40008022773</v>
          </cell>
          <cell r="C6003" t="str">
            <v xml:space="preserve">000802277  </v>
          </cell>
          <cell r="D6003" t="str">
            <v xml:space="preserve"> LATVIJAS DAMBRETES SAVIENĪBA  biedrība</v>
          </cell>
          <cell r="E6003" t="str">
            <v>S150000</v>
          </cell>
          <cell r="F6003">
            <v>10000</v>
          </cell>
          <cell r="H6003">
            <v>9312</v>
          </cell>
          <cell r="I6003" t="str">
            <v>S150000</v>
          </cell>
        </row>
        <row r="6004">
          <cell r="B6004">
            <v>40008035585</v>
          </cell>
          <cell r="C6004" t="str">
            <v xml:space="preserve">000803558  </v>
          </cell>
          <cell r="D6004" t="str">
            <v xml:space="preserve"> LATVIJAS DARBA AIZSARDZĪBAS ASOCIĀCIJA  biedrība</v>
          </cell>
          <cell r="E6004" t="str">
            <v>S150000</v>
          </cell>
          <cell r="F6004">
            <v>10000</v>
          </cell>
          <cell r="H6004">
            <v>9499</v>
          </cell>
          <cell r="I6004" t="str">
            <v>S150000</v>
          </cell>
        </row>
        <row r="6005">
          <cell r="B6005">
            <v>40008091775</v>
          </cell>
          <cell r="C6005" t="str">
            <v xml:space="preserve">000809177  </v>
          </cell>
          <cell r="D6005" t="str">
            <v xml:space="preserve"> LATVIJAS DARBA AIZSARDZĪBAS SPECIĀLISTU ASOCIĀCIJA  biedrība</v>
          </cell>
          <cell r="E6005" t="str">
            <v>S150000</v>
          </cell>
          <cell r="F6005">
            <v>10000</v>
          </cell>
          <cell r="H6005">
            <v>9412</v>
          </cell>
          <cell r="I6005" t="str">
            <v>S150000</v>
          </cell>
        </row>
        <row r="6006">
          <cell r="B6006">
            <v>40008105401</v>
          </cell>
          <cell r="C6006" t="str">
            <v xml:space="preserve">000810540  </v>
          </cell>
          <cell r="D6006" t="str">
            <v xml:space="preserve"> LATVIJAS DARTS ORGANIZĀCIJA  biedrība</v>
          </cell>
          <cell r="E6006" t="str">
            <v>S150000</v>
          </cell>
          <cell r="F6006">
            <v>10000</v>
          </cell>
          <cell r="H6006">
            <v>9499</v>
          </cell>
          <cell r="I6006" t="str">
            <v>S150000</v>
          </cell>
        </row>
        <row r="6007">
          <cell r="B6007">
            <v>40008057864</v>
          </cell>
          <cell r="C6007" t="str">
            <v xml:space="preserve">000805786  </v>
          </cell>
          <cell r="D6007" t="str">
            <v xml:space="preserve"> LATVIJAS DĀRZNIEKS  biedrība</v>
          </cell>
          <cell r="E6007" t="str">
            <v>S150000</v>
          </cell>
          <cell r="F6007">
            <v>130000</v>
          </cell>
          <cell r="H6007">
            <v>9499</v>
          </cell>
          <cell r="I6007" t="str">
            <v>S150000</v>
          </cell>
        </row>
        <row r="6008">
          <cell r="B6008">
            <v>40008103699</v>
          </cell>
          <cell r="C6008" t="str">
            <v xml:space="preserve">000810369  </v>
          </cell>
          <cell r="D6008" t="str">
            <v xml:space="preserve"> LATVIJAS DĀRZU BIEDRĪBA  </v>
          </cell>
          <cell r="E6008" t="str">
            <v>S150000</v>
          </cell>
          <cell r="F6008">
            <v>10000</v>
          </cell>
          <cell r="H6008">
            <v>9499</v>
          </cell>
          <cell r="I6008" t="str">
            <v>S150000</v>
          </cell>
        </row>
        <row r="6009">
          <cell r="B6009">
            <v>40008003700</v>
          </cell>
          <cell r="C6009" t="str">
            <v xml:space="preserve">000800370  </v>
          </cell>
          <cell r="D6009" t="str">
            <v xml:space="preserve"> LATVIJAS DAUDZBĒRNU ĢIMEŅU BIEDRĪBU APVIENĪBA  biedrība</v>
          </cell>
          <cell r="E6009" t="str">
            <v>S150000</v>
          </cell>
          <cell r="F6009">
            <v>10000</v>
          </cell>
          <cell r="H6009">
            <v>9499</v>
          </cell>
          <cell r="I6009" t="str">
            <v>S150000</v>
          </cell>
        </row>
        <row r="6010">
          <cell r="B6010">
            <v>40008022627</v>
          </cell>
          <cell r="C6010" t="str">
            <v xml:space="preserve">000802262  </v>
          </cell>
          <cell r="D6010" t="str">
            <v xml:space="preserve"> LATVIJAS DAUDZKORPUSU JAHTU ASOCIĀCIJA  biedrība</v>
          </cell>
          <cell r="E6010" t="str">
            <v>S150000</v>
          </cell>
          <cell r="F6010">
            <v>10000</v>
          </cell>
          <cell r="H6010">
            <v>8551</v>
          </cell>
          <cell r="I6010" t="str">
            <v>S150000</v>
          </cell>
        </row>
        <row r="6011">
          <cell r="B6011">
            <v>40008037779</v>
          </cell>
          <cell r="C6011" t="str">
            <v xml:space="preserve">000803777  </v>
          </cell>
          <cell r="D6011" t="str">
            <v xml:space="preserve"> LATVIJAS DEGVIELAS TIRGOTĀJU ASOCIĀCIJA  biedrība</v>
          </cell>
          <cell r="E6011" t="str">
            <v>S150000</v>
          </cell>
          <cell r="F6011">
            <v>10000</v>
          </cell>
          <cell r="H6011">
            <v>7022</v>
          </cell>
          <cell r="I6011" t="str">
            <v>S150000</v>
          </cell>
        </row>
        <row r="6012">
          <cell r="B6012">
            <v>40008067947</v>
          </cell>
          <cell r="C6012" t="str">
            <v xml:space="preserve">000806794  </v>
          </cell>
          <cell r="D6012" t="str">
            <v xml:space="preserve"> LATVIJAS DEJU PEDAGOGU ASOCIĀCIJA  biedrība</v>
          </cell>
          <cell r="E6012" t="str">
            <v>S150000</v>
          </cell>
          <cell r="F6012">
            <v>10000</v>
          </cell>
          <cell r="H6012">
            <v>9499</v>
          </cell>
          <cell r="I6012" t="str">
            <v>S150000</v>
          </cell>
        </row>
        <row r="6013">
          <cell r="B6013">
            <v>40008012120</v>
          </cell>
          <cell r="C6013" t="str">
            <v xml:space="preserve">000801212  </v>
          </cell>
          <cell r="D6013" t="str">
            <v xml:space="preserve"> LATVIJAS DEKORATĪVO SUŅU KLUBS  biedrība</v>
          </cell>
          <cell r="E6013" t="str">
            <v>S150000</v>
          </cell>
          <cell r="F6013">
            <v>10000</v>
          </cell>
          <cell r="H6013">
            <v>9499</v>
          </cell>
          <cell r="I6013" t="str">
            <v>S150000</v>
          </cell>
        </row>
        <row r="6014">
          <cell r="B6014">
            <v>40008107050</v>
          </cell>
          <cell r="C6014" t="str">
            <v xml:space="preserve">000810705  </v>
          </cell>
          <cell r="D6014" t="str">
            <v xml:space="preserve"> LATVIJAS DENDROEKOLOGU BIEDRĪBA  </v>
          </cell>
          <cell r="E6014" t="str">
            <v>S150000</v>
          </cell>
          <cell r="F6014">
            <v>10000</v>
          </cell>
          <cell r="H6014">
            <v>9499</v>
          </cell>
          <cell r="I6014" t="str">
            <v>S150000</v>
          </cell>
        </row>
        <row r="6015">
          <cell r="B6015">
            <v>40008016809</v>
          </cell>
          <cell r="C6015" t="str">
            <v xml:space="preserve">000801680  </v>
          </cell>
          <cell r="D6015" t="str">
            <v xml:space="preserve"> LATVIJAS DENDROLOGU BIEDRĪBA </v>
          </cell>
          <cell r="E6015" t="str">
            <v>S150000</v>
          </cell>
          <cell r="F6015">
            <v>801211</v>
          </cell>
          <cell r="H6015">
            <v>9412</v>
          </cell>
          <cell r="I6015" t="str">
            <v>S150000</v>
          </cell>
        </row>
        <row r="6016">
          <cell r="B6016">
            <v>40008107756</v>
          </cell>
          <cell r="C6016" t="str">
            <v xml:space="preserve">000810775  </v>
          </cell>
          <cell r="D6016" t="str">
            <v xml:space="preserve"> LATVIJAS DERMASKOPIJAS BIEDRĪBA  </v>
          </cell>
          <cell r="E6016" t="str">
            <v>S150000</v>
          </cell>
          <cell r="F6016">
            <v>800856</v>
          </cell>
          <cell r="H6016">
            <v>9499</v>
          </cell>
          <cell r="I6016" t="str">
            <v>S150000</v>
          </cell>
        </row>
        <row r="6017">
          <cell r="B6017">
            <v>40008043296</v>
          </cell>
          <cell r="C6017" t="str">
            <v xml:space="preserve">000804329  </v>
          </cell>
          <cell r="D6017" t="str">
            <v xml:space="preserve"> LATVIJAS DERMATOVENEROLOĢIJAS FONDS </v>
          </cell>
          <cell r="E6017" t="str">
            <v>S150000</v>
          </cell>
          <cell r="F6017">
            <v>10000</v>
          </cell>
          <cell r="H6017">
            <v>9499</v>
          </cell>
          <cell r="I6017" t="str">
            <v>S150000</v>
          </cell>
        </row>
        <row r="6018">
          <cell r="B6018">
            <v>40008099872</v>
          </cell>
          <cell r="C6018" t="str">
            <v xml:space="preserve">000809987  </v>
          </cell>
          <cell r="D6018" t="str">
            <v xml:space="preserve"> LATVIJAS DERMATOVENEROLOGU ASOCIĀCIJA  biedrība</v>
          </cell>
          <cell r="E6018" t="str">
            <v>S150000</v>
          </cell>
          <cell r="F6018">
            <v>10000</v>
          </cell>
          <cell r="H6018">
            <v>9499</v>
          </cell>
          <cell r="I6018" t="str">
            <v>S150000</v>
          </cell>
        </row>
        <row r="6019">
          <cell r="B6019">
            <v>40008003109</v>
          </cell>
          <cell r="C6019" t="str">
            <v xml:space="preserve">000800310  </v>
          </cell>
          <cell r="D6019" t="str">
            <v xml:space="preserve"> LATVIJAS DIABĒTA ASOCIĀCIJA  biedrība</v>
          </cell>
          <cell r="E6019" t="str">
            <v>S150000</v>
          </cell>
          <cell r="F6019">
            <v>10000</v>
          </cell>
          <cell r="H6019">
            <v>9499</v>
          </cell>
          <cell r="I6019" t="str">
            <v>S150000</v>
          </cell>
        </row>
        <row r="6020">
          <cell r="B6020">
            <v>40008071302</v>
          </cell>
          <cell r="C6020" t="str">
            <v xml:space="preserve">000807130  </v>
          </cell>
          <cell r="D6020" t="str">
            <v xml:space="preserve"> LATVIJAS DIANĒTIKAS CENTRS  biedrība</v>
          </cell>
          <cell r="E6020" t="str">
            <v>S150000</v>
          </cell>
          <cell r="F6020">
            <v>10000</v>
          </cell>
          <cell r="H6020">
            <v>9499</v>
          </cell>
          <cell r="I6020" t="str">
            <v>S150000</v>
          </cell>
        </row>
        <row r="6021">
          <cell r="B6021">
            <v>50008005811</v>
          </cell>
          <cell r="C6021" t="str">
            <v xml:space="preserve">000800581  </v>
          </cell>
          <cell r="D6021" t="str">
            <v xml:space="preserve"> LATVIJAS DIĒTAS ĀRSTU ASOCIĀCIJA  biedrība</v>
          </cell>
          <cell r="E6021" t="str">
            <v>S150000</v>
          </cell>
          <cell r="F6021">
            <v>10000</v>
          </cell>
          <cell r="H6021">
            <v>9412</v>
          </cell>
          <cell r="I6021" t="str">
            <v>S150000</v>
          </cell>
        </row>
        <row r="6022">
          <cell r="B6022">
            <v>40008146734</v>
          </cell>
          <cell r="C6022" t="str">
            <v xml:space="preserve">000814673  </v>
          </cell>
          <cell r="D6022" t="str">
            <v xml:space="preserve"> LATVIJAS DIĒTAS UN UZTURA SPECIĀLISTU ASOCIĀCIJA  biedrība</v>
          </cell>
          <cell r="E6022" t="str">
            <v>S150000</v>
          </cell>
          <cell r="F6022">
            <v>10000</v>
          </cell>
          <cell r="H6022">
            <v>8559</v>
          </cell>
          <cell r="I6022" t="str">
            <v>S150000</v>
          </cell>
        </row>
        <row r="6023">
          <cell r="B6023">
            <v>40008179928</v>
          </cell>
          <cell r="C6023" t="str">
            <v xml:space="preserve">000817992  </v>
          </cell>
          <cell r="D6023" t="str">
            <v xml:space="preserve"> LATVIJAS DISLEKSIJAS BIEDRĪBA </v>
          </cell>
          <cell r="E6023" t="str">
            <v>S150000</v>
          </cell>
          <cell r="F6023">
            <v>10000</v>
          </cell>
          <cell r="H6023">
            <v>9499</v>
          </cell>
          <cell r="I6023" t="str">
            <v>S150000</v>
          </cell>
        </row>
        <row r="6024">
          <cell r="B6024">
            <v>40008001339</v>
          </cell>
          <cell r="C6024" t="str">
            <v xml:space="preserve">000800133  </v>
          </cell>
          <cell r="D6024" t="str">
            <v xml:space="preserve"> LATVIJAS DIZAINERU SAVIENĪBA </v>
          </cell>
          <cell r="E6024" t="str">
            <v>S150000</v>
          </cell>
          <cell r="F6024">
            <v>10000</v>
          </cell>
          <cell r="H6024">
            <v>9412</v>
          </cell>
          <cell r="I6024" t="str">
            <v>S150000</v>
          </cell>
        </row>
        <row r="6025">
          <cell r="B6025">
            <v>40008029593</v>
          </cell>
          <cell r="C6025" t="str">
            <v xml:space="preserve">000802959  </v>
          </cell>
          <cell r="D6025" t="str">
            <v xml:space="preserve"> LATVIJAS DOBERMAŅU KLUBS  biedrība</v>
          </cell>
          <cell r="E6025" t="str">
            <v>S150000</v>
          </cell>
          <cell r="F6025">
            <v>10000</v>
          </cell>
          <cell r="H6025">
            <v>9499</v>
          </cell>
          <cell r="I6025" t="str">
            <v>S150000</v>
          </cell>
        </row>
        <row r="6026">
          <cell r="B6026">
            <v>40008048128</v>
          </cell>
          <cell r="C6026" t="str">
            <v xml:space="preserve">000804812  </v>
          </cell>
          <cell r="D6026" t="str">
            <v xml:space="preserve"> LATVIJAS DRAMATURGU ĢILDE  biedrība</v>
          </cell>
          <cell r="E6026" t="str">
            <v>S150000</v>
          </cell>
          <cell r="F6026">
            <v>10000</v>
          </cell>
          <cell r="H6026">
            <v>9499</v>
          </cell>
          <cell r="I6026" t="str">
            <v>S150000</v>
          </cell>
        </row>
        <row r="6027">
          <cell r="B6027">
            <v>40008029305</v>
          </cell>
          <cell r="C6027" t="str">
            <v xml:space="preserve">000802930  </v>
          </cell>
          <cell r="D6027" t="str">
            <v xml:space="preserve"> LATVIJAS DROŠĪBAS BIZNESA ASOCIĀCIJA  biedrība</v>
          </cell>
          <cell r="E6027" t="str">
            <v>S150000</v>
          </cell>
          <cell r="F6027">
            <v>10000</v>
          </cell>
          <cell r="H6027">
            <v>9499</v>
          </cell>
          <cell r="I6027" t="str">
            <v>S150000</v>
          </cell>
        </row>
        <row r="6028">
          <cell r="B6028">
            <v>40008154163</v>
          </cell>
          <cell r="C6028" t="str">
            <v xml:space="preserve">000815416  </v>
          </cell>
          <cell r="D6028" t="str">
            <v xml:space="preserve"> LATVIJAS DŪLU APVIENĪBA  biedrība</v>
          </cell>
          <cell r="E6028" t="str">
            <v>S150000</v>
          </cell>
          <cell r="F6028">
            <v>90000</v>
          </cell>
          <cell r="H6028">
            <v>8559</v>
          </cell>
          <cell r="I6028" t="str">
            <v>S150000</v>
          </cell>
        </row>
        <row r="6029">
          <cell r="B6029">
            <v>40008074328</v>
          </cell>
          <cell r="C6029" t="str">
            <v xml:space="preserve">000807432  </v>
          </cell>
          <cell r="D6029" t="str">
            <v xml:space="preserve"> LATVIJAS DZELZCEĻA NOZARES PENSIONĀRU ORGANIZĀCIJA  biedrība</v>
          </cell>
          <cell r="E6029" t="str">
            <v>S150000</v>
          </cell>
          <cell r="F6029">
            <v>10000</v>
          </cell>
          <cell r="H6029">
            <v>9499</v>
          </cell>
          <cell r="I6029" t="str">
            <v>S150000</v>
          </cell>
        </row>
        <row r="6030">
          <cell r="B6030">
            <v>40008072064</v>
          </cell>
          <cell r="C6030" t="str">
            <v xml:space="preserve">000807206  </v>
          </cell>
          <cell r="D6030" t="str">
            <v xml:space="preserve"> LATVIJAS DZELZCEĻNIEKU BIEDRĪBA </v>
          </cell>
          <cell r="E6030" t="str">
            <v>S150000</v>
          </cell>
          <cell r="F6030">
            <v>10000</v>
          </cell>
          <cell r="H6030">
            <v>9412</v>
          </cell>
          <cell r="I6030" t="str">
            <v>S150000</v>
          </cell>
        </row>
        <row r="6031">
          <cell r="B6031">
            <v>40008066335</v>
          </cell>
          <cell r="C6031" t="str">
            <v xml:space="preserve">000806633  </v>
          </cell>
          <cell r="D6031" t="str">
            <v xml:space="preserve"> LATVIJAS DZELZCEĻNIEKU BUB </v>
          </cell>
          <cell r="E6031" t="str">
            <v>S150000</v>
          </cell>
          <cell r="F6031">
            <v>10000</v>
          </cell>
          <cell r="H6031">
            <v>8425</v>
          </cell>
          <cell r="I6031" t="str">
            <v>S150000</v>
          </cell>
        </row>
        <row r="6032">
          <cell r="B6032">
            <v>40008044272</v>
          </cell>
          <cell r="C6032" t="str">
            <v xml:space="preserve">000804427  </v>
          </cell>
          <cell r="D6032" t="str">
            <v xml:space="preserve"> LATVIJAS DZELZCEĻNIEKU UN SATIKSMES NOZARES ARODBIEDRĪBA </v>
          </cell>
          <cell r="E6032" t="str">
            <v>S150000</v>
          </cell>
          <cell r="F6032">
            <v>10000</v>
          </cell>
          <cell r="H6032">
            <v>9420</v>
          </cell>
          <cell r="I6032" t="str">
            <v>S150000</v>
          </cell>
        </row>
        <row r="6033">
          <cell r="B6033">
            <v>40008108376</v>
          </cell>
          <cell r="C6033" t="str">
            <v xml:space="preserve">000810837  </v>
          </cell>
          <cell r="D6033" t="str">
            <v xml:space="preserve"> LATVIJAS DZIEDĀŠANAS SKOLOTĀJU ASOCIĀCIJA  biedrība</v>
          </cell>
          <cell r="E6033" t="str">
            <v>S150000</v>
          </cell>
          <cell r="F6033">
            <v>10000</v>
          </cell>
          <cell r="H6033">
            <v>9412</v>
          </cell>
          <cell r="I6033" t="str">
            <v>S150000</v>
          </cell>
        </row>
        <row r="6034">
          <cell r="B6034">
            <v>50008034331</v>
          </cell>
          <cell r="C6034" t="str">
            <v xml:space="preserve">000803433  </v>
          </cell>
          <cell r="D6034" t="str">
            <v xml:space="preserve"> LATVIJAS DZIMSTĪBAS VEICINĀŠANAS BIEDRĪBA  </v>
          </cell>
          <cell r="E6034" t="str">
            <v>S150000</v>
          </cell>
          <cell r="F6034">
            <v>10000</v>
          </cell>
          <cell r="H6034">
            <v>9499</v>
          </cell>
          <cell r="I6034" t="str">
            <v>S150000</v>
          </cell>
        </row>
        <row r="6035">
          <cell r="B6035">
            <v>40008183139</v>
          </cell>
          <cell r="C6035" t="str">
            <v xml:space="preserve">000818313  </v>
          </cell>
          <cell r="D6035" t="str">
            <v xml:space="preserve"> LATVIJAS DZIMTAS MĀJVIETU BIEDRĪBA </v>
          </cell>
          <cell r="E6035" t="str">
            <v>S150000</v>
          </cell>
          <cell r="F6035">
            <v>10000</v>
          </cell>
          <cell r="H6035">
            <v>9499</v>
          </cell>
          <cell r="I6035" t="str">
            <v>S150000</v>
          </cell>
        </row>
        <row r="6036">
          <cell r="B6036">
            <v>50008052341</v>
          </cell>
          <cell r="C6036" t="str">
            <v xml:space="preserve">000805234  </v>
          </cell>
          <cell r="D6036" t="str">
            <v xml:space="preserve"> LATVIJAS DZIMUMU LĪDZTIESĪBAS APVIENĪBA  biedrība</v>
          </cell>
          <cell r="E6036" t="str">
            <v>S150000</v>
          </cell>
          <cell r="F6036">
            <v>10000</v>
          </cell>
          <cell r="H6036">
            <v>9499</v>
          </cell>
          <cell r="I6036" t="str">
            <v>S150000</v>
          </cell>
        </row>
        <row r="6037">
          <cell r="B6037">
            <v>40008023336</v>
          </cell>
          <cell r="C6037" t="str">
            <v xml:space="preserve">000802333  </v>
          </cell>
          <cell r="D6037" t="str">
            <v xml:space="preserve"> LATVIJAS DŽUDO FEDERĀCIJA  sporta sabiedrisko organizāciju apvienība</v>
          </cell>
          <cell r="E6037" t="str">
            <v>S150000</v>
          </cell>
          <cell r="F6037">
            <v>10000</v>
          </cell>
          <cell r="H6037">
            <v>8551</v>
          </cell>
          <cell r="I6037" t="str">
            <v>S150000</v>
          </cell>
        </row>
        <row r="6038">
          <cell r="B6038">
            <v>40008075906</v>
          </cell>
          <cell r="C6038" t="str">
            <v xml:space="preserve">000807590  </v>
          </cell>
          <cell r="D6038" t="str">
            <v xml:space="preserve"> LATVIJAS EBREJU DRAUDŽU un KOPIENU PADOME  biedrība</v>
          </cell>
          <cell r="E6038" t="str">
            <v>S150000</v>
          </cell>
          <cell r="F6038">
            <v>10000</v>
          </cell>
          <cell r="H6038">
            <v>9491</v>
          </cell>
          <cell r="I6038" t="str">
            <v>S150000</v>
          </cell>
        </row>
        <row r="6039">
          <cell r="B6039">
            <v>40008007543</v>
          </cell>
          <cell r="C6039" t="str">
            <v xml:space="preserve">000800754  </v>
          </cell>
          <cell r="D6039" t="str">
            <v xml:space="preserve"> LATVIJAS EBREJU-BIJUŠO GETO UN KONCENTRĀCIJAS NOMETŅU IESLODZĪTO BIEDRĪBA </v>
          </cell>
          <cell r="E6039" t="str">
            <v>S150000</v>
          </cell>
          <cell r="F6039">
            <v>10000</v>
          </cell>
          <cell r="H6039">
            <v>9499</v>
          </cell>
          <cell r="I6039" t="str">
            <v>S150000</v>
          </cell>
        </row>
        <row r="6040">
          <cell r="B6040">
            <v>40008001983</v>
          </cell>
          <cell r="C6040" t="str">
            <v xml:space="preserve">000800198  </v>
          </cell>
          <cell r="D6040" t="str">
            <v xml:space="preserve"> LATVIJAS EBREJU-KARA VETERĀNU ASOCIĀCIJA  biedrība</v>
          </cell>
          <cell r="E6040" t="str">
            <v>S150000</v>
          </cell>
          <cell r="F6040">
            <v>10000</v>
          </cell>
          <cell r="H6040">
            <v>9499</v>
          </cell>
          <cell r="I6040" t="str">
            <v>S150000</v>
          </cell>
        </row>
        <row r="6041">
          <cell r="B6041">
            <v>40008031422</v>
          </cell>
          <cell r="C6041" t="str">
            <v xml:space="preserve">000803142  </v>
          </cell>
          <cell r="D6041" t="str">
            <v xml:space="preserve"> LATVIJAS EKOLOĢISKĀ BIEDRĪBA </v>
          </cell>
          <cell r="E6041" t="str">
            <v>S150000</v>
          </cell>
          <cell r="F6041">
            <v>801615</v>
          </cell>
          <cell r="H6041">
            <v>9499</v>
          </cell>
          <cell r="I6041" t="str">
            <v>S150000</v>
          </cell>
        </row>
        <row r="6042">
          <cell r="B6042">
            <v>40008141277</v>
          </cell>
          <cell r="C6042" t="str">
            <v xml:space="preserve">000814127  </v>
          </cell>
          <cell r="D6042" t="str">
            <v xml:space="preserve"> LATVIJAS EKONOMETRISTU ASOCIĀCIJA  biedrība</v>
          </cell>
          <cell r="E6042" t="str">
            <v>S150000</v>
          </cell>
          <cell r="F6042">
            <v>10000</v>
          </cell>
          <cell r="H6042">
            <v>9499</v>
          </cell>
          <cell r="I6042" t="str">
            <v>S150000</v>
          </cell>
        </row>
        <row r="6043">
          <cell r="B6043">
            <v>40008136577</v>
          </cell>
          <cell r="C6043" t="str">
            <v xml:space="preserve">000813657  </v>
          </cell>
          <cell r="D6043" t="str">
            <v xml:space="preserve"> LATVIJAS EKONOMISTU ASOCIĀCIJA  </v>
          </cell>
          <cell r="E6043" t="str">
            <v>S150000</v>
          </cell>
          <cell r="F6043">
            <v>10000</v>
          </cell>
          <cell r="H6043">
            <v>9412</v>
          </cell>
          <cell r="I6043" t="str">
            <v>S150000</v>
          </cell>
        </row>
        <row r="6044">
          <cell r="B6044">
            <v>40008141120</v>
          </cell>
          <cell r="C6044" t="str">
            <v xml:space="preserve">000814112  </v>
          </cell>
          <cell r="D6044" t="str">
            <v xml:space="preserve"> LATVIJAS EKSPORTĒTĀJU UN INVESTORU KLUBS  biedrība</v>
          </cell>
          <cell r="E6044" t="str">
            <v>S150000</v>
          </cell>
          <cell r="F6044">
            <v>10000</v>
          </cell>
          <cell r="H6044">
            <v>9499</v>
          </cell>
          <cell r="I6044" t="str">
            <v>S150000</v>
          </cell>
        </row>
        <row r="6045">
          <cell r="B6045">
            <v>40008128917</v>
          </cell>
          <cell r="C6045" t="str">
            <v xml:space="preserve">000812891  </v>
          </cell>
          <cell r="D6045" t="str">
            <v xml:space="preserve"> LATVIJAS EKSPORTPADOME  biedrība</v>
          </cell>
          <cell r="E6045" t="str">
            <v>S150000</v>
          </cell>
          <cell r="F6045">
            <v>10000</v>
          </cell>
          <cell r="H6045">
            <v>6312</v>
          </cell>
          <cell r="I6045" t="str">
            <v>S150000</v>
          </cell>
        </row>
        <row r="6046">
          <cell r="B6046">
            <v>40008013094</v>
          </cell>
          <cell r="C6046" t="str">
            <v xml:space="preserve">000801309  </v>
          </cell>
          <cell r="D6046" t="str">
            <v xml:space="preserve"> LATVIJAS ELEKTRIĶU BRĀLĪBA  biedrība</v>
          </cell>
          <cell r="E6046" t="str">
            <v>S150000</v>
          </cell>
          <cell r="F6046">
            <v>10000</v>
          </cell>
          <cell r="H6046">
            <v>9412</v>
          </cell>
          <cell r="I6046" t="str">
            <v>S150000</v>
          </cell>
        </row>
        <row r="6047">
          <cell r="B6047">
            <v>90000470119</v>
          </cell>
          <cell r="D6047" t="str">
            <v xml:space="preserve"> LATVIJAS ELEKTRISKO TĪKLU ARODORGANIZĀCIJA  Latvijas arodbiedrības "Enerģija" arodorganizācija</v>
          </cell>
          <cell r="E6047" t="str">
            <v>S150000</v>
          </cell>
          <cell r="F6047">
            <v>10000</v>
          </cell>
          <cell r="H6047">
            <v>9420</v>
          </cell>
          <cell r="I6047" t="str">
            <v>S150000</v>
          </cell>
        </row>
        <row r="6048">
          <cell r="B6048">
            <v>40008116388</v>
          </cell>
          <cell r="C6048" t="str">
            <v xml:space="preserve">000811638  </v>
          </cell>
          <cell r="D6048" t="str">
            <v xml:space="preserve"> LATVIJAS ELEKTROENERĢĒTIĶU un ENERGOBŪVNIEKU ASOCIĀCIJA  </v>
          </cell>
          <cell r="E6048" t="str">
            <v>S150000</v>
          </cell>
          <cell r="F6048">
            <v>10000</v>
          </cell>
          <cell r="H6048">
            <v>9499</v>
          </cell>
          <cell r="I6048" t="str">
            <v>S150000</v>
          </cell>
        </row>
        <row r="6049">
          <cell r="B6049">
            <v>40008075573</v>
          </cell>
          <cell r="C6049" t="str">
            <v xml:space="preserve">000807557  </v>
          </cell>
          <cell r="D6049" t="str">
            <v xml:space="preserve"> LATVIJAS ELEKTRONISKO KOMUNIKĀCIJU ASOCIĀCIJA  biedrība</v>
          </cell>
          <cell r="E6049" t="str">
            <v>S150000</v>
          </cell>
          <cell r="F6049">
            <v>10000</v>
          </cell>
          <cell r="H6049">
            <v>9499</v>
          </cell>
          <cell r="I6049" t="str">
            <v>S150000</v>
          </cell>
        </row>
        <row r="6050">
          <cell r="B6050">
            <v>50003364351</v>
          </cell>
          <cell r="C6050" t="str">
            <v xml:space="preserve">000336435  </v>
          </cell>
          <cell r="D6050" t="str">
            <v xml:space="preserve"> LATVIJAS ELEKTRORŪPNIECĪBAS BIZNESA INOVĀCIJU CENTRS  biedrība</v>
          </cell>
          <cell r="E6050" t="str">
            <v>S150000</v>
          </cell>
          <cell r="F6050">
            <v>10000</v>
          </cell>
          <cell r="H6050">
            <v>7022</v>
          </cell>
          <cell r="I6050" t="str">
            <v>S150000</v>
          </cell>
        </row>
        <row r="6051">
          <cell r="B6051">
            <v>40008071872</v>
          </cell>
          <cell r="C6051" t="str">
            <v xml:space="preserve">000807187  </v>
          </cell>
          <cell r="D6051" t="str">
            <v xml:space="preserve"> LATVIJAS ELEKTROTEHNISKĀ KOMISIJA  biedrība</v>
          </cell>
          <cell r="E6051" t="str">
            <v>S150000</v>
          </cell>
          <cell r="F6051">
            <v>10000</v>
          </cell>
          <cell r="H6051">
            <v>9499</v>
          </cell>
          <cell r="I6051" t="str">
            <v>S150000</v>
          </cell>
        </row>
        <row r="6052">
          <cell r="B6052">
            <v>50008173791</v>
          </cell>
          <cell r="C6052" t="str">
            <v xml:space="preserve">000817379  </v>
          </cell>
          <cell r="D6052" t="str">
            <v xml:space="preserve"> LATVIJAS ENDOKRINOLOGU ASOCIĀCIJA </v>
          </cell>
          <cell r="E6052" t="str">
            <v>S150000</v>
          </cell>
          <cell r="F6052">
            <v>10000</v>
          </cell>
          <cell r="H6052">
            <v>9412</v>
          </cell>
          <cell r="I6052" t="str">
            <v>S150000</v>
          </cell>
        </row>
        <row r="6053">
          <cell r="B6053">
            <v>40008139215</v>
          </cell>
          <cell r="C6053" t="str">
            <v xml:space="preserve">000813921  </v>
          </cell>
          <cell r="D6053" t="str">
            <v xml:space="preserve"> LATVIJAS ENERGOAUDITORU ASOCIĀCIJA  biedrība</v>
          </cell>
          <cell r="E6053" t="str">
            <v>S150000</v>
          </cell>
          <cell r="F6053">
            <v>10000</v>
          </cell>
          <cell r="H6053">
            <v>9412</v>
          </cell>
          <cell r="I6053" t="str">
            <v>S150000</v>
          </cell>
        </row>
        <row r="6054">
          <cell r="B6054">
            <v>40008140093</v>
          </cell>
          <cell r="C6054" t="str">
            <v xml:space="preserve">000814009  </v>
          </cell>
          <cell r="D6054" t="str">
            <v xml:space="preserve"> LATVIJAS ENERGOEFEKTIVITĀTES ASOCIĀCIJA  biedrība</v>
          </cell>
          <cell r="E6054" t="str">
            <v>S150000</v>
          </cell>
          <cell r="F6054">
            <v>10000</v>
          </cell>
          <cell r="H6054">
            <v>9499</v>
          </cell>
          <cell r="I6054" t="str">
            <v>S150000</v>
          </cell>
        </row>
        <row r="6055">
          <cell r="B6055">
            <v>40008007914</v>
          </cell>
          <cell r="C6055" t="str">
            <v xml:space="preserve">000800791  </v>
          </cell>
          <cell r="D6055" t="str">
            <v xml:space="preserve"> LATVIJAS ENTOMOLOĢIJAS BIEDRĪBA </v>
          </cell>
          <cell r="E6055" t="str">
            <v>S150000</v>
          </cell>
          <cell r="F6055">
            <v>801211</v>
          </cell>
          <cell r="H6055">
            <v>9412</v>
          </cell>
          <cell r="I6055" t="str">
            <v>S150000</v>
          </cell>
        </row>
        <row r="6056">
          <cell r="B6056">
            <v>40008053487</v>
          </cell>
          <cell r="C6056" t="str">
            <v xml:space="preserve">000805348  </v>
          </cell>
          <cell r="D6056" t="str">
            <v xml:space="preserve"> LATVIJAS ĒRĢELNIEKU ĢILDE  biedrība</v>
          </cell>
          <cell r="E6056" t="str">
            <v>S150000</v>
          </cell>
          <cell r="F6056">
            <v>10000</v>
          </cell>
          <cell r="H6056">
            <v>9412</v>
          </cell>
          <cell r="I6056" t="str">
            <v>S150000</v>
          </cell>
        </row>
        <row r="6057">
          <cell r="B6057">
            <v>40008106835</v>
          </cell>
          <cell r="C6057" t="str">
            <v xml:space="preserve">000810683  </v>
          </cell>
          <cell r="D6057" t="str">
            <v xml:space="preserve"> LATVIJAS ERGONOMIKAS BIEDRĪBA  </v>
          </cell>
          <cell r="E6057" t="str">
            <v>S150000</v>
          </cell>
          <cell r="F6057">
            <v>10000</v>
          </cell>
          <cell r="H6057">
            <v>9499</v>
          </cell>
          <cell r="I6057" t="str">
            <v>S150000</v>
          </cell>
        </row>
        <row r="6058">
          <cell r="B6058">
            <v>40008003823</v>
          </cell>
          <cell r="C6058" t="str">
            <v xml:space="preserve">000800382  </v>
          </cell>
          <cell r="D6058" t="str">
            <v xml:space="preserve"> LATVIJAS ERGOTERAPEITU ASOCIĀCIJA  biedrība</v>
          </cell>
          <cell r="E6058" t="str">
            <v>S150000</v>
          </cell>
          <cell r="F6058">
            <v>10000</v>
          </cell>
          <cell r="H6058">
            <v>9412</v>
          </cell>
          <cell r="I6058" t="str">
            <v>S150000</v>
          </cell>
        </row>
        <row r="6059">
          <cell r="B6059">
            <v>40008046292</v>
          </cell>
          <cell r="C6059" t="str">
            <v xml:space="preserve">000804629  </v>
          </cell>
          <cell r="D6059" t="str">
            <v xml:space="preserve"> LATVIJAS ESTĒTIKAS ASOCIĀCIJA  biedrība</v>
          </cell>
          <cell r="E6059" t="str">
            <v>S150000</v>
          </cell>
          <cell r="F6059">
            <v>10000</v>
          </cell>
          <cell r="H6059">
            <v>9499</v>
          </cell>
          <cell r="I6059" t="str">
            <v>S150000</v>
          </cell>
        </row>
        <row r="6060">
          <cell r="B6060">
            <v>40008163679</v>
          </cell>
          <cell r="C6060" t="str">
            <v xml:space="preserve">000816367  </v>
          </cell>
          <cell r="D6060" t="str">
            <v xml:space="preserve"> LATVIJAS ESTĒTISKĀS VINGROŠANAS ASOCIĀCIJA </v>
          </cell>
          <cell r="E6060" t="str">
            <v>S150000</v>
          </cell>
          <cell r="F6060">
            <v>10000</v>
          </cell>
          <cell r="H6060">
            <v>9499</v>
          </cell>
          <cell r="I6060" t="str">
            <v>S150000</v>
          </cell>
        </row>
        <row r="6061">
          <cell r="B6061">
            <v>40008161108</v>
          </cell>
          <cell r="C6061" t="str">
            <v xml:space="preserve">000816110  </v>
          </cell>
          <cell r="D6061" t="str">
            <v xml:space="preserve"> LATVIJAS ETNOGRĀFISKĀ BRĪVDABAS MUZEJA ATBALSTA FONDS </v>
          </cell>
          <cell r="E6061" t="str">
            <v>S150000</v>
          </cell>
          <cell r="F6061">
            <v>10000</v>
          </cell>
          <cell r="H6061">
            <v>9499</v>
          </cell>
          <cell r="I6061" t="str">
            <v>S150000</v>
          </cell>
        </row>
        <row r="6062">
          <cell r="B6062">
            <v>40008071054</v>
          </cell>
          <cell r="C6062" t="str">
            <v xml:space="preserve">000807105  </v>
          </cell>
          <cell r="D6062" t="str">
            <v xml:space="preserve"> LATVIJAS EVAŅĢĒLISKĀ ALIANSE  biedrība</v>
          </cell>
          <cell r="E6062" t="str">
            <v>S150000</v>
          </cell>
          <cell r="F6062">
            <v>10000</v>
          </cell>
          <cell r="H6062">
            <v>9491</v>
          </cell>
          <cell r="I6062" t="str">
            <v>S150000</v>
          </cell>
        </row>
        <row r="6063">
          <cell r="B6063">
            <v>40003203458</v>
          </cell>
          <cell r="C6063" t="str">
            <v xml:space="preserve">000320345  </v>
          </cell>
          <cell r="D6063" t="str">
            <v xml:space="preserve"> LATVIJAS EVAŅĢĒLISKI LUTERISKĀS BAZNĪCAS DIAKONIJAS CENTRS  nodibinājums</v>
          </cell>
          <cell r="E6063" t="str">
            <v>S150000</v>
          </cell>
          <cell r="F6063">
            <v>10000</v>
          </cell>
          <cell r="H6063">
            <v>8899</v>
          </cell>
          <cell r="I6063" t="str">
            <v>S150000</v>
          </cell>
        </row>
        <row r="6064">
          <cell r="B6064">
            <v>40003576810</v>
          </cell>
          <cell r="C6064" t="str">
            <v xml:space="preserve">000357681  </v>
          </cell>
          <cell r="D6064" t="str">
            <v xml:space="preserve"> LATVIJAS EZERI  biedrība</v>
          </cell>
          <cell r="E6064" t="str">
            <v>S150000</v>
          </cell>
          <cell r="F6064">
            <v>10000</v>
          </cell>
          <cell r="H6064">
            <v>9499</v>
          </cell>
          <cell r="I6064" t="str">
            <v>S150000</v>
          </cell>
        </row>
        <row r="6065">
          <cell r="B6065">
            <v>50008087451</v>
          </cell>
          <cell r="C6065" t="str">
            <v xml:space="preserve">000808745  </v>
          </cell>
          <cell r="D6065" t="str">
            <v xml:space="preserve"> LATVIJAS FANU ORGANIZĀCIJA  nodibinājums</v>
          </cell>
          <cell r="E6065" t="str">
            <v>S150000</v>
          </cell>
          <cell r="F6065">
            <v>400201</v>
          </cell>
          <cell r="H6065">
            <v>9499</v>
          </cell>
          <cell r="I6065" t="str">
            <v>S150000</v>
          </cell>
        </row>
        <row r="6066">
          <cell r="B6066">
            <v>40008008676</v>
          </cell>
          <cell r="C6066" t="str">
            <v xml:space="preserve">000800867  </v>
          </cell>
          <cell r="D6066" t="str">
            <v xml:space="preserve"> LATVIJAS FARMACEITU BIEDRĪBA  </v>
          </cell>
          <cell r="E6066" t="str">
            <v>S150000</v>
          </cell>
          <cell r="F6066">
            <v>10000</v>
          </cell>
          <cell r="H6066">
            <v>9412</v>
          </cell>
          <cell r="I6066" t="str">
            <v>S150000</v>
          </cell>
        </row>
        <row r="6067">
          <cell r="B6067">
            <v>40008046004</v>
          </cell>
          <cell r="C6067" t="str">
            <v xml:space="preserve">000804600  </v>
          </cell>
          <cell r="D6067" t="str">
            <v xml:space="preserve"> LATVIJAS FARMĀCIJAS ARODBIEDRĪBA </v>
          </cell>
          <cell r="E6067" t="str">
            <v>S150000</v>
          </cell>
          <cell r="F6067">
            <v>10000</v>
          </cell>
          <cell r="H6067">
            <v>9420</v>
          </cell>
          <cell r="I6067" t="str">
            <v>S150000</v>
          </cell>
        </row>
        <row r="6068">
          <cell r="B6068">
            <v>40008073178</v>
          </cell>
          <cell r="C6068" t="str">
            <v xml:space="preserve">000807317  </v>
          </cell>
          <cell r="D6068" t="str">
            <v xml:space="preserve"> LATVIJAS FARMAKOLOĢIJAS BIEDRĪBA </v>
          </cell>
          <cell r="E6068" t="str">
            <v>S150000</v>
          </cell>
          <cell r="F6068">
            <v>10000</v>
          </cell>
          <cell r="H6068">
            <v>9412</v>
          </cell>
          <cell r="I6068" t="str">
            <v>S150000</v>
          </cell>
        </row>
        <row r="6069">
          <cell r="B6069">
            <v>40008000475</v>
          </cell>
          <cell r="C6069" t="str">
            <v xml:space="preserve">000800047  </v>
          </cell>
          <cell r="D6069" t="str">
            <v xml:space="preserve"> LATVIJAS FILATĒLISTU SAVIENĪBA  biedrība</v>
          </cell>
          <cell r="E6069" t="str">
            <v>S150000</v>
          </cell>
          <cell r="F6069">
            <v>10000</v>
          </cell>
          <cell r="H6069">
            <v>9499</v>
          </cell>
          <cell r="I6069" t="str">
            <v>S150000</v>
          </cell>
        </row>
        <row r="6070">
          <cell r="B6070">
            <v>40008045460</v>
          </cell>
          <cell r="C6070" t="str">
            <v xml:space="preserve">000804546  </v>
          </cell>
          <cell r="D6070" t="str">
            <v xml:space="preserve"> LATVIJAS FILHARMONIĶI  atklātais sabiedriskais fonds</v>
          </cell>
          <cell r="E6070" t="str">
            <v>S150000</v>
          </cell>
          <cell r="F6070">
            <v>10000</v>
          </cell>
          <cell r="H6070">
            <v>9412</v>
          </cell>
          <cell r="I6070" t="str">
            <v>S150000</v>
          </cell>
        </row>
        <row r="6071">
          <cell r="B6071">
            <v>50008001171</v>
          </cell>
          <cell r="C6071" t="str">
            <v xml:space="preserve">000800117  </v>
          </cell>
          <cell r="D6071" t="str">
            <v xml:space="preserve"> LATVIJAS FIZIKĀLĀS MEDICĪNAS ASOCIĀCIJA  biedrība</v>
          </cell>
          <cell r="E6071" t="str">
            <v>S150000</v>
          </cell>
          <cell r="F6071">
            <v>10000</v>
          </cell>
          <cell r="H6071">
            <v>9412</v>
          </cell>
          <cell r="I6071" t="str">
            <v>S150000</v>
          </cell>
        </row>
        <row r="6072">
          <cell r="B6072">
            <v>40008121209</v>
          </cell>
          <cell r="C6072" t="str">
            <v xml:space="preserve">000812120  </v>
          </cell>
          <cell r="D6072" t="str">
            <v xml:space="preserve"> LATVIJAS FIZIKĀLĀS UN REHABILITĀCIJAS MEDICĪNAS ĀRSTU BIEDRĪBA </v>
          </cell>
          <cell r="E6072" t="str">
            <v>S150000</v>
          </cell>
          <cell r="F6072">
            <v>10000</v>
          </cell>
          <cell r="H6072">
            <v>9412</v>
          </cell>
          <cell r="I6072" t="str">
            <v>S150000</v>
          </cell>
        </row>
        <row r="6073">
          <cell r="B6073">
            <v>40008042248</v>
          </cell>
          <cell r="C6073" t="str">
            <v xml:space="preserve">000804224  </v>
          </cell>
          <cell r="D6073" t="str">
            <v xml:space="preserve"> LATVIJAS FIZIKAS SKOLOTĀJU ASOCIĀCIJA  korporācija</v>
          </cell>
          <cell r="E6073" t="str">
            <v>S150000</v>
          </cell>
          <cell r="F6073">
            <v>10000</v>
          </cell>
          <cell r="H6073">
            <v>9412</v>
          </cell>
          <cell r="I6073" t="str">
            <v>S150000</v>
          </cell>
        </row>
        <row r="6074">
          <cell r="B6074">
            <v>40008011680</v>
          </cell>
          <cell r="C6074" t="str">
            <v xml:space="preserve">000801168  </v>
          </cell>
          <cell r="D6074" t="str">
            <v xml:space="preserve"> LATVIJAS FIZIOTERAPEITU ASOCIĀCIJA  korporācija</v>
          </cell>
          <cell r="E6074" t="str">
            <v>S150000</v>
          </cell>
          <cell r="F6074">
            <v>800870</v>
          </cell>
          <cell r="H6074">
            <v>9412</v>
          </cell>
          <cell r="I6074" t="str">
            <v>S150000</v>
          </cell>
        </row>
        <row r="6075">
          <cell r="B6075">
            <v>40008025888</v>
          </cell>
          <cell r="C6075" t="str">
            <v xml:space="preserve">000802588  </v>
          </cell>
          <cell r="D6075" t="str">
            <v xml:space="preserve"> LATVIJAS FLORBOLA SAVIENĪBA </v>
          </cell>
          <cell r="E6075" t="str">
            <v>S150000</v>
          </cell>
          <cell r="F6075">
            <v>10000</v>
          </cell>
          <cell r="H6075">
            <v>9319</v>
          </cell>
          <cell r="I6075" t="str">
            <v>S150000</v>
          </cell>
        </row>
        <row r="6076">
          <cell r="B6076">
            <v>40008055384</v>
          </cell>
          <cell r="C6076" t="str">
            <v xml:space="preserve">000805538  </v>
          </cell>
          <cell r="D6076" t="str">
            <v xml:space="preserve"> LATVIJAS FLORISTU APVIENĪBA  korporācija</v>
          </cell>
          <cell r="E6076" t="str">
            <v>S150000</v>
          </cell>
          <cell r="F6076">
            <v>10000</v>
          </cell>
          <cell r="H6076">
            <v>9499</v>
          </cell>
          <cell r="I6076" t="str">
            <v>S150000</v>
          </cell>
        </row>
        <row r="6077">
          <cell r="B6077">
            <v>40008136990</v>
          </cell>
          <cell r="C6077" t="str">
            <v xml:space="preserve">000813699  </v>
          </cell>
          <cell r="D6077" t="str">
            <v xml:space="preserve"> LATVIJAS FOLKLORAS BIEDRĪBA </v>
          </cell>
          <cell r="E6077" t="str">
            <v>S150000</v>
          </cell>
          <cell r="F6077">
            <v>10000</v>
          </cell>
          <cell r="H6077">
            <v>9499</v>
          </cell>
          <cell r="I6077" t="str">
            <v>S150000</v>
          </cell>
        </row>
        <row r="6078">
          <cell r="B6078">
            <v>40008063663</v>
          </cell>
          <cell r="C6078" t="str">
            <v xml:space="preserve">000806366  </v>
          </cell>
          <cell r="D6078" t="str">
            <v xml:space="preserve"> LATVIJAS FOTOGRĀFIJAS MĀKSLAS SAVIENĪBA FIAP  biedrība</v>
          </cell>
          <cell r="E6078" t="str">
            <v>S150000</v>
          </cell>
          <cell r="F6078">
            <v>10000</v>
          </cell>
          <cell r="H6078">
            <v>9001</v>
          </cell>
          <cell r="I6078" t="str">
            <v>S150000</v>
          </cell>
        </row>
        <row r="6079">
          <cell r="B6079">
            <v>40008120237</v>
          </cell>
          <cell r="C6079" t="str">
            <v xml:space="preserve">000812023  </v>
          </cell>
          <cell r="D6079" t="str">
            <v xml:space="preserve"> LATVIJAS FRANKOFONO JAUNIEŠU ASOCIĀCIJA  </v>
          </cell>
          <cell r="E6079" t="str">
            <v>S150000</v>
          </cell>
          <cell r="F6079">
            <v>10000</v>
          </cell>
          <cell r="H6079">
            <v>9499</v>
          </cell>
          <cell r="I6079" t="str">
            <v>S150000</v>
          </cell>
        </row>
        <row r="6080">
          <cell r="B6080">
            <v>40008047601</v>
          </cell>
          <cell r="C6080" t="str">
            <v xml:space="preserve">000804760  </v>
          </cell>
          <cell r="D6080" t="str">
            <v xml:space="preserve"> LATVIJAS FRISBIJA FEDERĀCIJA  sporta sabiedrisko organizāciju apvienība</v>
          </cell>
          <cell r="E6080" t="str">
            <v>S150000</v>
          </cell>
          <cell r="F6080">
            <v>10000</v>
          </cell>
          <cell r="H6080">
            <v>8551</v>
          </cell>
          <cell r="I6080" t="str">
            <v>S150000</v>
          </cell>
        </row>
        <row r="6081">
          <cell r="B6081">
            <v>40008032199</v>
          </cell>
          <cell r="C6081" t="str">
            <v xml:space="preserve">000803219  </v>
          </cell>
          <cell r="D6081" t="str">
            <v xml:space="preserve"> LATVIJAS FRIZIERU UN KOSMETOLOGU ASOCIĀCIJA  biedrība</v>
          </cell>
          <cell r="E6081" t="str">
            <v>S150000</v>
          </cell>
          <cell r="F6081">
            <v>130000</v>
          </cell>
          <cell r="H6081">
            <v>9499</v>
          </cell>
          <cell r="I6081" t="str">
            <v>S150000</v>
          </cell>
        </row>
        <row r="6082">
          <cell r="B6082">
            <v>50008022101</v>
          </cell>
          <cell r="C6082" t="str">
            <v xml:space="preserve">000802210  </v>
          </cell>
          <cell r="D6082" t="str">
            <v xml:space="preserve"> LATVIJAS FUTBOLA FEDERĀCIJA  biedrība</v>
          </cell>
          <cell r="E6082" t="str">
            <v>S150000</v>
          </cell>
          <cell r="F6082">
            <v>10000</v>
          </cell>
          <cell r="H6082">
            <v>9311</v>
          </cell>
          <cell r="I6082" t="str">
            <v>S150000</v>
          </cell>
        </row>
        <row r="6083">
          <cell r="B6083">
            <v>40008164265</v>
          </cell>
          <cell r="C6083" t="str">
            <v xml:space="preserve">000816426  </v>
          </cell>
          <cell r="D6083" t="str">
            <v xml:space="preserve"> LATVIJAS FUTBOLA TIESNEŠU APVIENĪBA </v>
          </cell>
          <cell r="E6083" t="str">
            <v>S150000</v>
          </cell>
          <cell r="F6083">
            <v>10000</v>
          </cell>
          <cell r="H6083">
            <v>9412</v>
          </cell>
          <cell r="I6083" t="str">
            <v>S150000</v>
          </cell>
        </row>
        <row r="6084">
          <cell r="B6084">
            <v>40008189593</v>
          </cell>
          <cell r="C6084" t="str">
            <v xml:space="preserve">000818959  </v>
          </cell>
          <cell r="D6084" t="str">
            <v xml:space="preserve"> LATVIJAS FUTBOLA TIESNEŠU ASOCIĀCIJA </v>
          </cell>
          <cell r="E6084" t="str">
            <v>S150000</v>
          </cell>
          <cell r="F6084">
            <v>10000</v>
          </cell>
          <cell r="H6084">
            <v>9319</v>
          </cell>
          <cell r="I6084" t="str">
            <v>S150000</v>
          </cell>
        </row>
        <row r="6085">
          <cell r="B6085">
            <v>40008135088</v>
          </cell>
          <cell r="C6085" t="str">
            <v xml:space="preserve">000813508  </v>
          </cell>
          <cell r="D6085" t="str">
            <v xml:space="preserve"> LATVIJAS FUTBOLA VETERĀNU PALĪDZĪBAS FONDS  nodibinājums</v>
          </cell>
          <cell r="E6085" t="str">
            <v>S150000</v>
          </cell>
          <cell r="F6085">
            <v>10000</v>
          </cell>
          <cell r="H6085">
            <v>9312</v>
          </cell>
          <cell r="I6085" t="str">
            <v>S150000</v>
          </cell>
        </row>
        <row r="6086">
          <cell r="B6086">
            <v>40008059668</v>
          </cell>
          <cell r="C6086" t="str">
            <v xml:space="preserve">000805966  </v>
          </cell>
          <cell r="D6086" t="str">
            <v xml:space="preserve"> LATVIJAS GAISA BALONU SPORTA SAVIENĪBA  biedrība</v>
          </cell>
          <cell r="E6086" t="str">
            <v>S150000</v>
          </cell>
          <cell r="F6086">
            <v>10000</v>
          </cell>
          <cell r="H6086">
            <v>8551</v>
          </cell>
          <cell r="I6086" t="str">
            <v>S150000</v>
          </cell>
        </row>
        <row r="6087">
          <cell r="B6087">
            <v>50008185201</v>
          </cell>
          <cell r="C6087" t="str">
            <v xml:space="preserve">000818520  </v>
          </cell>
          <cell r="D6087" t="str">
            <v xml:space="preserve"> LATVIJAS GAISA SATIKSMES VADĪBAS DISPEČERU ARODBIEDRĪBA </v>
          </cell>
          <cell r="E6087" t="str">
            <v>S150000</v>
          </cell>
          <cell r="F6087">
            <v>10000</v>
          </cell>
          <cell r="H6087">
            <v>9420</v>
          </cell>
          <cell r="I6087" t="str">
            <v>S150000</v>
          </cell>
        </row>
        <row r="6088">
          <cell r="B6088">
            <v>40008053398</v>
          </cell>
          <cell r="C6088" t="str">
            <v xml:space="preserve">000805339  </v>
          </cell>
          <cell r="D6088" t="str">
            <v xml:space="preserve"> LATVIJAS GALDA HOKEJA FEDERĀCIJA  biedrība</v>
          </cell>
          <cell r="E6088" t="str">
            <v>S150000</v>
          </cell>
          <cell r="F6088">
            <v>10000</v>
          </cell>
          <cell r="H6088">
            <v>8551</v>
          </cell>
          <cell r="I6088" t="str">
            <v>S150000</v>
          </cell>
        </row>
        <row r="6089">
          <cell r="B6089">
            <v>40008023618</v>
          </cell>
          <cell r="C6089" t="str">
            <v xml:space="preserve">000802361  </v>
          </cell>
          <cell r="D6089" t="str">
            <v xml:space="preserve"> LATVIJAS GALDA TENISA FEDERĀCIJA  biedrība</v>
          </cell>
          <cell r="E6089" t="str">
            <v>S150000</v>
          </cell>
          <cell r="F6089">
            <v>10000</v>
          </cell>
          <cell r="H6089">
            <v>9412</v>
          </cell>
          <cell r="I6089" t="str">
            <v>S150000</v>
          </cell>
        </row>
        <row r="6090">
          <cell r="B6090">
            <v>40008007647</v>
          </cell>
          <cell r="C6090" t="str">
            <v xml:space="preserve">000800764  </v>
          </cell>
          <cell r="D6090" t="str">
            <v xml:space="preserve"> LATVIJAS ĢENĒTIĶU UN SELEKCIONĀRU BIEDRĪBA </v>
          </cell>
          <cell r="E6090" t="str">
            <v>S150000</v>
          </cell>
          <cell r="F6090">
            <v>801211</v>
          </cell>
          <cell r="H6090">
            <v>9412</v>
          </cell>
          <cell r="I6090" t="str">
            <v>S150000</v>
          </cell>
        </row>
        <row r="6091">
          <cell r="B6091">
            <v>40008002813</v>
          </cell>
          <cell r="C6091" t="str">
            <v xml:space="preserve">000800281  </v>
          </cell>
          <cell r="D6091" t="str">
            <v xml:space="preserve"> LATVIJAS ĢEOGRĀFIJAS BIEDRĪBA  </v>
          </cell>
          <cell r="E6091" t="str">
            <v>S150000</v>
          </cell>
          <cell r="F6091">
            <v>10000</v>
          </cell>
          <cell r="H6091">
            <v>9412</v>
          </cell>
          <cell r="I6091" t="str">
            <v>S150000</v>
          </cell>
        </row>
        <row r="6092">
          <cell r="B6092">
            <v>40008000653</v>
          </cell>
          <cell r="C6092" t="str">
            <v xml:space="preserve">000800065  </v>
          </cell>
          <cell r="D6092" t="str">
            <v xml:space="preserve"> LATVIJAS ĢEOTEHNIĶU SAVIENĪBA </v>
          </cell>
          <cell r="E6092" t="str">
            <v>S150000</v>
          </cell>
          <cell r="F6092">
            <v>10000</v>
          </cell>
          <cell r="H6092">
            <v>9412</v>
          </cell>
          <cell r="I6092" t="str">
            <v>S150000</v>
          </cell>
        </row>
        <row r="6093">
          <cell r="B6093">
            <v>40008067932</v>
          </cell>
          <cell r="C6093" t="str">
            <v xml:space="preserve">000806793  </v>
          </cell>
          <cell r="D6093" t="str">
            <v xml:space="preserve"> LATVIJAS GEŠTALTA TERAPIJAS ASOCIĀCIJA  </v>
          </cell>
          <cell r="E6093" t="str">
            <v>S150000</v>
          </cell>
          <cell r="F6093">
            <v>10000</v>
          </cell>
          <cell r="H6093">
            <v>9499</v>
          </cell>
          <cell r="I6093" t="str">
            <v>S150000</v>
          </cell>
        </row>
        <row r="6094">
          <cell r="B6094">
            <v>40008009328</v>
          </cell>
          <cell r="C6094" t="str">
            <v xml:space="preserve">000800932  </v>
          </cell>
          <cell r="D6094" t="str">
            <v xml:space="preserve"> LATVIJAS ĢIMENES ĀRSTU ASOCIĀCIJA  biedrība</v>
          </cell>
          <cell r="E6094" t="str">
            <v>S150000</v>
          </cell>
          <cell r="F6094">
            <v>10000</v>
          </cell>
          <cell r="H6094">
            <v>9412</v>
          </cell>
          <cell r="I6094" t="str">
            <v>S150000</v>
          </cell>
        </row>
        <row r="6095">
          <cell r="B6095">
            <v>40008035759</v>
          </cell>
          <cell r="C6095" t="str">
            <v xml:space="preserve">000803575  </v>
          </cell>
          <cell r="D6095" t="str">
            <v xml:space="preserve"> LATVIJAS ĢIMENES PSIHOTERAPEITU BIEDRĪBA  </v>
          </cell>
          <cell r="E6095" t="str">
            <v>S150000</v>
          </cell>
          <cell r="F6095">
            <v>10000</v>
          </cell>
          <cell r="H6095">
            <v>9412</v>
          </cell>
          <cell r="I6095" t="str">
            <v>S150000</v>
          </cell>
        </row>
        <row r="6096">
          <cell r="B6096">
            <v>40008061658</v>
          </cell>
          <cell r="C6096" t="str">
            <v xml:space="preserve">000806165  </v>
          </cell>
          <cell r="D6096" t="str">
            <v xml:space="preserve"> LATVIJAS GINEKOLOGU un DZEMDĪBU SPECIĀLISTU ASOCIĀCIJA  korporācija</v>
          </cell>
          <cell r="E6096" t="str">
            <v>S150000</v>
          </cell>
          <cell r="F6096">
            <v>10000</v>
          </cell>
          <cell r="H6096">
            <v>9412</v>
          </cell>
          <cell r="I6096" t="str">
            <v>S150000</v>
          </cell>
        </row>
        <row r="6097">
          <cell r="B6097">
            <v>40008101927</v>
          </cell>
          <cell r="C6097" t="str">
            <v xml:space="preserve">000810192  </v>
          </cell>
          <cell r="D6097" t="str">
            <v xml:space="preserve"> LATVIJAS GLADIOLU UN ĪRISU BIEDRĪBA </v>
          </cell>
          <cell r="E6097" t="str">
            <v>S150000</v>
          </cell>
          <cell r="F6097">
            <v>409584</v>
          </cell>
          <cell r="H6097">
            <v>9499</v>
          </cell>
          <cell r="I6097" t="str">
            <v>S150000</v>
          </cell>
        </row>
        <row r="6098">
          <cell r="B6098">
            <v>40008032930</v>
          </cell>
          <cell r="C6098" t="str">
            <v xml:space="preserve">000803293  </v>
          </cell>
          <cell r="D6098" t="str">
            <v xml:space="preserve"> LATVIJAS GODŽJU-RJU KARATĒ FEDERĀCIJA  biedrība</v>
          </cell>
          <cell r="E6098" t="str">
            <v>S150000</v>
          </cell>
          <cell r="F6098">
            <v>10000</v>
          </cell>
          <cell r="H6098">
            <v>8551</v>
          </cell>
          <cell r="I6098" t="str">
            <v>S150000</v>
          </cell>
        </row>
        <row r="6099">
          <cell r="B6099">
            <v>40008021956</v>
          </cell>
          <cell r="C6099" t="str">
            <v xml:space="preserve">000802195  </v>
          </cell>
          <cell r="D6099" t="str">
            <v xml:space="preserve"> LATVIJAS GOLFA FEDERĀCIJA  biedrība</v>
          </cell>
          <cell r="E6099" t="str">
            <v>S150000</v>
          </cell>
          <cell r="F6099">
            <v>10000</v>
          </cell>
          <cell r="H6099">
            <v>9312</v>
          </cell>
          <cell r="I6099" t="str">
            <v>S150000</v>
          </cell>
        </row>
        <row r="6100">
          <cell r="B6100">
            <v>40008111821</v>
          </cell>
          <cell r="C6100" t="str">
            <v xml:space="preserve">000811182  </v>
          </cell>
          <cell r="D6100" t="str">
            <v xml:space="preserve"> LATVIJAS GRĀMATNIEKU ĢILDE  biedrība</v>
          </cell>
          <cell r="E6100" t="str">
            <v>S150000</v>
          </cell>
          <cell r="F6100">
            <v>10000</v>
          </cell>
          <cell r="H6100">
            <v>9499</v>
          </cell>
          <cell r="I6100" t="str">
            <v>S150000</v>
          </cell>
        </row>
        <row r="6101">
          <cell r="B6101">
            <v>40008141169</v>
          </cell>
          <cell r="C6101" t="str">
            <v xml:space="preserve">000814116  </v>
          </cell>
          <cell r="D6101" t="str">
            <v xml:space="preserve"> LATVIJAS GRĀMATVEDĪBAS ĀRPAKALPOJUMU ASOCIĀCIJA  biedrība</v>
          </cell>
          <cell r="E6101" t="str">
            <v>S150000</v>
          </cell>
          <cell r="F6101">
            <v>10000</v>
          </cell>
          <cell r="H6101">
            <v>9499</v>
          </cell>
          <cell r="I6101" t="str">
            <v>S150000</v>
          </cell>
        </row>
        <row r="6102">
          <cell r="B6102">
            <v>40008084025</v>
          </cell>
          <cell r="C6102" t="str">
            <v xml:space="preserve">000808402  </v>
          </cell>
          <cell r="D6102" t="str">
            <v xml:space="preserve"> LATVIJAS GRĀMATVEŽU UN EKONOMISTU KORPORĀCIJA  biedrība</v>
          </cell>
          <cell r="E6102" t="str">
            <v>S150000</v>
          </cell>
          <cell r="F6102">
            <v>10000</v>
          </cell>
          <cell r="H6102">
            <v>9499</v>
          </cell>
          <cell r="I6102" t="str">
            <v>S150000</v>
          </cell>
        </row>
        <row r="6103">
          <cell r="B6103">
            <v>40008173588</v>
          </cell>
          <cell r="C6103" t="str">
            <v xml:space="preserve">000817358  </v>
          </cell>
          <cell r="D6103" t="str">
            <v xml:space="preserve"> LATVIJAS GULBJU IZPĒTES BIEDRĪBA </v>
          </cell>
          <cell r="E6103" t="str">
            <v>S150000</v>
          </cell>
          <cell r="F6103">
            <v>540258</v>
          </cell>
          <cell r="H6103">
            <v>9499</v>
          </cell>
          <cell r="I6103" t="str">
            <v>S150000</v>
          </cell>
        </row>
        <row r="6104">
          <cell r="B6104">
            <v>40008022078</v>
          </cell>
          <cell r="C6104" t="str">
            <v xml:space="preserve">000802207  </v>
          </cell>
          <cell r="D6104" t="str">
            <v xml:space="preserve"> LATVIJAS HANDBOLA FEDERĀCIJA </v>
          </cell>
          <cell r="E6104" t="str">
            <v>S150000</v>
          </cell>
          <cell r="F6104">
            <v>10000</v>
          </cell>
          <cell r="H6104">
            <v>9412</v>
          </cell>
          <cell r="I6104" t="str">
            <v>S150000</v>
          </cell>
        </row>
        <row r="6105">
          <cell r="B6105">
            <v>40008011515</v>
          </cell>
          <cell r="C6105" t="str">
            <v xml:space="preserve">000801151  </v>
          </cell>
          <cell r="D6105" t="str">
            <v xml:space="preserve"> LATVIJAS HEMODIALĪZES UN NIERU TRANSPLANTĀCIJAS MĀSU ASOCIĀCIJA  biedrība</v>
          </cell>
          <cell r="E6105" t="str">
            <v>S150000</v>
          </cell>
          <cell r="F6105">
            <v>10000</v>
          </cell>
          <cell r="H6105">
            <v>9412</v>
          </cell>
          <cell r="I6105" t="str">
            <v>S150000</v>
          </cell>
        </row>
        <row r="6106">
          <cell r="B6106">
            <v>40008005383</v>
          </cell>
          <cell r="C6106" t="str">
            <v xml:space="preserve">000800538  </v>
          </cell>
          <cell r="D6106" t="str">
            <v xml:space="preserve"> LATVIJAS HEMOFĪLIJAS BIEDRĪBA </v>
          </cell>
          <cell r="E6106" t="str">
            <v>S150000</v>
          </cell>
          <cell r="F6106">
            <v>10000</v>
          </cell>
          <cell r="H6106">
            <v>9499</v>
          </cell>
          <cell r="I6106" t="str">
            <v>S150000</v>
          </cell>
        </row>
        <row r="6107">
          <cell r="B6107">
            <v>40008017433</v>
          </cell>
          <cell r="C6107" t="str">
            <v xml:space="preserve">000801743  </v>
          </cell>
          <cell r="D6107" t="str">
            <v xml:space="preserve"> LATVIJAS HIPERTENSIJAS BIEDRĪBA  </v>
          </cell>
          <cell r="E6107" t="str">
            <v>S150000</v>
          </cell>
          <cell r="F6107">
            <v>10000</v>
          </cell>
          <cell r="H6107">
            <v>9499</v>
          </cell>
          <cell r="I6107" t="str">
            <v>S150000</v>
          </cell>
        </row>
        <row r="6108">
          <cell r="B6108">
            <v>50008122901</v>
          </cell>
          <cell r="C6108" t="str">
            <v xml:space="preserve">000812290  </v>
          </cell>
          <cell r="D6108" t="str">
            <v xml:space="preserve"> LATVIJAS HIPNO-PSIHOTERAPIJAS BIEDRĪBA  biedrība</v>
          </cell>
          <cell r="E6108" t="str">
            <v>S150000</v>
          </cell>
          <cell r="F6108">
            <v>10000</v>
          </cell>
          <cell r="H6108">
            <v>9412</v>
          </cell>
          <cell r="I6108" t="str">
            <v>S150000</v>
          </cell>
        </row>
        <row r="6109">
          <cell r="B6109">
            <v>40008167539</v>
          </cell>
          <cell r="C6109" t="str">
            <v xml:space="preserve">000816753  </v>
          </cell>
          <cell r="D6109" t="str">
            <v xml:space="preserve"> LATVIJAS HIPOTEKĀRO NEBANKU AIZDEVĒJU ASOCIĀCIJA </v>
          </cell>
          <cell r="E6109" t="str">
            <v>S150000</v>
          </cell>
          <cell r="F6109">
            <v>10000</v>
          </cell>
          <cell r="H6109">
            <v>9412</v>
          </cell>
          <cell r="I6109" t="str">
            <v>S150000</v>
          </cell>
        </row>
        <row r="6110">
          <cell r="B6110">
            <v>40008022294</v>
          </cell>
          <cell r="C6110" t="str">
            <v xml:space="preserve">000802229  </v>
          </cell>
          <cell r="D6110" t="str">
            <v xml:space="preserve"> LATVIJAS HOKEJA FEDERĀCIJA  biedrība</v>
          </cell>
          <cell r="E6110" t="str">
            <v>S150000</v>
          </cell>
          <cell r="F6110">
            <v>10000</v>
          </cell>
          <cell r="H6110">
            <v>9319</v>
          </cell>
          <cell r="I6110" t="str">
            <v>S150000</v>
          </cell>
        </row>
        <row r="6111">
          <cell r="B6111">
            <v>40008034236</v>
          </cell>
          <cell r="C6111" t="str">
            <v xml:space="preserve">000803423  </v>
          </cell>
          <cell r="D6111" t="str">
            <v xml:space="preserve"> LATVIJAS HOLŠTEINAS ŠĶIRNES LOPU AUDZĒTĀJU ASOCIĀCIJA  biedrība</v>
          </cell>
          <cell r="E6111" t="str">
            <v>S150000</v>
          </cell>
          <cell r="F6111">
            <v>250000</v>
          </cell>
          <cell r="H6111">
            <v>162</v>
          </cell>
          <cell r="I6111" t="str">
            <v>S150000</v>
          </cell>
        </row>
        <row r="6112">
          <cell r="B6112">
            <v>40008129753</v>
          </cell>
          <cell r="C6112" t="str">
            <v xml:space="preserve">000812975  </v>
          </cell>
          <cell r="D6112" t="str">
            <v xml:space="preserve"> LATVIJAS HONDA PRELUDE KLUBS  biedrība</v>
          </cell>
          <cell r="E6112" t="str">
            <v>S150000</v>
          </cell>
          <cell r="F6112">
            <v>10000</v>
          </cell>
          <cell r="H6112">
            <v>9312</v>
          </cell>
          <cell r="I6112" t="str">
            <v>S150000</v>
          </cell>
        </row>
        <row r="6113">
          <cell r="B6113">
            <v>40008084222</v>
          </cell>
          <cell r="C6113" t="str">
            <v xml:space="preserve">000808422  </v>
          </cell>
          <cell r="D6113" t="str">
            <v xml:space="preserve"> LATVIJAS HONDU KLUBS  biedrība</v>
          </cell>
          <cell r="E6113" t="str">
            <v>S150000</v>
          </cell>
          <cell r="F6113">
            <v>10000</v>
          </cell>
          <cell r="H6113">
            <v>9312</v>
          </cell>
          <cell r="I6113" t="str">
            <v>S150000</v>
          </cell>
        </row>
        <row r="6114">
          <cell r="B6114">
            <v>40008008549</v>
          </cell>
          <cell r="C6114" t="str">
            <v xml:space="preserve">000800854  </v>
          </cell>
          <cell r="D6114" t="str">
            <v xml:space="preserve"> LATVIJAS HUMĀNĀS PALĪDZĪBAS CENTRS  labdarības biedrība</v>
          </cell>
          <cell r="E6114" t="str">
            <v>S150000</v>
          </cell>
          <cell r="F6114">
            <v>10000</v>
          </cell>
          <cell r="H6114">
            <v>8810</v>
          </cell>
          <cell r="I6114" t="str">
            <v>S150000</v>
          </cell>
        </row>
        <row r="6115">
          <cell r="B6115">
            <v>40008142836</v>
          </cell>
          <cell r="C6115" t="str">
            <v xml:space="preserve">000814283  </v>
          </cell>
          <cell r="D6115" t="str">
            <v xml:space="preserve"> LATVIJAS HUMĀNĀS PEDAGOĢIJAS ASOCIĀCIJA  biedrība</v>
          </cell>
          <cell r="E6115" t="str">
            <v>S150000</v>
          </cell>
          <cell r="F6115">
            <v>10000</v>
          </cell>
          <cell r="H6115">
            <v>9499</v>
          </cell>
          <cell r="I6115" t="str">
            <v>S150000</v>
          </cell>
        </row>
        <row r="6116">
          <cell r="B6116">
            <v>40008085463</v>
          </cell>
          <cell r="C6116" t="str">
            <v xml:space="preserve">000808546  </v>
          </cell>
          <cell r="D6116" t="str">
            <v xml:space="preserve"> LATVIJAS IAIDO FEDERĀCIJA  biedrība</v>
          </cell>
          <cell r="E6116" t="str">
            <v>S150000</v>
          </cell>
          <cell r="F6116">
            <v>10000</v>
          </cell>
          <cell r="H6116">
            <v>9499</v>
          </cell>
          <cell r="I6116" t="str">
            <v>S150000</v>
          </cell>
        </row>
        <row r="6117">
          <cell r="B6117">
            <v>50008164341</v>
          </cell>
          <cell r="C6117" t="str">
            <v xml:space="preserve">000816434  </v>
          </cell>
          <cell r="D6117" t="str">
            <v xml:space="preserve"> LATVIJAS IEKŠLIETU DARBINIEKU ARODBIEDRĪBA </v>
          </cell>
          <cell r="E6117" t="str">
            <v>S150000</v>
          </cell>
          <cell r="F6117">
            <v>801817</v>
          </cell>
          <cell r="H6117">
            <v>9420</v>
          </cell>
          <cell r="I6117" t="str">
            <v>S150000</v>
          </cell>
        </row>
        <row r="6118">
          <cell r="B6118">
            <v>40008180683</v>
          </cell>
          <cell r="C6118" t="str">
            <v xml:space="preserve">000818068  </v>
          </cell>
          <cell r="D6118" t="str">
            <v xml:space="preserve"> LATVIJAS IELU SPĒĻU FEDERĀCIJA </v>
          </cell>
          <cell r="E6118" t="str">
            <v>S150000</v>
          </cell>
          <cell r="F6118">
            <v>10000</v>
          </cell>
          <cell r="H6118">
            <v>8551</v>
          </cell>
          <cell r="I6118" t="str">
            <v>S150000</v>
          </cell>
        </row>
        <row r="6119">
          <cell r="B6119">
            <v>40008148237</v>
          </cell>
          <cell r="C6119" t="str">
            <v xml:space="preserve">000814823  </v>
          </cell>
          <cell r="D6119" t="str">
            <v xml:space="preserve"> LATVIJAS IELU VINGROŠANAS SPORTA BIEDRĪBA  biedrība</v>
          </cell>
          <cell r="E6119" t="str">
            <v>S150000</v>
          </cell>
          <cell r="F6119">
            <v>90000</v>
          </cell>
          <cell r="H6119">
            <v>9319</v>
          </cell>
          <cell r="I6119" t="str">
            <v>S150000</v>
          </cell>
        </row>
        <row r="6120">
          <cell r="B6120">
            <v>40008001574</v>
          </cell>
          <cell r="C6120" t="str">
            <v xml:space="preserve">000800157  </v>
          </cell>
          <cell r="D6120" t="str">
            <v xml:space="preserve"> LATVIJAS IGAUŅU BIEDRĪBA  </v>
          </cell>
          <cell r="E6120" t="str">
            <v>S150000</v>
          </cell>
          <cell r="F6120">
            <v>10000</v>
          </cell>
          <cell r="H6120">
            <v>9499</v>
          </cell>
          <cell r="I6120" t="str">
            <v>S150000</v>
          </cell>
        </row>
        <row r="6121">
          <cell r="B6121">
            <v>40008149707</v>
          </cell>
          <cell r="C6121" t="str">
            <v xml:space="preserve">000814970  </v>
          </cell>
          <cell r="D6121" t="str">
            <v xml:space="preserve"> LATVIJAS ILGTSPĒJĪGAS ATTĪSTĪBAS INSTITŪTS  biedrība</v>
          </cell>
          <cell r="E6121" t="str">
            <v>S150000</v>
          </cell>
          <cell r="F6121">
            <v>10000</v>
          </cell>
          <cell r="H6121">
            <v>7211</v>
          </cell>
          <cell r="I6121" t="str">
            <v>S150000</v>
          </cell>
        </row>
        <row r="6122">
          <cell r="B6122">
            <v>40008173022</v>
          </cell>
          <cell r="C6122" t="str">
            <v xml:space="preserve">000817302  </v>
          </cell>
          <cell r="D6122" t="str">
            <v xml:space="preserve"> LATVIJAS ILGTSPĒJĪGAS BŪVNIECĪBAS PADOME  biedrība</v>
          </cell>
          <cell r="E6122" t="str">
            <v>S150000</v>
          </cell>
          <cell r="F6122">
            <v>807600</v>
          </cell>
          <cell r="H6122">
            <v>9499</v>
          </cell>
          <cell r="I6122" t="str">
            <v>S150000</v>
          </cell>
        </row>
        <row r="6123">
          <cell r="B6123">
            <v>40008125094</v>
          </cell>
          <cell r="C6123" t="str">
            <v xml:space="preserve">000812509  </v>
          </cell>
          <cell r="D6123" t="str">
            <v xml:space="preserve"> LATVIJAS IMUNOLOGU ASOCIĀCIJA  biedrība</v>
          </cell>
          <cell r="E6123" t="str">
            <v>S150000</v>
          </cell>
          <cell r="F6123">
            <v>10000</v>
          </cell>
          <cell r="H6123">
            <v>9412</v>
          </cell>
          <cell r="I6123" t="str">
            <v>S150000</v>
          </cell>
        </row>
        <row r="6124">
          <cell r="B6124">
            <v>40008161930</v>
          </cell>
          <cell r="C6124" t="str">
            <v xml:space="preserve">000816193  </v>
          </cell>
          <cell r="D6124" t="str">
            <v xml:space="preserve"> LATVIJAS IN-LINE HOKEJA FEDERĀCIJA  biedrība</v>
          </cell>
          <cell r="E6124" t="str">
            <v>S150000</v>
          </cell>
          <cell r="F6124">
            <v>800807</v>
          </cell>
          <cell r="H6124">
            <v>9499</v>
          </cell>
          <cell r="I6124" t="str">
            <v>S150000</v>
          </cell>
        </row>
        <row r="6125">
          <cell r="B6125">
            <v>40008132293</v>
          </cell>
          <cell r="C6125" t="str">
            <v xml:space="preserve">000813229  </v>
          </cell>
          <cell r="D6125" t="str">
            <v xml:space="preserve"> LATVIJAS INDIVIDUĀLPSIHOLOĢIJAS ASOCIĀCIJA  biedrība</v>
          </cell>
          <cell r="E6125" t="str">
            <v>S150000</v>
          </cell>
          <cell r="F6125">
            <v>10000</v>
          </cell>
          <cell r="H6125">
            <v>9499</v>
          </cell>
          <cell r="I6125" t="str">
            <v>S150000</v>
          </cell>
        </row>
        <row r="6126">
          <cell r="B6126">
            <v>40008063199</v>
          </cell>
          <cell r="C6126" t="str">
            <v xml:space="preserve">000806319  </v>
          </cell>
          <cell r="D6126" t="str">
            <v xml:space="preserve"> LATVIJAS INDUSTRIĀLĀ MANTOJUMA FONDS </v>
          </cell>
          <cell r="E6126" t="str">
            <v>S150000</v>
          </cell>
          <cell r="F6126">
            <v>10000</v>
          </cell>
          <cell r="H6126">
            <v>9499</v>
          </cell>
          <cell r="I6126" t="str">
            <v>S150000</v>
          </cell>
        </row>
        <row r="6127">
          <cell r="B6127">
            <v>40008045973</v>
          </cell>
          <cell r="C6127" t="str">
            <v xml:space="preserve">000804597  </v>
          </cell>
          <cell r="D6127" t="str">
            <v xml:space="preserve"> LATVIJAS INDUSTRIĀLO NOZARU ARODBIEDRĪBA </v>
          </cell>
          <cell r="E6127" t="str">
            <v>S150000</v>
          </cell>
          <cell r="F6127">
            <v>440890</v>
          </cell>
          <cell r="H6127">
            <v>9420</v>
          </cell>
          <cell r="I6127" t="str">
            <v>S150000</v>
          </cell>
        </row>
        <row r="6128">
          <cell r="B6128">
            <v>40008176207</v>
          </cell>
          <cell r="C6128" t="str">
            <v xml:space="preserve">000817620  </v>
          </cell>
          <cell r="D6128" t="str">
            <v xml:space="preserve"> LATVIJAS INFEKTOLOGU UN HEPATOLOGU ASOCIĀCIJA </v>
          </cell>
          <cell r="E6128" t="str">
            <v>S150000</v>
          </cell>
          <cell r="F6128">
            <v>10000</v>
          </cell>
          <cell r="H6128">
            <v>8690</v>
          </cell>
          <cell r="I6128" t="str">
            <v>S150000</v>
          </cell>
        </row>
        <row r="6129">
          <cell r="B6129">
            <v>40008006088</v>
          </cell>
          <cell r="C6129" t="str">
            <v xml:space="preserve">000800608  </v>
          </cell>
          <cell r="D6129" t="str">
            <v xml:space="preserve"> LATVIJAS INFORMĀCIJAS INSTITŪTS  biedrība</v>
          </cell>
          <cell r="E6129" t="str">
            <v>S150000</v>
          </cell>
          <cell r="F6129">
            <v>10000</v>
          </cell>
          <cell r="H6129">
            <v>6399</v>
          </cell>
          <cell r="I6129" t="str">
            <v>S150000</v>
          </cell>
        </row>
        <row r="6130">
          <cell r="B6130">
            <v>40008121251</v>
          </cell>
          <cell r="C6130" t="str">
            <v xml:space="preserve">000812125  </v>
          </cell>
          <cell r="D6130" t="str">
            <v xml:space="preserve"> LATVIJAS INFORMĀCIJAS TEHNOLOĢIJU KLASTERIS  biedrība</v>
          </cell>
          <cell r="E6130" t="str">
            <v>S150000</v>
          </cell>
          <cell r="F6130">
            <v>10000</v>
          </cell>
          <cell r="H6130">
            <v>9499</v>
          </cell>
          <cell r="I6130" t="str">
            <v>S150000</v>
          </cell>
        </row>
        <row r="6131">
          <cell r="B6131">
            <v>40008157070</v>
          </cell>
          <cell r="C6131" t="str">
            <v xml:space="preserve">000815707  </v>
          </cell>
          <cell r="D6131" t="str">
            <v xml:space="preserve"> LATVIJAS INFORMĀTIKAS SKOLOTĀJU ASOCIĀCIJA </v>
          </cell>
          <cell r="E6131" t="str">
            <v>S150000</v>
          </cell>
          <cell r="F6131">
            <v>10000</v>
          </cell>
          <cell r="H6131">
            <v>9412</v>
          </cell>
          <cell r="I6131" t="str">
            <v>S150000</v>
          </cell>
        </row>
        <row r="6132">
          <cell r="B6132">
            <v>40008169953</v>
          </cell>
          <cell r="C6132" t="str">
            <v xml:space="preserve">000816995  </v>
          </cell>
          <cell r="D6132" t="str">
            <v xml:space="preserve"> LATVIJAS INLINE HOKEJA CENTRS </v>
          </cell>
          <cell r="E6132" t="str">
            <v>S150000</v>
          </cell>
          <cell r="F6132">
            <v>801009</v>
          </cell>
          <cell r="H6132">
            <v>9499</v>
          </cell>
          <cell r="I6132" t="str">
            <v>S150000</v>
          </cell>
        </row>
        <row r="6133">
          <cell r="B6133">
            <v>40008178778</v>
          </cell>
          <cell r="C6133" t="str">
            <v xml:space="preserve">000817877  </v>
          </cell>
          <cell r="D6133" t="str">
            <v xml:space="preserve"> LATVIJAS INOVATĪVAIS DIZAINS  biedrība</v>
          </cell>
          <cell r="E6133" t="str">
            <v>S150000</v>
          </cell>
          <cell r="F6133">
            <v>10000</v>
          </cell>
          <cell r="H6133">
            <v>8560</v>
          </cell>
          <cell r="I6133" t="str">
            <v>S150000</v>
          </cell>
        </row>
        <row r="6134">
          <cell r="B6134">
            <v>40008076723</v>
          </cell>
          <cell r="C6134" t="str">
            <v xml:space="preserve">000807672  </v>
          </cell>
          <cell r="D6134" t="str">
            <v xml:space="preserve"> LATVIJAS INOVATĪVĀS MEDICĪNAS FONDS </v>
          </cell>
          <cell r="E6134" t="str">
            <v>S150000</v>
          </cell>
          <cell r="F6134">
            <v>807600</v>
          </cell>
          <cell r="H6134">
            <v>9499</v>
          </cell>
          <cell r="I6134" t="str">
            <v>S150000</v>
          </cell>
        </row>
        <row r="6135">
          <cell r="B6135">
            <v>40008169794</v>
          </cell>
          <cell r="C6135" t="str">
            <v xml:space="preserve">000816979  </v>
          </cell>
          <cell r="D6135" t="str">
            <v xml:space="preserve"> LATVIJAS INTELEKTUĀLĀS ATTĪSTĪBAS FONDS </v>
          </cell>
          <cell r="E6135" t="str">
            <v>S150000</v>
          </cell>
          <cell r="F6135">
            <v>130000</v>
          </cell>
          <cell r="H6135">
            <v>5911</v>
          </cell>
          <cell r="I6135" t="str">
            <v>S150000</v>
          </cell>
        </row>
        <row r="6136">
          <cell r="B6136">
            <v>40008011750</v>
          </cell>
          <cell r="C6136" t="str">
            <v xml:space="preserve">000801175  </v>
          </cell>
          <cell r="D6136" t="str">
            <v xml:space="preserve"> LATVIJAS INTELIĢENCES APVIENĪBA  biedrība</v>
          </cell>
          <cell r="E6136" t="str">
            <v>S150000</v>
          </cell>
          <cell r="F6136">
            <v>10000</v>
          </cell>
          <cell r="H6136">
            <v>9499</v>
          </cell>
          <cell r="I6136" t="str">
            <v>S150000</v>
          </cell>
        </row>
        <row r="6137">
          <cell r="B6137">
            <v>40008018142</v>
          </cell>
          <cell r="C6137" t="str">
            <v xml:space="preserve">000801814  </v>
          </cell>
          <cell r="D6137" t="str">
            <v xml:space="preserve"> LATVIJAS INTERNISTU BIEDRĪBA  </v>
          </cell>
          <cell r="E6137" t="str">
            <v>S150000</v>
          </cell>
          <cell r="F6137">
            <v>10000</v>
          </cell>
          <cell r="H6137">
            <v>9412</v>
          </cell>
          <cell r="I6137" t="str">
            <v>S150000</v>
          </cell>
        </row>
        <row r="6138">
          <cell r="B6138">
            <v>40008166444</v>
          </cell>
          <cell r="C6138" t="str">
            <v xml:space="preserve">000816644  </v>
          </cell>
          <cell r="D6138" t="str">
            <v xml:space="preserve"> LATVIJAS INVALĪDU ATBALSTA ASOCIĀCIJA </v>
          </cell>
          <cell r="E6138" t="str">
            <v>S150000</v>
          </cell>
          <cell r="F6138">
            <v>10000</v>
          </cell>
          <cell r="H6138">
            <v>9499</v>
          </cell>
          <cell r="I6138" t="str">
            <v>S150000</v>
          </cell>
        </row>
        <row r="6139">
          <cell r="B6139">
            <v>50008000551</v>
          </cell>
          <cell r="C6139" t="str">
            <v xml:space="preserve">000800055  </v>
          </cell>
          <cell r="D6139" t="str">
            <v xml:space="preserve"> LATVIJAS INVALĪDU BIEDRĪBA </v>
          </cell>
          <cell r="E6139" t="str">
            <v>S150000</v>
          </cell>
          <cell r="F6139">
            <v>10000</v>
          </cell>
          <cell r="H6139">
            <v>9499</v>
          </cell>
          <cell r="I6139" t="str">
            <v>S150000</v>
          </cell>
        </row>
        <row r="6140">
          <cell r="B6140">
            <v>40008021937</v>
          </cell>
          <cell r="C6140" t="str">
            <v xml:space="preserve">000802193  </v>
          </cell>
          <cell r="D6140" t="str">
            <v xml:space="preserve"> LATVIJAS INVALĪDU SPORTA FEDERĀCIJA  biedrība</v>
          </cell>
          <cell r="E6140" t="str">
            <v>S150000</v>
          </cell>
          <cell r="F6140">
            <v>10000</v>
          </cell>
          <cell r="H6140">
            <v>9312</v>
          </cell>
          <cell r="I6140" t="str">
            <v>S150000</v>
          </cell>
        </row>
        <row r="6141">
          <cell r="B6141">
            <v>40008056869</v>
          </cell>
          <cell r="C6141" t="str">
            <v xml:space="preserve">000805686  </v>
          </cell>
          <cell r="D6141" t="str">
            <v xml:space="preserve"> LATVIJAS INVAZĪVĀS KARDIOLOĢIJAS ATTĪSTĪBAS BIEDRĪBA  </v>
          </cell>
          <cell r="E6141" t="str">
            <v>S150000</v>
          </cell>
          <cell r="F6141">
            <v>10000</v>
          </cell>
          <cell r="H6141">
            <v>9412</v>
          </cell>
          <cell r="I6141" t="str">
            <v>S150000</v>
          </cell>
        </row>
        <row r="6142">
          <cell r="B6142">
            <v>40008165491</v>
          </cell>
          <cell r="C6142" t="str">
            <v xml:space="preserve">000816549  </v>
          </cell>
          <cell r="D6142" t="str">
            <v xml:space="preserve"> LATVIJAS INVAZĪVĀS RADIOLOĢIJAS ASOCIĀCIJA </v>
          </cell>
          <cell r="E6142" t="str">
            <v>S150000</v>
          </cell>
          <cell r="F6142">
            <v>10000</v>
          </cell>
          <cell r="H6142">
            <v>8690</v>
          </cell>
          <cell r="I6142" t="str">
            <v>S150000</v>
          </cell>
        </row>
        <row r="6143">
          <cell r="B6143">
            <v>40008077786</v>
          </cell>
          <cell r="C6143" t="str">
            <v xml:space="preserve">000807778  </v>
          </cell>
          <cell r="D6143" t="str">
            <v xml:space="preserve"> LATVIJAS INŽENIERKONSULTANTU ASOCIĀCIJA  biedrība</v>
          </cell>
          <cell r="E6143" t="str">
            <v>S150000</v>
          </cell>
          <cell r="F6143">
            <v>10000</v>
          </cell>
          <cell r="H6143">
            <v>9412</v>
          </cell>
          <cell r="I6143" t="str">
            <v>S150000</v>
          </cell>
        </row>
        <row r="6144">
          <cell r="B6144">
            <v>40008010952</v>
          </cell>
          <cell r="C6144" t="str">
            <v xml:space="preserve">000801095  </v>
          </cell>
          <cell r="D6144" t="str">
            <v xml:space="preserve"> LATVIJAS ĪPAŠUMU VĒRTĒTĀJU ASOCIĀCIJA  biedrība</v>
          </cell>
          <cell r="E6144" t="str">
            <v>S150000</v>
          </cell>
          <cell r="F6144">
            <v>10000</v>
          </cell>
          <cell r="H6144">
            <v>9412</v>
          </cell>
          <cell r="I6144" t="str">
            <v>S150000</v>
          </cell>
        </row>
        <row r="6145">
          <cell r="B6145">
            <v>40008135232</v>
          </cell>
          <cell r="C6145" t="str">
            <v xml:space="preserve">000813523  </v>
          </cell>
          <cell r="D6145" t="str">
            <v xml:space="preserve"> LATVIJAS ĪRNIEKU APVIENĪBA  </v>
          </cell>
          <cell r="E6145" t="str">
            <v>S150000</v>
          </cell>
          <cell r="F6145">
            <v>10000</v>
          </cell>
          <cell r="H6145">
            <v>9499</v>
          </cell>
          <cell r="I6145" t="str">
            <v>S150000</v>
          </cell>
        </row>
        <row r="6146">
          <cell r="B6146">
            <v>50008173861</v>
          </cell>
          <cell r="C6146" t="str">
            <v xml:space="preserve">000817386  </v>
          </cell>
          <cell r="D6146" t="str">
            <v xml:space="preserve"> LATVIJAS ISLĀMA KULTŪRAS CENTRS </v>
          </cell>
          <cell r="E6146" t="str">
            <v>S150000</v>
          </cell>
          <cell r="F6146">
            <v>10000</v>
          </cell>
          <cell r="H6146">
            <v>9499</v>
          </cell>
          <cell r="I6146" t="str">
            <v>S150000</v>
          </cell>
        </row>
        <row r="6147">
          <cell r="B6147">
            <v>40008112441</v>
          </cell>
          <cell r="C6147" t="str">
            <v xml:space="preserve">000811244  </v>
          </cell>
          <cell r="D6147" t="str">
            <v xml:space="preserve"> LATVIJAS ITĀĻU VALODAS PASNIEDZĒJU ASOCIĀCIJA  </v>
          </cell>
          <cell r="E6147" t="str">
            <v>S150000</v>
          </cell>
          <cell r="F6147">
            <v>10000</v>
          </cell>
          <cell r="H6147">
            <v>9412</v>
          </cell>
          <cell r="I6147" t="str">
            <v>S150000</v>
          </cell>
        </row>
        <row r="6148">
          <cell r="B6148">
            <v>50008018801</v>
          </cell>
          <cell r="C6148" t="str">
            <v xml:space="preserve">000801880  </v>
          </cell>
          <cell r="D6148" t="str">
            <v xml:space="preserve"> LATVIJAS IZGLĪTĪBAS FONDS </v>
          </cell>
          <cell r="E6148" t="str">
            <v>S150000</v>
          </cell>
          <cell r="F6148">
            <v>10000</v>
          </cell>
          <cell r="H6148">
            <v>9499</v>
          </cell>
          <cell r="I6148" t="str">
            <v>S150000</v>
          </cell>
        </row>
        <row r="6149">
          <cell r="B6149">
            <v>40008007242</v>
          </cell>
          <cell r="C6149" t="str">
            <v xml:space="preserve">000800724  </v>
          </cell>
          <cell r="D6149" t="str">
            <v xml:space="preserve"> LATVIJAS IZGLĪTĪBAS FORUMS  biedrība</v>
          </cell>
          <cell r="E6149" t="str">
            <v>S150000</v>
          </cell>
          <cell r="F6149">
            <v>170000</v>
          </cell>
          <cell r="H6149">
            <v>9412</v>
          </cell>
          <cell r="I6149" t="str">
            <v>S150000</v>
          </cell>
        </row>
        <row r="6150">
          <cell r="B6150">
            <v>90000890388</v>
          </cell>
          <cell r="D6150" t="str">
            <v xml:space="preserve"> LATVIJAS IZGLĪTĪBAS UN ZINĀTNES DARBINIEKU ARODB. PIERĪGAS NOVADU ARODB. ORG. </v>
          </cell>
          <cell r="E6150" t="str">
            <v>S150000</v>
          </cell>
          <cell r="F6150">
            <v>10000</v>
          </cell>
          <cell r="H6150">
            <v>9420</v>
          </cell>
          <cell r="I6150" t="str">
            <v>S150000</v>
          </cell>
        </row>
        <row r="6151">
          <cell r="B6151">
            <v>40008043830</v>
          </cell>
          <cell r="C6151" t="str">
            <v xml:space="preserve">000804383  </v>
          </cell>
          <cell r="D6151" t="str">
            <v xml:space="preserve"> LATVIJAS IZGLĪTĪBAS UN ZINĀTNES DARBINIEKU ARODBIEDRĪBA </v>
          </cell>
          <cell r="E6151" t="str">
            <v>S150000</v>
          </cell>
          <cell r="F6151">
            <v>10000</v>
          </cell>
          <cell r="H6151">
            <v>9420</v>
          </cell>
          <cell r="I6151" t="str">
            <v>S150000</v>
          </cell>
        </row>
        <row r="6152">
          <cell r="B6152">
            <v>90000905819</v>
          </cell>
          <cell r="D6152" t="str">
            <v xml:space="preserve"> LATVIJAS IZGLĪTĪBAS VADĪTĀJU ASOCIĀCIJAS ARODBIEDRĪBA </v>
          </cell>
          <cell r="E6152" t="str">
            <v>S150000</v>
          </cell>
          <cell r="F6152">
            <v>10000</v>
          </cell>
          <cell r="H6152">
            <v>9420</v>
          </cell>
          <cell r="I6152" t="str">
            <v>S150000</v>
          </cell>
        </row>
        <row r="6153">
          <cell r="B6153">
            <v>40008121730</v>
          </cell>
          <cell r="C6153" t="str">
            <v xml:space="preserve">000812173  </v>
          </cell>
          <cell r="D6153" t="str">
            <v xml:space="preserve"> LATVIJAS IZGUDROTĀJU BIEDRĪBA  </v>
          </cell>
          <cell r="E6153" t="str">
            <v>S150000</v>
          </cell>
          <cell r="F6153">
            <v>10000</v>
          </cell>
          <cell r="H6153">
            <v>9499</v>
          </cell>
          <cell r="I6153" t="str">
            <v>S150000</v>
          </cell>
        </row>
        <row r="6154">
          <cell r="B6154">
            <v>40008042958</v>
          </cell>
          <cell r="C6154" t="str">
            <v xml:space="preserve">000804295  </v>
          </cell>
          <cell r="D6154" t="str">
            <v xml:space="preserve"> LATVIJAS IZPILDĪTĀJU UN PRODUCENTU APVIENĪBA  biedrība</v>
          </cell>
          <cell r="E6154" t="str">
            <v>S150000</v>
          </cell>
          <cell r="F6154">
            <v>10000</v>
          </cell>
          <cell r="H6154">
            <v>9412</v>
          </cell>
          <cell r="I6154" t="str">
            <v>S150000</v>
          </cell>
        </row>
        <row r="6155">
          <cell r="B6155">
            <v>40008024647</v>
          </cell>
          <cell r="C6155" t="str">
            <v xml:space="preserve">000802464  </v>
          </cell>
          <cell r="D6155" t="str">
            <v xml:space="preserve"> LATVIJAS IZPLETŅU LĒKŠANAS SPORTA FEDERĀCIJA  biedrība</v>
          </cell>
          <cell r="E6155" t="str">
            <v>S150000</v>
          </cell>
          <cell r="F6155">
            <v>10000</v>
          </cell>
          <cell r="H6155">
            <v>8551</v>
          </cell>
          <cell r="I6155" t="str">
            <v>S150000</v>
          </cell>
        </row>
        <row r="6156">
          <cell r="B6156">
            <v>40008022487</v>
          </cell>
          <cell r="C6156" t="str">
            <v xml:space="preserve">000802248  </v>
          </cell>
          <cell r="D6156" t="str">
            <v xml:space="preserve"> LATVIJAS JAHTKLUBS  biedrība</v>
          </cell>
          <cell r="E6156" t="str">
            <v>S150000</v>
          </cell>
          <cell r="F6156">
            <v>130000</v>
          </cell>
          <cell r="H6156">
            <v>9312</v>
          </cell>
          <cell r="I6156" t="str">
            <v>S150000</v>
          </cell>
        </row>
        <row r="6157">
          <cell r="B6157">
            <v>40008023139</v>
          </cell>
          <cell r="C6157" t="str">
            <v xml:space="preserve">000802313  </v>
          </cell>
          <cell r="D6157" t="str">
            <v xml:space="preserve"> LATVIJAS JĀTNIEKU FEDERĀCIJA  biedrība</v>
          </cell>
          <cell r="E6157" t="str">
            <v>S150000</v>
          </cell>
          <cell r="F6157">
            <v>10000</v>
          </cell>
          <cell r="H6157">
            <v>8551</v>
          </cell>
          <cell r="I6157" t="str">
            <v>S150000</v>
          </cell>
        </row>
        <row r="6158">
          <cell r="B6158">
            <v>40008150227</v>
          </cell>
          <cell r="C6158" t="str">
            <v xml:space="preserve">000815022  </v>
          </cell>
          <cell r="D6158" t="str">
            <v xml:space="preserve"> LATVIJAS JĀTNIEKU-AMATIERU APVIENĪBA  biedrība</v>
          </cell>
          <cell r="E6158" t="str">
            <v>S150000</v>
          </cell>
          <cell r="F6158">
            <v>360242</v>
          </cell>
          <cell r="H6158">
            <v>8551</v>
          </cell>
          <cell r="I6158" t="str">
            <v>S150000</v>
          </cell>
        </row>
        <row r="6159">
          <cell r="B6159">
            <v>40003412185</v>
          </cell>
          <cell r="C6159" t="str">
            <v xml:space="preserve">000341218  </v>
          </cell>
          <cell r="D6159" t="str">
            <v xml:space="preserve"> LATVIJAS JAUNĀ TEĀTRA INSTITŪTS  biedrība</v>
          </cell>
          <cell r="E6159" t="str">
            <v>S150000</v>
          </cell>
          <cell r="F6159">
            <v>10000</v>
          </cell>
          <cell r="H6159">
            <v>6399</v>
          </cell>
          <cell r="I6159" t="str">
            <v>S150000</v>
          </cell>
        </row>
        <row r="6160">
          <cell r="B6160">
            <v>40008027338</v>
          </cell>
          <cell r="C6160" t="str">
            <v xml:space="preserve">000802733  </v>
          </cell>
          <cell r="D6160" t="str">
            <v xml:space="preserve"> LATVIJAS JAUNATNES FUTBOLA LĪGA  biedrība</v>
          </cell>
          <cell r="E6160" t="str">
            <v>S150000</v>
          </cell>
          <cell r="F6160">
            <v>10000</v>
          </cell>
          <cell r="H6160">
            <v>9319</v>
          </cell>
          <cell r="I6160" t="str">
            <v>S150000</v>
          </cell>
        </row>
        <row r="6161">
          <cell r="B6161">
            <v>40008017594</v>
          </cell>
          <cell r="C6161" t="str">
            <v xml:space="preserve">000801759  </v>
          </cell>
          <cell r="D6161" t="str">
            <v xml:space="preserve"> LATVIJAS JAUNATNES PROGRESA SAVIENĪBA  biedrība</v>
          </cell>
          <cell r="E6161" t="str">
            <v>S150000</v>
          </cell>
          <cell r="F6161">
            <v>10000</v>
          </cell>
          <cell r="H6161">
            <v>9499</v>
          </cell>
          <cell r="I6161" t="str">
            <v>S150000</v>
          </cell>
        </row>
        <row r="6162">
          <cell r="B6162">
            <v>50008028161</v>
          </cell>
          <cell r="C6162" t="str">
            <v xml:space="preserve">000802816  </v>
          </cell>
          <cell r="D6162" t="str">
            <v xml:space="preserve"> LATVIJAS JAUNATNES SPORTA TŪRISMA FEDERĀCIJA  biedrība</v>
          </cell>
          <cell r="E6162" t="str">
            <v>S150000</v>
          </cell>
          <cell r="F6162">
            <v>10000</v>
          </cell>
          <cell r="H6162">
            <v>8551</v>
          </cell>
          <cell r="I6162" t="str">
            <v>S150000</v>
          </cell>
        </row>
        <row r="6163">
          <cell r="B6163">
            <v>40008181956</v>
          </cell>
          <cell r="C6163" t="str">
            <v xml:space="preserve">000818195  </v>
          </cell>
          <cell r="D6163" t="str">
            <v xml:space="preserve"> LATVIJAS JAUNATNES, STUDENTU UN SPORTA ARODBIEDRĪBA </v>
          </cell>
          <cell r="E6163" t="str">
            <v>S150000</v>
          </cell>
          <cell r="F6163">
            <v>10000</v>
          </cell>
          <cell r="H6163">
            <v>9420</v>
          </cell>
          <cell r="I6163" t="str">
            <v>S150000</v>
          </cell>
        </row>
        <row r="6164">
          <cell r="B6164">
            <v>40008071603</v>
          </cell>
          <cell r="C6164" t="str">
            <v xml:space="preserve">000807160  </v>
          </cell>
          <cell r="D6164" t="str">
            <v xml:space="preserve"> LATVIJAS JAUNIEŠU PŪTĒJU ORĶESTRIS  biedrība</v>
          </cell>
          <cell r="E6164" t="str">
            <v>S150000</v>
          </cell>
          <cell r="F6164">
            <v>10000</v>
          </cell>
          <cell r="H6164">
            <v>9001</v>
          </cell>
          <cell r="I6164" t="str">
            <v>S150000</v>
          </cell>
        </row>
        <row r="6165">
          <cell r="B6165">
            <v>40008073036</v>
          </cell>
          <cell r="C6165" t="str">
            <v xml:space="preserve">000807303  </v>
          </cell>
          <cell r="D6165" t="str">
            <v xml:space="preserve"> LATVIJAS JAUNO ĀRSTU ASOCIĀCIJA  </v>
          </cell>
          <cell r="E6165" t="str">
            <v>S150000</v>
          </cell>
          <cell r="F6165">
            <v>10000</v>
          </cell>
          <cell r="H6165">
            <v>9412</v>
          </cell>
          <cell r="I6165" t="str">
            <v>S150000</v>
          </cell>
        </row>
        <row r="6166">
          <cell r="B6166">
            <v>40008150640</v>
          </cell>
          <cell r="C6166" t="str">
            <v xml:space="preserve">000815064  </v>
          </cell>
          <cell r="D6166" t="str">
            <v xml:space="preserve"> LATVIJAS JAUNO MŪZIĶU ATBALSTA FONDS </v>
          </cell>
          <cell r="E6166" t="str">
            <v>S150000</v>
          </cell>
          <cell r="F6166">
            <v>130000</v>
          </cell>
          <cell r="H6166">
            <v>9499</v>
          </cell>
          <cell r="I6166" t="str">
            <v>S150000</v>
          </cell>
        </row>
        <row r="6167">
          <cell r="B6167">
            <v>40008166961</v>
          </cell>
          <cell r="C6167" t="str">
            <v xml:space="preserve">000816696  </v>
          </cell>
          <cell r="D6167" t="str">
            <v xml:space="preserve"> LATVIJAS JAUNO UZŅĒMĒJU CENTRS "JOBS &amp; SOCIETY"  nodibinājums</v>
          </cell>
          <cell r="E6167" t="str">
            <v>S150000</v>
          </cell>
          <cell r="F6167">
            <v>10000</v>
          </cell>
          <cell r="H6167">
            <v>7022</v>
          </cell>
          <cell r="I6167" t="str">
            <v>S150000</v>
          </cell>
        </row>
        <row r="6168">
          <cell r="B6168">
            <v>40008002211</v>
          </cell>
          <cell r="C6168" t="str">
            <v xml:space="preserve">000800221  </v>
          </cell>
          <cell r="D6168" t="str">
            <v xml:space="preserve"> LATVIJAS JAUNO ZEMNIEKU KLUBS  biedrība</v>
          </cell>
          <cell r="E6168" t="str">
            <v>S150000</v>
          </cell>
          <cell r="F6168">
            <v>90000</v>
          </cell>
          <cell r="H6168">
            <v>9412</v>
          </cell>
          <cell r="I6168" t="str">
            <v>S150000</v>
          </cell>
        </row>
        <row r="6169">
          <cell r="B6169">
            <v>40008097922</v>
          </cell>
          <cell r="C6169" t="str">
            <v xml:space="preserve">000809792  </v>
          </cell>
          <cell r="D6169" t="str">
            <v xml:space="preserve"> LATVIJAS JAUNO ZINĀTNIEKU APVIENĪBA  biedrība</v>
          </cell>
          <cell r="E6169" t="str">
            <v>S150000</v>
          </cell>
          <cell r="F6169">
            <v>10000</v>
          </cell>
          <cell r="H6169">
            <v>9499</v>
          </cell>
          <cell r="I6169" t="str">
            <v>S150000</v>
          </cell>
        </row>
        <row r="6170">
          <cell r="B6170">
            <v>50008119831</v>
          </cell>
          <cell r="C6170" t="str">
            <v xml:space="preserve">000811983  </v>
          </cell>
          <cell r="D6170" t="str">
            <v xml:space="preserve"> LATVIJAS JAUTRO un ATJAUTĪGO KLUBS  biedrība</v>
          </cell>
          <cell r="E6170" t="str">
            <v>S150000</v>
          </cell>
          <cell r="F6170">
            <v>10000</v>
          </cell>
          <cell r="H6170">
            <v>9499</v>
          </cell>
          <cell r="I6170" t="str">
            <v>S150000</v>
          </cell>
        </row>
        <row r="6171">
          <cell r="B6171">
            <v>40008076795</v>
          </cell>
          <cell r="C6171" t="str">
            <v xml:space="preserve">000807679  </v>
          </cell>
          <cell r="D6171" t="str">
            <v xml:space="preserve"> LATVIJAS JOGAS SKOLA  biedrība</v>
          </cell>
          <cell r="E6171" t="str">
            <v>S150000</v>
          </cell>
          <cell r="F6171">
            <v>10000</v>
          </cell>
          <cell r="H6171">
            <v>8551</v>
          </cell>
          <cell r="I6171" t="str">
            <v>S150000</v>
          </cell>
        </row>
        <row r="6172">
          <cell r="B6172">
            <v>40008054887</v>
          </cell>
          <cell r="C6172" t="str">
            <v xml:space="preserve">000805488  </v>
          </cell>
          <cell r="D6172" t="str">
            <v xml:space="preserve"> LATVIJAS JORKŠĪRAS TERJERU KLUBS  biedrība</v>
          </cell>
          <cell r="E6172" t="str">
            <v>S150000</v>
          </cell>
          <cell r="F6172">
            <v>10000</v>
          </cell>
          <cell r="H6172">
            <v>9499</v>
          </cell>
          <cell r="I6172" t="str">
            <v>S150000</v>
          </cell>
        </row>
        <row r="6173">
          <cell r="B6173">
            <v>40008080220</v>
          </cell>
          <cell r="C6173" t="str">
            <v xml:space="preserve">000808022  </v>
          </cell>
          <cell r="D6173" t="str">
            <v xml:space="preserve"> LATVIJAS JURISTU APVIENĪBA  biedrība</v>
          </cell>
          <cell r="E6173" t="str">
            <v>S150000</v>
          </cell>
          <cell r="F6173">
            <v>130000</v>
          </cell>
          <cell r="H6173">
            <v>9412</v>
          </cell>
          <cell r="I6173" t="str">
            <v>S150000</v>
          </cell>
        </row>
        <row r="6174">
          <cell r="B6174">
            <v>40008003838</v>
          </cell>
          <cell r="C6174" t="str">
            <v xml:space="preserve">000800383  </v>
          </cell>
          <cell r="D6174" t="str">
            <v xml:space="preserve"> LATVIJAS JURISTU BIEDRĪBA </v>
          </cell>
          <cell r="E6174" t="str">
            <v>S150000</v>
          </cell>
          <cell r="F6174">
            <v>10000</v>
          </cell>
          <cell r="H6174">
            <v>9412</v>
          </cell>
          <cell r="I6174" t="str">
            <v>S150000</v>
          </cell>
        </row>
        <row r="6175">
          <cell r="B6175">
            <v>40008002283</v>
          </cell>
          <cell r="C6175" t="str">
            <v xml:space="preserve">000800228  </v>
          </cell>
          <cell r="D6175" t="str">
            <v xml:space="preserve"> LATVIJAS JŪRNIECĪBAS SAVIENĪBA  biedrība</v>
          </cell>
          <cell r="E6175" t="str">
            <v>S150000</v>
          </cell>
          <cell r="F6175">
            <v>10000</v>
          </cell>
          <cell r="H6175">
            <v>9412</v>
          </cell>
          <cell r="I6175" t="str">
            <v>S150000</v>
          </cell>
        </row>
        <row r="6176">
          <cell r="B6176">
            <v>40008174954</v>
          </cell>
          <cell r="C6176" t="str">
            <v xml:space="preserve">000817495  </v>
          </cell>
          <cell r="D6176" t="str">
            <v xml:space="preserve"> LATVIJAS KAKTUSU UN CITU SUKULENTU BIEDRĪBA </v>
          </cell>
          <cell r="E6176" t="str">
            <v>S150000</v>
          </cell>
          <cell r="F6176">
            <v>130000</v>
          </cell>
          <cell r="H6176">
            <v>9499</v>
          </cell>
          <cell r="I6176" t="str">
            <v>S150000</v>
          </cell>
        </row>
        <row r="6177">
          <cell r="B6177">
            <v>40008071001</v>
          </cell>
          <cell r="C6177" t="str">
            <v xml:space="preserve">000807100  </v>
          </cell>
          <cell r="D6177" t="str">
            <v xml:space="preserve"> LATVIJAS KALNU DIVRITEŅU FEDERĀCIJA  biedrība</v>
          </cell>
          <cell r="E6177" t="str">
            <v>S150000</v>
          </cell>
          <cell r="F6177">
            <v>10000</v>
          </cell>
          <cell r="H6177">
            <v>8551</v>
          </cell>
          <cell r="I6177" t="str">
            <v>S150000</v>
          </cell>
        </row>
        <row r="6178">
          <cell r="B6178">
            <v>40008175057</v>
          </cell>
          <cell r="C6178" t="str">
            <v xml:space="preserve">000817505  </v>
          </cell>
          <cell r="D6178" t="str">
            <v xml:space="preserve"> LATVIJAS KALNU RITEŅBRAUKŠANAS ATTĪSTĪBAS CENTRS </v>
          </cell>
          <cell r="E6178" t="str">
            <v>S150000</v>
          </cell>
          <cell r="F6178">
            <v>740625</v>
          </cell>
          <cell r="H6178">
            <v>9329</v>
          </cell>
          <cell r="I6178" t="str">
            <v>S150000</v>
          </cell>
        </row>
        <row r="6179">
          <cell r="B6179">
            <v>40008023548</v>
          </cell>
          <cell r="C6179" t="str">
            <v xml:space="preserve">000802354  </v>
          </cell>
          <cell r="D6179" t="str">
            <v xml:space="preserve"> LATVIJAS KAMANIŅU SPORTA FEDERĀCIJA </v>
          </cell>
          <cell r="E6179" t="str">
            <v>S150000</v>
          </cell>
          <cell r="F6179">
            <v>10000</v>
          </cell>
          <cell r="H6179">
            <v>8551</v>
          </cell>
          <cell r="I6179" t="str">
            <v>S150000</v>
          </cell>
        </row>
        <row r="6180">
          <cell r="B6180">
            <v>40008126583</v>
          </cell>
          <cell r="C6180" t="str">
            <v xml:space="preserve">000812658  </v>
          </cell>
          <cell r="D6180" t="str">
            <v xml:space="preserve"> LATVIJAS KAMANU SUŅU SPORTA FEDERĀCIJA  biedrība</v>
          </cell>
          <cell r="E6180" t="str">
            <v>S150000</v>
          </cell>
          <cell r="F6180">
            <v>806000</v>
          </cell>
          <cell r="H6180">
            <v>9499</v>
          </cell>
          <cell r="I6180" t="str">
            <v>S150000</v>
          </cell>
        </row>
        <row r="6181">
          <cell r="B6181">
            <v>40008022044</v>
          </cell>
          <cell r="C6181" t="str">
            <v xml:space="preserve">000802204  </v>
          </cell>
          <cell r="D6181" t="str">
            <v xml:space="preserve"> LATVIJAS KANOE FEDERĀCIJA  biedrība</v>
          </cell>
          <cell r="E6181" t="str">
            <v>S150000</v>
          </cell>
          <cell r="F6181">
            <v>10000</v>
          </cell>
          <cell r="H6181">
            <v>8551</v>
          </cell>
          <cell r="I6181" t="str">
            <v>S150000</v>
          </cell>
        </row>
        <row r="6182">
          <cell r="B6182">
            <v>40008008252</v>
          </cell>
          <cell r="C6182" t="str">
            <v xml:space="preserve">000800825  </v>
          </cell>
          <cell r="D6182" t="str">
            <v xml:space="preserve"> LATVIJAS KARA INVALĪDU SAVIENĪBA  biedrība</v>
          </cell>
          <cell r="E6182" t="str">
            <v>S150000</v>
          </cell>
          <cell r="F6182">
            <v>740625</v>
          </cell>
          <cell r="H6182">
            <v>9499</v>
          </cell>
          <cell r="I6182" t="str">
            <v>S150000</v>
          </cell>
        </row>
        <row r="6183">
          <cell r="B6183">
            <v>50008027611</v>
          </cell>
          <cell r="C6183" t="str">
            <v xml:space="preserve">000802761  </v>
          </cell>
          <cell r="D6183" t="str">
            <v xml:space="preserve"> LATVIJAS KARATE DO- J.K.A. FEDERĀCIJA  biedrība</v>
          </cell>
          <cell r="E6183" t="str">
            <v>S150000</v>
          </cell>
          <cell r="F6183">
            <v>740201</v>
          </cell>
          <cell r="H6183">
            <v>9499</v>
          </cell>
          <cell r="I6183" t="str">
            <v>S150000</v>
          </cell>
        </row>
        <row r="6184">
          <cell r="B6184">
            <v>40008024026</v>
          </cell>
          <cell r="C6184" t="str">
            <v xml:space="preserve">000802402  </v>
          </cell>
          <cell r="D6184" t="str">
            <v xml:space="preserve"> LATVIJAS KARATĒ FEDERĀCIJA  biedrība</v>
          </cell>
          <cell r="E6184" t="str">
            <v>S150000</v>
          </cell>
          <cell r="F6184">
            <v>10000</v>
          </cell>
          <cell r="H6184">
            <v>8551</v>
          </cell>
          <cell r="I6184" t="str">
            <v>S150000</v>
          </cell>
        </row>
        <row r="6185">
          <cell r="B6185">
            <v>40008082518</v>
          </cell>
          <cell r="C6185" t="str">
            <v xml:space="preserve">000808251  </v>
          </cell>
          <cell r="D6185" t="str">
            <v xml:space="preserve"> LATVIJAS KARATĒ-DŽITSU FEDERĀCIJA  biedrība</v>
          </cell>
          <cell r="E6185" t="str">
            <v>S150000</v>
          </cell>
          <cell r="F6185">
            <v>10000</v>
          </cell>
          <cell r="H6185">
            <v>9312</v>
          </cell>
          <cell r="I6185" t="str">
            <v>S150000</v>
          </cell>
        </row>
        <row r="6186">
          <cell r="B6186">
            <v>40008004320</v>
          </cell>
          <cell r="C6186" t="str">
            <v xml:space="preserve">000800432  </v>
          </cell>
          <cell r="D6186" t="str">
            <v xml:space="preserve"> LATVIJAS KARDIOLOGU BIEDRĪBA  </v>
          </cell>
          <cell r="E6186" t="str">
            <v>S150000</v>
          </cell>
          <cell r="F6186">
            <v>10000</v>
          </cell>
          <cell r="H6186">
            <v>9412</v>
          </cell>
          <cell r="I6186" t="str">
            <v>S150000</v>
          </cell>
        </row>
        <row r="6187">
          <cell r="B6187">
            <v>40008141417</v>
          </cell>
          <cell r="C6187" t="str">
            <v xml:space="preserve">000814141  </v>
          </cell>
          <cell r="D6187" t="str">
            <v xml:space="preserve"> LATVIJAS KARJERAS ATTĪSTĪBAS ATBALSTA ASOCIĀCIJA  biedrība</v>
          </cell>
          <cell r="E6187" t="str">
            <v>S150000</v>
          </cell>
          <cell r="F6187">
            <v>740605</v>
          </cell>
          <cell r="H6187">
            <v>9499</v>
          </cell>
          <cell r="I6187" t="str">
            <v>S150000</v>
          </cell>
        </row>
        <row r="6188">
          <cell r="B6188">
            <v>40008145599</v>
          </cell>
          <cell r="C6188" t="str">
            <v xml:space="preserve">000814559  </v>
          </cell>
          <cell r="D6188" t="str">
            <v xml:space="preserve"> LATVIJAS KARJERU ASOCIĀCIJA  biedrība</v>
          </cell>
          <cell r="E6188" t="str">
            <v>S150000</v>
          </cell>
          <cell r="F6188">
            <v>10000</v>
          </cell>
          <cell r="H6188">
            <v>9499</v>
          </cell>
          <cell r="I6188" t="str">
            <v>S150000</v>
          </cell>
        </row>
        <row r="6189">
          <cell r="B6189">
            <v>40008174352</v>
          </cell>
          <cell r="C6189" t="str">
            <v xml:space="preserve">000817435  </v>
          </cell>
          <cell r="D6189" t="str">
            <v xml:space="preserve"> LATVIJAS KARSĒJKOMANDU FEDERĀCIJA </v>
          </cell>
          <cell r="E6189" t="str">
            <v>S150000</v>
          </cell>
          <cell r="F6189">
            <v>10000</v>
          </cell>
          <cell r="H6189">
            <v>9312</v>
          </cell>
          <cell r="I6189" t="str">
            <v>S150000</v>
          </cell>
        </row>
        <row r="6190">
          <cell r="B6190">
            <v>40008038810</v>
          </cell>
          <cell r="C6190" t="str">
            <v xml:space="preserve">000803881  </v>
          </cell>
          <cell r="D6190" t="str">
            <v xml:space="preserve"> LATVIJAS KARTOGRĀFU un ĢEODĒZISTU ASOCIĀCIJA  biedrība</v>
          </cell>
          <cell r="E6190" t="str">
            <v>S150000</v>
          </cell>
          <cell r="F6190">
            <v>10000</v>
          </cell>
          <cell r="H6190">
            <v>9412</v>
          </cell>
          <cell r="I6190" t="str">
            <v>S150000</v>
          </cell>
        </row>
        <row r="6191">
          <cell r="B6191">
            <v>50008074141</v>
          </cell>
          <cell r="C6191" t="str">
            <v xml:space="preserve">000807414  </v>
          </cell>
          <cell r="D6191" t="str">
            <v xml:space="preserve"> LATVIJAS KATOĻU SIEVIEŠU APVIENĪBA  biedrība</v>
          </cell>
          <cell r="E6191" t="str">
            <v>S150000</v>
          </cell>
          <cell r="F6191">
            <v>10000</v>
          </cell>
          <cell r="H6191">
            <v>9499</v>
          </cell>
          <cell r="I6191" t="str">
            <v>S150000</v>
          </cell>
        </row>
        <row r="6192">
          <cell r="B6192">
            <v>40008100955</v>
          </cell>
          <cell r="C6192" t="str">
            <v xml:space="preserve">000810095  </v>
          </cell>
          <cell r="D6192" t="str">
            <v xml:space="preserve"> LATVIJAS KAUJAS CĪŅU FEDERĀCIJA  biedrība</v>
          </cell>
          <cell r="E6192" t="str">
            <v>S150000</v>
          </cell>
          <cell r="F6192">
            <v>250000</v>
          </cell>
          <cell r="H6192">
            <v>9499</v>
          </cell>
          <cell r="I6192" t="str">
            <v>S150000</v>
          </cell>
        </row>
        <row r="6193">
          <cell r="B6193">
            <v>40008036379</v>
          </cell>
          <cell r="C6193" t="str">
            <v xml:space="preserve">000803637  </v>
          </cell>
          <cell r="D6193" t="str">
            <v xml:space="preserve"> LATVIJAS KAULU, LOCĪTAVU UN SAISTAUDU SLIMNIEKU BIEDRĪBA </v>
          </cell>
          <cell r="E6193" t="str">
            <v>S150000</v>
          </cell>
          <cell r="F6193">
            <v>10000</v>
          </cell>
          <cell r="H6193">
            <v>9499</v>
          </cell>
          <cell r="I6193" t="str">
            <v>S150000</v>
          </cell>
        </row>
        <row r="6194">
          <cell r="B6194">
            <v>40008103307</v>
          </cell>
          <cell r="C6194" t="str">
            <v xml:space="preserve">000810330  </v>
          </cell>
          <cell r="D6194" t="str">
            <v xml:space="preserve"> LATVIJAS KAZKOPĪBAS BIEDRĪBA  </v>
          </cell>
          <cell r="E6194" t="str">
            <v>S150000</v>
          </cell>
          <cell r="F6194">
            <v>880294</v>
          </cell>
          <cell r="H6194">
            <v>9499</v>
          </cell>
          <cell r="I6194" t="str">
            <v>S150000</v>
          </cell>
        </row>
        <row r="6195">
          <cell r="B6195">
            <v>50008006291</v>
          </cell>
          <cell r="C6195" t="str">
            <v xml:space="preserve">000800629  </v>
          </cell>
          <cell r="D6195" t="str">
            <v xml:space="preserve"> LATVIJAS KAZU AUDZĒTĀJU APVIENĪBA  biedrība</v>
          </cell>
          <cell r="E6195" t="str">
            <v>S150000</v>
          </cell>
          <cell r="F6195">
            <v>806000</v>
          </cell>
          <cell r="H6195">
            <v>162</v>
          </cell>
          <cell r="I6195" t="str">
            <v>S150000</v>
          </cell>
        </row>
        <row r="6196">
          <cell r="B6196">
            <v>40008130108</v>
          </cell>
          <cell r="C6196" t="str">
            <v xml:space="preserve">000813010  </v>
          </cell>
          <cell r="D6196" t="str">
            <v xml:space="preserve"> LATVIJAS KĀZU FOTOGRĀFU ASOCIĀCIJA  biedrība</v>
          </cell>
          <cell r="E6196" t="str">
            <v>S150000</v>
          </cell>
          <cell r="F6196">
            <v>10000</v>
          </cell>
          <cell r="H6196">
            <v>9499</v>
          </cell>
          <cell r="I6196" t="str">
            <v>S150000</v>
          </cell>
        </row>
        <row r="6197">
          <cell r="B6197">
            <v>40008090939</v>
          </cell>
          <cell r="C6197" t="str">
            <v xml:space="preserve">000809093  </v>
          </cell>
          <cell r="D6197" t="str">
            <v xml:space="preserve"> LATVIJAS KEMPINGU ASOCIĀCIJA  biedrība</v>
          </cell>
          <cell r="E6197" t="str">
            <v>S150000</v>
          </cell>
          <cell r="F6197">
            <v>427574</v>
          </cell>
          <cell r="H6197">
            <v>9499</v>
          </cell>
          <cell r="I6197" t="str">
            <v>S150000</v>
          </cell>
        </row>
        <row r="6198">
          <cell r="B6198">
            <v>40008090801</v>
          </cell>
          <cell r="C6198" t="str">
            <v xml:space="preserve">000809080  </v>
          </cell>
          <cell r="D6198" t="str">
            <v xml:space="preserve"> LATVIJAS KENDO FEDERĀCIJA  biedrība</v>
          </cell>
          <cell r="E6198" t="str">
            <v>S150000</v>
          </cell>
          <cell r="F6198">
            <v>10000</v>
          </cell>
          <cell r="H6198">
            <v>9319</v>
          </cell>
          <cell r="I6198" t="str">
            <v>S150000</v>
          </cell>
        </row>
        <row r="6199">
          <cell r="B6199">
            <v>40008138830</v>
          </cell>
          <cell r="C6199" t="str">
            <v xml:space="preserve">000813883  </v>
          </cell>
          <cell r="D6199" t="str">
            <v xml:space="preserve"> LATVIJAS KERAMIKA  biedrība</v>
          </cell>
          <cell r="E6199" t="str">
            <v>S150000</v>
          </cell>
          <cell r="F6199">
            <v>420201</v>
          </cell>
          <cell r="H6199">
            <v>9499</v>
          </cell>
          <cell r="I6199" t="str">
            <v>S150000</v>
          </cell>
        </row>
        <row r="6200">
          <cell r="B6200">
            <v>40008058075</v>
          </cell>
          <cell r="C6200" t="str">
            <v xml:space="preserve">000805807  </v>
          </cell>
          <cell r="D6200" t="str">
            <v xml:space="preserve"> LATVIJAS KĒRLINGA ASOCIĀCIJA </v>
          </cell>
          <cell r="E6200" t="str">
            <v>S150000</v>
          </cell>
          <cell r="F6200">
            <v>10000</v>
          </cell>
          <cell r="H6200">
            <v>8551</v>
          </cell>
          <cell r="I6200" t="str">
            <v>S150000</v>
          </cell>
        </row>
        <row r="6201">
          <cell r="B6201">
            <v>40008067858</v>
          </cell>
          <cell r="C6201" t="str">
            <v xml:space="preserve">000806785  </v>
          </cell>
          <cell r="D6201" t="str">
            <v xml:space="preserve"> LATVIJAS KIK-TAI BOKSA AKADĒMIJA  biedrība</v>
          </cell>
          <cell r="E6201" t="str">
            <v>S150000</v>
          </cell>
          <cell r="F6201">
            <v>10000</v>
          </cell>
          <cell r="H6201">
            <v>9312</v>
          </cell>
          <cell r="I6201" t="str">
            <v>S150000</v>
          </cell>
        </row>
        <row r="6202">
          <cell r="B6202">
            <v>40008091826</v>
          </cell>
          <cell r="C6202" t="str">
            <v xml:space="preserve">000809182  </v>
          </cell>
          <cell r="D6202" t="str">
            <v xml:space="preserve"> LATVIJAS KIK-TAI BOKSA FEDERĀCIJA  biedrība</v>
          </cell>
          <cell r="E6202" t="str">
            <v>S150000</v>
          </cell>
          <cell r="F6202">
            <v>10000</v>
          </cell>
          <cell r="H6202">
            <v>9499</v>
          </cell>
          <cell r="I6202" t="str">
            <v>S150000</v>
          </cell>
        </row>
        <row r="6203">
          <cell r="B6203">
            <v>40008027906</v>
          </cell>
          <cell r="C6203" t="str">
            <v xml:space="preserve">000802790  </v>
          </cell>
          <cell r="D6203" t="str">
            <v xml:space="preserve"> LATVIJAS KIKBOKSINGA FEDERĀCIJA  biedrība</v>
          </cell>
          <cell r="E6203" t="str">
            <v>S150000</v>
          </cell>
          <cell r="F6203">
            <v>10000</v>
          </cell>
          <cell r="H6203">
            <v>8551</v>
          </cell>
          <cell r="I6203" t="str">
            <v>S150000</v>
          </cell>
        </row>
        <row r="6204">
          <cell r="B6204">
            <v>40008005472</v>
          </cell>
          <cell r="C6204" t="str">
            <v xml:space="preserve">000800547  </v>
          </cell>
          <cell r="D6204" t="str">
            <v xml:space="preserve"> LATVIJAS KINEMATOGRĀFISTU SAVIENĪBA  biedrība</v>
          </cell>
          <cell r="E6204" t="str">
            <v>S150000</v>
          </cell>
          <cell r="F6204">
            <v>10000</v>
          </cell>
          <cell r="H6204">
            <v>9412</v>
          </cell>
          <cell r="I6204" t="str">
            <v>S150000</v>
          </cell>
        </row>
        <row r="6205">
          <cell r="B6205">
            <v>40008091898</v>
          </cell>
          <cell r="C6205" t="str">
            <v xml:space="preserve">000809189  </v>
          </cell>
          <cell r="D6205" t="str">
            <v xml:space="preserve"> LATVIJAS KINO ATTĪSTĪBAS FONDS  </v>
          </cell>
          <cell r="E6205" t="str">
            <v>S150000</v>
          </cell>
          <cell r="F6205">
            <v>10000</v>
          </cell>
          <cell r="H6205">
            <v>9499</v>
          </cell>
          <cell r="I6205" t="str">
            <v>S150000</v>
          </cell>
        </row>
        <row r="6206">
          <cell r="B6206">
            <v>40008003861</v>
          </cell>
          <cell r="C6206" t="str">
            <v xml:space="preserve">000800386  </v>
          </cell>
          <cell r="D6206" t="str">
            <v xml:space="preserve"> LATVIJAS KINOLOĢISKĀ FEDERĀCIJA  biedrība</v>
          </cell>
          <cell r="E6206" t="str">
            <v>S150000</v>
          </cell>
          <cell r="F6206">
            <v>10000</v>
          </cell>
          <cell r="H6206">
            <v>9499</v>
          </cell>
          <cell r="I6206" t="str">
            <v>S150000</v>
          </cell>
        </row>
        <row r="6207">
          <cell r="B6207">
            <v>50008000621</v>
          </cell>
          <cell r="C6207" t="str">
            <v xml:space="preserve">000800062  </v>
          </cell>
          <cell r="D6207" t="str">
            <v xml:space="preserve"> LATVIJAS KINOOPERĀTORU ĢILDE  biedrība</v>
          </cell>
          <cell r="E6207" t="str">
            <v>S150000</v>
          </cell>
          <cell r="F6207">
            <v>10000</v>
          </cell>
          <cell r="H6207">
            <v>9499</v>
          </cell>
          <cell r="I6207" t="str">
            <v>S150000</v>
          </cell>
        </row>
        <row r="6208">
          <cell r="B6208">
            <v>40008004246</v>
          </cell>
          <cell r="C6208" t="str">
            <v xml:space="preserve">000800424  </v>
          </cell>
          <cell r="D6208" t="str">
            <v xml:space="preserve"> LATVIJAS ĶIRURGU ASOCIĀCIJA  biedrība</v>
          </cell>
          <cell r="E6208" t="str">
            <v>S150000</v>
          </cell>
          <cell r="F6208">
            <v>10000</v>
          </cell>
          <cell r="H6208">
            <v>9412</v>
          </cell>
          <cell r="I6208" t="str">
            <v>S150000</v>
          </cell>
        </row>
        <row r="6209">
          <cell r="B6209">
            <v>40008122416</v>
          </cell>
          <cell r="C6209" t="str">
            <v xml:space="preserve">000812241  </v>
          </cell>
          <cell r="D6209" t="str">
            <v xml:space="preserve"> LATVIJAS KJOKUŠINKAI KARATĒ DO FEDERĀCIJA  biedrība</v>
          </cell>
          <cell r="E6209" t="str">
            <v>S150000</v>
          </cell>
          <cell r="F6209">
            <v>900201</v>
          </cell>
          <cell r="H6209">
            <v>9312</v>
          </cell>
          <cell r="I6209" t="str">
            <v>S150000</v>
          </cell>
        </row>
        <row r="6210">
          <cell r="B6210">
            <v>40008095194</v>
          </cell>
          <cell r="C6210" t="str">
            <v xml:space="preserve">000809519  </v>
          </cell>
          <cell r="D6210" t="str">
            <v xml:space="preserve"> LATVIJAS KLASISKĀS ĢITĀRAS SKOLOTĀJU un ĢITĀRISTU ASOCIĀCIJA  biedrība</v>
          </cell>
          <cell r="E6210" t="str">
            <v>S150000</v>
          </cell>
          <cell r="F6210">
            <v>10000</v>
          </cell>
          <cell r="H6210">
            <v>9499</v>
          </cell>
          <cell r="I6210" t="str">
            <v>S150000</v>
          </cell>
        </row>
        <row r="6211">
          <cell r="B6211">
            <v>40008133072</v>
          </cell>
          <cell r="C6211" t="str">
            <v xml:space="preserve">000813307  </v>
          </cell>
          <cell r="D6211" t="str">
            <v xml:space="preserve"> LATVIJAS KLASISKĀS KOSMOENERĢĒTIKAS FEDERĀCIJA  biedrība</v>
          </cell>
          <cell r="E6211" t="str">
            <v>S150000</v>
          </cell>
          <cell r="F6211">
            <v>10000</v>
          </cell>
          <cell r="H6211">
            <v>9499</v>
          </cell>
          <cell r="I6211" t="str">
            <v>S150000</v>
          </cell>
        </row>
        <row r="6212">
          <cell r="B6212">
            <v>40008000507</v>
          </cell>
          <cell r="C6212" t="str">
            <v xml:space="preserve">000800050  </v>
          </cell>
          <cell r="D6212" t="str">
            <v xml:space="preserve"> LATVIJAS KLAVIERU SKOLOTĀJU ASOCIĀCIJA  biedrība</v>
          </cell>
          <cell r="E6212" t="str">
            <v>S150000</v>
          </cell>
          <cell r="F6212">
            <v>10000</v>
          </cell>
          <cell r="H6212">
            <v>9412</v>
          </cell>
          <cell r="I6212" t="str">
            <v>S150000</v>
          </cell>
        </row>
        <row r="6213">
          <cell r="B6213">
            <v>40008083566</v>
          </cell>
          <cell r="C6213" t="str">
            <v xml:space="preserve">000808356  </v>
          </cell>
          <cell r="D6213" t="str">
            <v xml:space="preserve"> LATVIJAS KLĪNISKĀS FIZIOLOĢIJAS BIEDRĪBA </v>
          </cell>
          <cell r="E6213" t="str">
            <v>S150000</v>
          </cell>
          <cell r="F6213">
            <v>10000</v>
          </cell>
          <cell r="H6213">
            <v>9499</v>
          </cell>
          <cell r="I6213" t="str">
            <v>S150000</v>
          </cell>
        </row>
        <row r="6214">
          <cell r="B6214">
            <v>40008035975</v>
          </cell>
          <cell r="C6214" t="str">
            <v xml:space="preserve">000803597  </v>
          </cell>
          <cell r="D6214" t="str">
            <v xml:space="preserve"> LATVIJAS KLĪNISKO PSIHOLOGU ASOCIĀCIJA  biedrība</v>
          </cell>
          <cell r="E6214" t="str">
            <v>S150000</v>
          </cell>
          <cell r="F6214">
            <v>10000</v>
          </cell>
          <cell r="H6214">
            <v>9412</v>
          </cell>
          <cell r="I6214" t="str">
            <v>S150000</v>
          </cell>
        </row>
        <row r="6215">
          <cell r="B6215">
            <v>40008156338</v>
          </cell>
          <cell r="C6215" t="str">
            <v xml:space="preserve">000815633  </v>
          </cell>
          <cell r="D6215" t="str">
            <v xml:space="preserve"> LATVIJAS KOBUDO CENTRS  biedrība</v>
          </cell>
          <cell r="E6215" t="str">
            <v>S150000</v>
          </cell>
          <cell r="F6215">
            <v>170000</v>
          </cell>
          <cell r="H6215">
            <v>9319</v>
          </cell>
          <cell r="I6215" t="str">
            <v>S150000</v>
          </cell>
        </row>
        <row r="6216">
          <cell r="B6216">
            <v>40008129058</v>
          </cell>
          <cell r="C6216" t="str">
            <v xml:space="preserve">000812905  </v>
          </cell>
          <cell r="D6216" t="str">
            <v xml:space="preserve"> LATVIJAS KOKKOPJU-ARBORISTU BIEDRĪBA </v>
          </cell>
          <cell r="E6216" t="str">
            <v>S150000</v>
          </cell>
          <cell r="F6216">
            <v>10000</v>
          </cell>
          <cell r="H6216">
            <v>9499</v>
          </cell>
          <cell r="I6216" t="str">
            <v>S150000</v>
          </cell>
        </row>
        <row r="6217">
          <cell r="B6217">
            <v>40008010613</v>
          </cell>
          <cell r="C6217" t="str">
            <v xml:space="preserve">000801061  </v>
          </cell>
          <cell r="D6217" t="str">
            <v xml:space="preserve"> LATVIJAS KOKLĒTĀJU BIEDRĪBA  </v>
          </cell>
          <cell r="E6217" t="str">
            <v>S150000</v>
          </cell>
          <cell r="F6217">
            <v>10000</v>
          </cell>
          <cell r="H6217">
            <v>9499</v>
          </cell>
          <cell r="I6217" t="str">
            <v>S150000</v>
          </cell>
        </row>
        <row r="6218">
          <cell r="B6218">
            <v>40008095090</v>
          </cell>
          <cell r="C6218" t="str">
            <v xml:space="preserve">000809509  </v>
          </cell>
          <cell r="D6218" t="str">
            <v xml:space="preserve"> LATVIJAS KOKMATERIĀLU PĀRDEVĒJU BIEDRĪBA  </v>
          </cell>
          <cell r="E6218" t="str">
            <v>S150000</v>
          </cell>
          <cell r="F6218">
            <v>10000</v>
          </cell>
          <cell r="H6218">
            <v>9499</v>
          </cell>
          <cell r="I6218" t="str">
            <v>S150000</v>
          </cell>
        </row>
        <row r="6219">
          <cell r="B6219">
            <v>40008095086</v>
          </cell>
          <cell r="C6219" t="str">
            <v xml:space="preserve">000809508  </v>
          </cell>
          <cell r="D6219" t="str">
            <v xml:space="preserve"> LATVIJAS KOKMATERIĀLU PIRCĒJU BIEDRĪBA  </v>
          </cell>
          <cell r="E6219" t="str">
            <v>S150000</v>
          </cell>
          <cell r="F6219">
            <v>10000</v>
          </cell>
          <cell r="H6219">
            <v>9499</v>
          </cell>
          <cell r="I6219" t="str">
            <v>S150000</v>
          </cell>
        </row>
        <row r="6220">
          <cell r="B6220">
            <v>40008006529</v>
          </cell>
          <cell r="C6220" t="str">
            <v xml:space="preserve">000800652  </v>
          </cell>
          <cell r="D6220" t="str">
            <v xml:space="preserve"> LATVIJAS KOKSNES KVALITĀTES EKSPERTU SAVIENĪBA  biedrība</v>
          </cell>
          <cell r="E6220" t="str">
            <v>S150000</v>
          </cell>
          <cell r="F6220">
            <v>10000</v>
          </cell>
          <cell r="H6220">
            <v>9412</v>
          </cell>
          <cell r="I6220" t="str">
            <v>S150000</v>
          </cell>
        </row>
        <row r="6221">
          <cell r="B6221">
            <v>40008175803</v>
          </cell>
          <cell r="C6221" t="str">
            <v xml:space="preserve">000817580  </v>
          </cell>
          <cell r="D6221" t="str">
            <v xml:space="preserve"> LATVIJAS KOLLIJU KLUBS  biedrība</v>
          </cell>
          <cell r="E6221" t="str">
            <v>S150000</v>
          </cell>
          <cell r="F6221">
            <v>901288</v>
          </cell>
          <cell r="H6221">
            <v>9499</v>
          </cell>
          <cell r="I6221" t="str">
            <v>S150000</v>
          </cell>
        </row>
        <row r="6222">
          <cell r="B6222">
            <v>40003502116</v>
          </cell>
          <cell r="C6222" t="str">
            <v xml:space="preserve">000350211  </v>
          </cell>
          <cell r="D6222" t="str">
            <v xml:space="preserve"> LATVIJAS KOMERCBANKU ASOCIĀCIJAS ŠĶĪRĒJTIESAS UN OMBUDA ATTĪSTĪBAS BIEDRĪBA </v>
          </cell>
          <cell r="E6222" t="str">
            <v>S150000</v>
          </cell>
          <cell r="F6222">
            <v>10000</v>
          </cell>
          <cell r="H6222">
            <v>6910</v>
          </cell>
          <cell r="I6222" t="str">
            <v>S150000</v>
          </cell>
        </row>
        <row r="6223">
          <cell r="B6223">
            <v>40008059460</v>
          </cell>
          <cell r="C6223" t="str">
            <v xml:space="preserve">000805946  </v>
          </cell>
          <cell r="D6223" t="str">
            <v xml:space="preserve"> LATVIJAS KOMERSANTU KLUBS  biedrība</v>
          </cell>
          <cell r="E6223" t="str">
            <v>S150000</v>
          </cell>
          <cell r="F6223">
            <v>10000</v>
          </cell>
          <cell r="H6223">
            <v>9412</v>
          </cell>
          <cell r="I6223" t="str">
            <v>S150000</v>
          </cell>
        </row>
        <row r="6224">
          <cell r="B6224">
            <v>40008004833</v>
          </cell>
          <cell r="C6224" t="str">
            <v xml:space="preserve">000800483  </v>
          </cell>
          <cell r="D6224" t="str">
            <v xml:space="preserve"> LATVIJAS KOMPONISTU SAVIENĪBA </v>
          </cell>
          <cell r="E6224" t="str">
            <v>S150000</v>
          </cell>
          <cell r="F6224">
            <v>10000</v>
          </cell>
          <cell r="H6224">
            <v>9412</v>
          </cell>
          <cell r="I6224" t="str">
            <v>S150000</v>
          </cell>
        </row>
        <row r="6225">
          <cell r="B6225">
            <v>40008010384</v>
          </cell>
          <cell r="C6225" t="str">
            <v xml:space="preserve">000801038  </v>
          </cell>
          <cell r="D6225" t="str">
            <v xml:space="preserve"> LATVIJAS KONTRACEPTOLOĢIJAS ASOCIĀCIJA  biedrība</v>
          </cell>
          <cell r="E6225" t="str">
            <v>S150000</v>
          </cell>
          <cell r="F6225">
            <v>10000</v>
          </cell>
          <cell r="H6225">
            <v>9412</v>
          </cell>
          <cell r="I6225" t="str">
            <v>S150000</v>
          </cell>
        </row>
        <row r="6226">
          <cell r="B6226">
            <v>40008090267</v>
          </cell>
          <cell r="C6226" t="str">
            <v xml:space="preserve">000809026  </v>
          </cell>
          <cell r="D6226" t="str">
            <v xml:space="preserve"> LATVIJAS KOPIENU INICIATĪVU FONDS </v>
          </cell>
          <cell r="E6226" t="str">
            <v>S150000</v>
          </cell>
          <cell r="F6226">
            <v>10000</v>
          </cell>
          <cell r="H6226">
            <v>9499</v>
          </cell>
          <cell r="I6226" t="str">
            <v>S150000</v>
          </cell>
        </row>
        <row r="6227">
          <cell r="B6227">
            <v>40008026188</v>
          </cell>
          <cell r="C6227" t="str">
            <v xml:space="preserve">000802618  </v>
          </cell>
          <cell r="D6227" t="str">
            <v xml:space="preserve"> LATVIJAS KORESPONDENCŠAHA FEDERĀCIJA  biedrība</v>
          </cell>
          <cell r="E6227" t="str">
            <v>S150000</v>
          </cell>
          <cell r="F6227">
            <v>10000</v>
          </cell>
          <cell r="H6227">
            <v>9312</v>
          </cell>
          <cell r="I6227" t="str">
            <v>S150000</v>
          </cell>
        </row>
        <row r="6228">
          <cell r="B6228">
            <v>40008009703</v>
          </cell>
          <cell r="C6228" t="str">
            <v xml:space="preserve">000800970  </v>
          </cell>
          <cell r="D6228" t="str">
            <v xml:space="preserve"> LATVIJAS KOSMĒTIĶU UN KOSMETOLOGU ASOCIĀCIJA  biedrība</v>
          </cell>
          <cell r="E6228" t="str">
            <v>S150000</v>
          </cell>
          <cell r="F6228">
            <v>10000</v>
          </cell>
          <cell r="H6228">
            <v>9412</v>
          </cell>
          <cell r="I6228" t="str">
            <v>S150000</v>
          </cell>
        </row>
        <row r="6229">
          <cell r="B6229">
            <v>40008135228</v>
          </cell>
          <cell r="C6229" t="str">
            <v xml:space="preserve">000813522  </v>
          </cell>
          <cell r="D6229" t="str">
            <v xml:space="preserve"> LATVIJAS KREDĪTŅĒMĒJU APVIENĪBA  </v>
          </cell>
          <cell r="E6229" t="str">
            <v>S150000</v>
          </cell>
          <cell r="F6229">
            <v>10000</v>
          </cell>
          <cell r="H6229">
            <v>9499</v>
          </cell>
          <cell r="I6229" t="str">
            <v>S150000</v>
          </cell>
        </row>
        <row r="6230">
          <cell r="B6230">
            <v>40008008657</v>
          </cell>
          <cell r="C6230" t="str">
            <v xml:space="preserve">000800865  </v>
          </cell>
          <cell r="D6230" t="str">
            <v xml:space="preserve"> LATVIJAS KRIEVU BIEDRĪBU ASOCIĀCIJA  biedrība</v>
          </cell>
          <cell r="E6230" t="str">
            <v>S150000</v>
          </cell>
          <cell r="F6230">
            <v>10000</v>
          </cell>
          <cell r="H6230">
            <v>9499</v>
          </cell>
          <cell r="I6230" t="str">
            <v>S150000</v>
          </cell>
        </row>
        <row r="6231">
          <cell r="B6231">
            <v>40008001023</v>
          </cell>
          <cell r="C6231" t="str">
            <v xml:space="preserve">000800102  </v>
          </cell>
          <cell r="D6231" t="str">
            <v xml:space="preserve"> LATVIJAS KRIEVU KOPIENA  biedrība</v>
          </cell>
          <cell r="E6231" t="str">
            <v>S150000</v>
          </cell>
          <cell r="F6231">
            <v>130000</v>
          </cell>
          <cell r="H6231">
            <v>9499</v>
          </cell>
          <cell r="I6231" t="str">
            <v>S150000</v>
          </cell>
        </row>
        <row r="6232">
          <cell r="B6232">
            <v>40008112831</v>
          </cell>
          <cell r="C6232" t="str">
            <v xml:space="preserve">000811283  </v>
          </cell>
          <cell r="D6232" t="str">
            <v xml:space="preserve"> LATVIJAS KRIEVU KOPIENAS DAUGAVPILS NODAĻA  biedrība</v>
          </cell>
          <cell r="E6232" t="str">
            <v>S150000</v>
          </cell>
          <cell r="F6232">
            <v>50000</v>
          </cell>
          <cell r="H6232">
            <v>9329</v>
          </cell>
          <cell r="I6232" t="str">
            <v>S150000</v>
          </cell>
        </row>
        <row r="6233">
          <cell r="B6233">
            <v>40008002194</v>
          </cell>
          <cell r="C6233" t="str">
            <v xml:space="preserve">000800219  </v>
          </cell>
          <cell r="D6233" t="str">
            <v xml:space="preserve"> LATVIJAS KRIEVU KULTŪRAS BIEDRĪBA </v>
          </cell>
          <cell r="E6233" t="str">
            <v>S150000</v>
          </cell>
          <cell r="F6233">
            <v>10000</v>
          </cell>
          <cell r="H6233">
            <v>9499</v>
          </cell>
          <cell r="I6233" t="str">
            <v>S150000</v>
          </cell>
        </row>
        <row r="6234">
          <cell r="B6234">
            <v>40008015606</v>
          </cell>
          <cell r="C6234" t="str">
            <v xml:space="preserve">000801560  </v>
          </cell>
          <cell r="D6234" t="str">
            <v xml:space="preserve"> LATVIJAS KRIEVU MĀCĪBVALODAS SKOLU ATBALSTA ASOCIĀCIJA  sabiedriska org.</v>
          </cell>
          <cell r="E6234" t="str">
            <v>S150000</v>
          </cell>
          <cell r="F6234">
            <v>10000</v>
          </cell>
          <cell r="H6234">
            <v>9499</v>
          </cell>
          <cell r="I6234" t="str">
            <v>S150000</v>
          </cell>
        </row>
        <row r="6235">
          <cell r="B6235">
            <v>40008081866</v>
          </cell>
          <cell r="C6235" t="str">
            <v xml:space="preserve">000808186  </v>
          </cell>
          <cell r="D6235" t="str">
            <v xml:space="preserve"> LATVIJAS KRIEVU SABIEDRĪBAS SAVIENĪBA  biedrība</v>
          </cell>
          <cell r="E6235" t="str">
            <v>S150000</v>
          </cell>
          <cell r="F6235">
            <v>10000</v>
          </cell>
          <cell r="H6235">
            <v>9499</v>
          </cell>
          <cell r="I6235" t="str">
            <v>S150000</v>
          </cell>
        </row>
        <row r="6236">
          <cell r="B6236">
            <v>40008068317</v>
          </cell>
          <cell r="C6236" t="str">
            <v xml:space="preserve">000806831  </v>
          </cell>
          <cell r="D6236" t="str">
            <v xml:space="preserve"> LATVIJAS KRIKETA FEDERĀCIJA  biedrība</v>
          </cell>
          <cell r="E6236" t="str">
            <v>S150000</v>
          </cell>
          <cell r="F6236">
            <v>10000</v>
          </cell>
          <cell r="H6236">
            <v>9319</v>
          </cell>
          <cell r="I6236" t="str">
            <v>S150000</v>
          </cell>
        </row>
        <row r="6237">
          <cell r="B6237">
            <v>40008131419</v>
          </cell>
          <cell r="C6237" t="str">
            <v xml:space="preserve">000813141  </v>
          </cell>
          <cell r="D6237" t="str">
            <v xml:space="preserve"> LATVIJAS KRIMINĀLLIETU ADVOKĀTU BIEDRĪBA </v>
          </cell>
          <cell r="E6237" t="str">
            <v>S150000</v>
          </cell>
          <cell r="F6237">
            <v>10000</v>
          </cell>
          <cell r="H6237">
            <v>9412</v>
          </cell>
          <cell r="I6237" t="str">
            <v>S150000</v>
          </cell>
        </row>
        <row r="6238">
          <cell r="B6238">
            <v>40008020931</v>
          </cell>
          <cell r="C6238" t="str">
            <v xml:space="preserve">000802093  </v>
          </cell>
          <cell r="D6238" t="str">
            <v xml:space="preserve"> LATVIJAS KRISTĪGĀ RADIO ATBALSTA BIEDRĪBA  </v>
          </cell>
          <cell r="E6238" t="str">
            <v>S150000</v>
          </cell>
          <cell r="F6238">
            <v>10000</v>
          </cell>
          <cell r="H6238">
            <v>9499</v>
          </cell>
          <cell r="I6238" t="str">
            <v>S150000</v>
          </cell>
        </row>
        <row r="6239">
          <cell r="B6239">
            <v>40008012563</v>
          </cell>
          <cell r="C6239" t="str">
            <v xml:space="preserve">000801256  </v>
          </cell>
          <cell r="D6239" t="str">
            <v xml:space="preserve"> LATVIJAS KRISTĪGĀ STUDENTU BRĀLĪBA  biedrība</v>
          </cell>
          <cell r="E6239" t="str">
            <v>S150000</v>
          </cell>
          <cell r="F6239">
            <v>10000</v>
          </cell>
          <cell r="H6239">
            <v>9499</v>
          </cell>
          <cell r="I6239" t="str">
            <v>S150000</v>
          </cell>
        </row>
        <row r="6240">
          <cell r="B6240">
            <v>40008075215</v>
          </cell>
          <cell r="C6240" t="str">
            <v xml:space="preserve">000807521  </v>
          </cell>
          <cell r="D6240" t="str">
            <v xml:space="preserve"> LATVIJAS KRISTĪGĀS INFORMĀCIJAS CENTRS </v>
          </cell>
          <cell r="E6240" t="str">
            <v>S150000</v>
          </cell>
          <cell r="F6240">
            <v>741413</v>
          </cell>
          <cell r="H6240">
            <v>9499</v>
          </cell>
          <cell r="I6240" t="str">
            <v>S150000</v>
          </cell>
        </row>
        <row r="6241">
          <cell r="B6241">
            <v>40008135177</v>
          </cell>
          <cell r="C6241" t="str">
            <v xml:space="preserve">000813517  </v>
          </cell>
          <cell r="D6241" t="str">
            <v xml:space="preserve"> LATVIJAS KRISTĪGIE SKAUTI  biedrība</v>
          </cell>
          <cell r="E6241" t="str">
            <v>S150000</v>
          </cell>
          <cell r="F6241">
            <v>620201</v>
          </cell>
          <cell r="H6241">
            <v>8559</v>
          </cell>
          <cell r="I6241" t="str">
            <v>S150000</v>
          </cell>
        </row>
        <row r="6242">
          <cell r="B6242">
            <v>40008030728</v>
          </cell>
          <cell r="C6242" t="str">
            <v xml:space="preserve">000803072  </v>
          </cell>
          <cell r="D6242" t="str">
            <v xml:space="preserve"> LATVIJAS KRISTĪGO NOMETŅU CENTRS  biedrība</v>
          </cell>
          <cell r="E6242" t="str">
            <v>S150000</v>
          </cell>
          <cell r="F6242">
            <v>10000</v>
          </cell>
          <cell r="H6242">
            <v>9499</v>
          </cell>
          <cell r="I6242" t="str">
            <v>S150000</v>
          </cell>
        </row>
        <row r="6243">
          <cell r="B6243">
            <v>40008035439</v>
          </cell>
          <cell r="C6243" t="str">
            <v xml:space="preserve">000803543  </v>
          </cell>
          <cell r="D6243" t="str">
            <v xml:space="preserve"> LATVIJAS KRISTĪGO SENIORU SAVIENĪBA  biedrība</v>
          </cell>
          <cell r="E6243" t="str">
            <v>S150000</v>
          </cell>
          <cell r="F6243">
            <v>10000</v>
          </cell>
          <cell r="H6243">
            <v>9499</v>
          </cell>
          <cell r="I6243" t="str">
            <v>S150000</v>
          </cell>
        </row>
        <row r="6244">
          <cell r="B6244">
            <v>50008012851</v>
          </cell>
          <cell r="C6244" t="str">
            <v xml:space="preserve">000801285  </v>
          </cell>
          <cell r="D6244" t="str">
            <v xml:space="preserve"> LATVIJAS KRISTĪGO SKOLOTĀJU ASOCIĀCIJA  biedrība</v>
          </cell>
          <cell r="E6244" t="str">
            <v>S150000</v>
          </cell>
          <cell r="F6244">
            <v>10000</v>
          </cell>
          <cell r="H6244">
            <v>9499</v>
          </cell>
          <cell r="I6244" t="str">
            <v>S150000</v>
          </cell>
        </row>
        <row r="6245">
          <cell r="B6245">
            <v>40008147602</v>
          </cell>
          <cell r="C6245" t="str">
            <v xml:space="preserve">000814760  </v>
          </cell>
          <cell r="D6245" t="str">
            <v xml:space="preserve"> LATVIJAS KROKETA FEDERĀCIJA  biedrība</v>
          </cell>
          <cell r="E6245" t="str">
            <v>S150000</v>
          </cell>
          <cell r="F6245">
            <v>740201</v>
          </cell>
          <cell r="H6245">
            <v>9499</v>
          </cell>
          <cell r="I6245" t="str">
            <v>S150000</v>
          </cell>
        </row>
        <row r="6246">
          <cell r="B6246">
            <v>90002392317</v>
          </cell>
          <cell r="D6246" t="str">
            <v xml:space="preserve"> LATVIJAS KUĢNIECĪBAS DARBINIEKU ARODORGANIZĀCIJA </v>
          </cell>
          <cell r="E6246" t="str">
            <v>S150000</v>
          </cell>
          <cell r="F6246">
            <v>10000</v>
          </cell>
          <cell r="H6246">
            <v>9420</v>
          </cell>
          <cell r="I6246" t="str">
            <v>S150000</v>
          </cell>
        </row>
        <row r="6247">
          <cell r="B6247">
            <v>50008009531</v>
          </cell>
          <cell r="C6247" t="str">
            <v xml:space="preserve">000800953  </v>
          </cell>
          <cell r="D6247" t="str">
            <v xml:space="preserve"> LATVIJAS KUĢU APKALPJU KOMPLEKTĒŠANAS KOMPĀNIJU ASOCIĀCIJA  </v>
          </cell>
          <cell r="E6247" t="str">
            <v>S150000</v>
          </cell>
          <cell r="F6247">
            <v>10000</v>
          </cell>
          <cell r="H6247">
            <v>9499</v>
          </cell>
          <cell r="I6247" t="str">
            <v>S150000</v>
          </cell>
        </row>
        <row r="6248">
          <cell r="B6248">
            <v>40008064457</v>
          </cell>
          <cell r="C6248" t="str">
            <v xml:space="preserve">000806445  </v>
          </cell>
          <cell r="D6248" t="str">
            <v xml:space="preserve"> LATVIJAS KUĢU KAPTEIŅU ASOCIĀCIJA  biedrība</v>
          </cell>
          <cell r="E6248" t="str">
            <v>S150000</v>
          </cell>
          <cell r="F6248">
            <v>10000</v>
          </cell>
          <cell r="H6248">
            <v>9412</v>
          </cell>
          <cell r="I6248" t="str">
            <v>S150000</v>
          </cell>
        </row>
        <row r="6249">
          <cell r="B6249">
            <v>40008034217</v>
          </cell>
          <cell r="C6249" t="str">
            <v xml:space="preserve">000803421  </v>
          </cell>
          <cell r="D6249" t="str">
            <v xml:space="preserve"> LATVIJAS KUĢU MODEĻU SPORTA FEDERĀCIJA  biedrība</v>
          </cell>
          <cell r="E6249" t="str">
            <v>S150000</v>
          </cell>
          <cell r="F6249">
            <v>10000</v>
          </cell>
          <cell r="H6249">
            <v>8551</v>
          </cell>
          <cell r="I6249" t="str">
            <v>S150000</v>
          </cell>
        </row>
        <row r="6250">
          <cell r="B6250">
            <v>90000374020</v>
          </cell>
          <cell r="D6250" t="str">
            <v xml:space="preserve"> LATVIJAS KUĢU REMONTA DARBINIEKU ARODBIEDRĪBA </v>
          </cell>
          <cell r="E6250" t="str">
            <v>S150000</v>
          </cell>
          <cell r="F6250">
            <v>10000</v>
          </cell>
          <cell r="H6250">
            <v>9420</v>
          </cell>
          <cell r="I6250" t="str">
            <v>S150000</v>
          </cell>
        </row>
        <row r="6251">
          <cell r="B6251">
            <v>90000623188</v>
          </cell>
          <cell r="D6251" t="str">
            <v xml:space="preserve"> LATVIJAS KULTŪRAS DARB.ARODB. FED. ALŪKSNES RAJ. APVIENOTĀ PĀRVALDE </v>
          </cell>
          <cell r="E6251" t="str">
            <v>S150000</v>
          </cell>
          <cell r="F6251">
            <v>360201</v>
          </cell>
          <cell r="H6251">
            <v>9420</v>
          </cell>
          <cell r="I6251" t="str">
            <v>S150000</v>
          </cell>
        </row>
        <row r="6252">
          <cell r="B6252">
            <v>90000507750</v>
          </cell>
          <cell r="D6252" t="str">
            <v xml:space="preserve"> LATVIJAS KULTŪRAS DARBINIEKU ARODBIEDRĪBAS MADONAS NOVADA KOMITEJA </v>
          </cell>
          <cell r="E6252" t="str">
            <v>S150000</v>
          </cell>
          <cell r="F6252">
            <v>700201</v>
          </cell>
          <cell r="H6252">
            <v>9420</v>
          </cell>
          <cell r="I6252" t="str">
            <v>S150000</v>
          </cell>
        </row>
        <row r="6253">
          <cell r="B6253">
            <v>40008044041</v>
          </cell>
          <cell r="C6253" t="str">
            <v xml:space="preserve">000804404  </v>
          </cell>
          <cell r="D6253" t="str">
            <v xml:space="preserve"> LATVIJAS KULTŪRAS DARBINIEKU ARODBIEDRĪBU FEDERĀCIJA </v>
          </cell>
          <cell r="E6253" t="str">
            <v>S150000</v>
          </cell>
          <cell r="F6253">
            <v>10000</v>
          </cell>
          <cell r="H6253">
            <v>9420</v>
          </cell>
          <cell r="I6253" t="str">
            <v>S150000</v>
          </cell>
        </row>
        <row r="6254">
          <cell r="B6254">
            <v>90000434461</v>
          </cell>
          <cell r="D6254" t="str">
            <v xml:space="preserve"> LATVIJAS KULTŪRAS DARBINIEKU ARODBIEDRĪBU FEDERĀCIJAS LIEPĀJAS PADOME </v>
          </cell>
          <cell r="E6254" t="str">
            <v>S150000</v>
          </cell>
          <cell r="F6254">
            <v>170000</v>
          </cell>
          <cell r="H6254">
            <v>9420</v>
          </cell>
          <cell r="I6254" t="str">
            <v>S150000</v>
          </cell>
        </row>
        <row r="6255">
          <cell r="B6255">
            <v>50008036281</v>
          </cell>
          <cell r="C6255" t="str">
            <v xml:space="preserve">000803628  </v>
          </cell>
          <cell r="D6255" t="str">
            <v xml:space="preserve"> LATVIJAS KULTŪRAS MANTOJUMA SAGLABĀŠANAS BIEDRĪBA  </v>
          </cell>
          <cell r="E6255" t="str">
            <v>S150000</v>
          </cell>
          <cell r="F6255">
            <v>10000</v>
          </cell>
          <cell r="H6255">
            <v>9499</v>
          </cell>
          <cell r="I6255" t="str">
            <v>S150000</v>
          </cell>
        </row>
        <row r="6256">
          <cell r="B6256">
            <v>40008034999</v>
          </cell>
          <cell r="C6256" t="str">
            <v xml:space="preserve">000803499  </v>
          </cell>
          <cell r="D6256" t="str">
            <v xml:space="preserve"> LATVIJAS KULTŪRVĒSTURISKĀ MANTOJUMA ATTĪSTĪBAS FONDS </v>
          </cell>
          <cell r="E6256" t="str">
            <v>S150000</v>
          </cell>
          <cell r="F6256">
            <v>10000</v>
          </cell>
          <cell r="H6256">
            <v>9499</v>
          </cell>
          <cell r="I6256" t="str">
            <v>S150000</v>
          </cell>
        </row>
        <row r="6257">
          <cell r="B6257">
            <v>40008131781</v>
          </cell>
          <cell r="C6257" t="str">
            <v xml:space="preserve">000813178  </v>
          </cell>
          <cell r="D6257" t="str">
            <v xml:space="preserve"> LATVIJAS KŪRORTPILSĒTU ASOCIĀCIJA  biedrība</v>
          </cell>
          <cell r="E6257" t="str">
            <v>S150000</v>
          </cell>
          <cell r="F6257">
            <v>130000</v>
          </cell>
          <cell r="H6257">
            <v>9499</v>
          </cell>
          <cell r="I6257" t="str">
            <v>S150000</v>
          </cell>
        </row>
        <row r="6258">
          <cell r="B6258">
            <v>40008013338</v>
          </cell>
          <cell r="C6258" t="str">
            <v xml:space="preserve">000801333  </v>
          </cell>
          <cell r="D6258" t="str">
            <v xml:space="preserve"> LATVIJAS KURTU UN KURSINGA KLUBS  biedrība</v>
          </cell>
          <cell r="E6258" t="str">
            <v>S150000</v>
          </cell>
          <cell r="F6258">
            <v>10000</v>
          </cell>
          <cell r="H6258">
            <v>9499</v>
          </cell>
          <cell r="I6258" t="str">
            <v>S150000</v>
          </cell>
        </row>
        <row r="6259">
          <cell r="B6259">
            <v>40008150439</v>
          </cell>
          <cell r="C6259" t="str">
            <v xml:space="preserve">000815043  </v>
          </cell>
          <cell r="D6259" t="str">
            <v xml:space="preserve"> LATVIJAS KUSTĪBA PAR NEATKARĪGU DZĪVI  biedrība</v>
          </cell>
          <cell r="E6259" t="str">
            <v>S150000</v>
          </cell>
          <cell r="F6259">
            <v>10000</v>
          </cell>
          <cell r="H6259">
            <v>9499</v>
          </cell>
          <cell r="I6259" t="str">
            <v>S150000</v>
          </cell>
        </row>
        <row r="6260">
          <cell r="B6260">
            <v>40008186741</v>
          </cell>
          <cell r="C6260" t="str">
            <v xml:space="preserve">000818674  </v>
          </cell>
          <cell r="D6260" t="str">
            <v xml:space="preserve"> LATVIJAS KVALITĀTES BIEDRĪBA </v>
          </cell>
          <cell r="E6260" t="str">
            <v>S150000</v>
          </cell>
          <cell r="F6260">
            <v>10000</v>
          </cell>
          <cell r="H6260">
            <v>9499</v>
          </cell>
          <cell r="I6260" t="str">
            <v>S150000</v>
          </cell>
        </row>
        <row r="6261">
          <cell r="B6261">
            <v>40003308935</v>
          </cell>
          <cell r="C6261" t="str">
            <v xml:space="preserve">000330893  </v>
          </cell>
          <cell r="D6261" t="str">
            <v xml:space="preserve"> LATVIJAS KVALITĀTES PILNVEIDES FONDS </v>
          </cell>
          <cell r="E6261" t="str">
            <v>S150000</v>
          </cell>
          <cell r="F6261">
            <v>10000</v>
          </cell>
          <cell r="H6261">
            <v>8532</v>
          </cell>
          <cell r="I6261" t="str">
            <v>S150000</v>
          </cell>
        </row>
        <row r="6262">
          <cell r="B6262">
            <v>50008149681</v>
          </cell>
          <cell r="C6262" t="str">
            <v xml:space="preserve">000814968  </v>
          </cell>
          <cell r="D6262" t="str">
            <v xml:space="preserve"> LATVIJAS LABORANTU ASOCIĀCIJA </v>
          </cell>
          <cell r="E6262" t="str">
            <v>S150000</v>
          </cell>
          <cell r="F6262">
            <v>10000</v>
          </cell>
          <cell r="H6262">
            <v>9412</v>
          </cell>
          <cell r="I6262" t="str">
            <v>S150000</v>
          </cell>
        </row>
        <row r="6263">
          <cell r="B6263">
            <v>40008000530</v>
          </cell>
          <cell r="C6263" t="str">
            <v xml:space="preserve">000800053  </v>
          </cell>
          <cell r="D6263" t="str">
            <v xml:space="preserve"> LATVIJAS LABORATORIJAS SPECIĀLISTU BIEDRĪBA </v>
          </cell>
          <cell r="E6263" t="str">
            <v>S150000</v>
          </cell>
          <cell r="F6263">
            <v>10000</v>
          </cell>
          <cell r="H6263">
            <v>9412</v>
          </cell>
          <cell r="I6263" t="str">
            <v>S150000</v>
          </cell>
        </row>
        <row r="6264">
          <cell r="B6264">
            <v>40008036646</v>
          </cell>
          <cell r="C6264" t="str">
            <v xml:space="preserve">000803664  </v>
          </cell>
          <cell r="D6264" t="str">
            <v xml:space="preserve"> LATVIJAS LABRADORU-RETRIVERU ŠĶIRNES SUŅU AUDZĒTĀJU KLUBS  biedrība</v>
          </cell>
          <cell r="E6264" t="str">
            <v>S150000</v>
          </cell>
          <cell r="F6264">
            <v>807600</v>
          </cell>
          <cell r="H6264">
            <v>9499</v>
          </cell>
          <cell r="I6264" t="str">
            <v>S150000</v>
          </cell>
        </row>
        <row r="6265">
          <cell r="B6265">
            <v>40008172239</v>
          </cell>
          <cell r="C6265" t="str">
            <v xml:space="preserve">000817223  </v>
          </cell>
          <cell r="D6265" t="str">
            <v xml:space="preserve"> LATVIJAS LATINO DEJU FEDERĀCIJA </v>
          </cell>
          <cell r="E6265" t="str">
            <v>S150000</v>
          </cell>
          <cell r="F6265">
            <v>10000</v>
          </cell>
          <cell r="H6265">
            <v>9004</v>
          </cell>
          <cell r="I6265" t="str">
            <v>S150000</v>
          </cell>
        </row>
        <row r="6266">
          <cell r="B6266">
            <v>40003142276</v>
          </cell>
          <cell r="C6266" t="str">
            <v xml:space="preserve">000314227  </v>
          </cell>
          <cell r="D6266" t="str">
            <v xml:space="preserve"> LATVIJAS LAUKSAIMNIECĪBAS UN MEŽA ZINĀTŅU AKADĒMIJA  biedrība</v>
          </cell>
          <cell r="E6266" t="str">
            <v>S150000</v>
          </cell>
          <cell r="F6266">
            <v>10000</v>
          </cell>
          <cell r="H6266">
            <v>7219</v>
          </cell>
          <cell r="I6266" t="str">
            <v>S150000</v>
          </cell>
        </row>
        <row r="6267">
          <cell r="B6267">
            <v>40008043915</v>
          </cell>
          <cell r="C6267" t="str">
            <v xml:space="preserve">000804391  </v>
          </cell>
          <cell r="D6267" t="str">
            <v xml:space="preserve"> LATVIJAS LAUKSAIMNIECĪBAS UN PĀRTIKAS NOZARU ARODUBIEDRĪBA </v>
          </cell>
          <cell r="E6267" t="str">
            <v>S150000</v>
          </cell>
          <cell r="F6267">
            <v>10000</v>
          </cell>
          <cell r="H6267">
            <v>9420</v>
          </cell>
          <cell r="I6267" t="str">
            <v>S150000</v>
          </cell>
        </row>
        <row r="6268">
          <cell r="B6268">
            <v>90000325260</v>
          </cell>
          <cell r="D6268" t="str">
            <v xml:space="preserve"> LATVIJAS LAUKSAIMNIECĪBAS UNIVERSITĀTES ARODKOMITEJA </v>
          </cell>
          <cell r="E6268" t="str">
            <v>S150000</v>
          </cell>
          <cell r="F6268">
            <v>90000</v>
          </cell>
          <cell r="H6268">
            <v>9420</v>
          </cell>
          <cell r="I6268" t="str">
            <v>S150000</v>
          </cell>
        </row>
        <row r="6269">
          <cell r="B6269">
            <v>40008133301</v>
          </cell>
          <cell r="C6269" t="str">
            <v xml:space="preserve">000813330  </v>
          </cell>
          <cell r="D6269" t="str">
            <v xml:space="preserve"> LATVIJAS LAUKSAIMNIECĪBAS UNIVERSITĀTES ATTĪSTĪBAS FONDS </v>
          </cell>
          <cell r="E6269" t="str">
            <v>S150000</v>
          </cell>
          <cell r="F6269">
            <v>90000</v>
          </cell>
          <cell r="H6269">
            <v>9499</v>
          </cell>
          <cell r="I6269" t="str">
            <v>S150000</v>
          </cell>
        </row>
        <row r="6270">
          <cell r="B6270">
            <v>40008098311</v>
          </cell>
          <cell r="C6270" t="str">
            <v xml:space="preserve">000809831  </v>
          </cell>
          <cell r="D6270" t="str">
            <v xml:space="preserve"> LATVIJAS LAUKSAIMNIECĪBAS ZINĀTNISKO IESTĀŽU DIREKTORU PADOME  biedrība</v>
          </cell>
          <cell r="E6270" t="str">
            <v>S150000</v>
          </cell>
          <cell r="F6270">
            <v>328200</v>
          </cell>
          <cell r="H6270">
            <v>9499</v>
          </cell>
          <cell r="I6270" t="str">
            <v>S150000</v>
          </cell>
        </row>
        <row r="6271">
          <cell r="B6271">
            <v>40008090394</v>
          </cell>
          <cell r="C6271" t="str">
            <v xml:space="preserve">000809039  </v>
          </cell>
          <cell r="D6271" t="str">
            <v xml:space="preserve"> LATVIJAS LAUKU FORUMS  biedrība</v>
          </cell>
          <cell r="E6271" t="str">
            <v>S150000</v>
          </cell>
          <cell r="F6271">
            <v>10000</v>
          </cell>
          <cell r="H6271">
            <v>9499</v>
          </cell>
          <cell r="I6271" t="str">
            <v>S150000</v>
          </cell>
        </row>
        <row r="6272">
          <cell r="B6272">
            <v>40008062244</v>
          </cell>
          <cell r="C6272" t="str">
            <v xml:space="preserve">000806224  </v>
          </cell>
          <cell r="D6272" t="str">
            <v xml:space="preserve"> LATVIJAS LAUKU ĢIMENES ĀRSTU ASOCIĀCIJA  biedrība</v>
          </cell>
          <cell r="E6272" t="str">
            <v>S150000</v>
          </cell>
          <cell r="F6272">
            <v>380201</v>
          </cell>
          <cell r="H6272">
            <v>9412</v>
          </cell>
          <cell r="I6272" t="str">
            <v>S150000</v>
          </cell>
        </row>
        <row r="6273">
          <cell r="B6273">
            <v>40008058431</v>
          </cell>
          <cell r="C6273" t="str">
            <v xml:space="preserve">000805843  </v>
          </cell>
          <cell r="D6273" t="str">
            <v xml:space="preserve"> LATVIJAS LAUKU SIEVIEŠU APVIENĪBA  biedrība</v>
          </cell>
          <cell r="E6273" t="str">
            <v>S150000</v>
          </cell>
          <cell r="F6273">
            <v>964762</v>
          </cell>
          <cell r="H6273">
            <v>9499</v>
          </cell>
          <cell r="I6273" t="str">
            <v>S150000</v>
          </cell>
        </row>
        <row r="6274">
          <cell r="B6274">
            <v>40008076511</v>
          </cell>
          <cell r="C6274" t="str">
            <v xml:space="preserve">000807651  </v>
          </cell>
          <cell r="D6274" t="str">
            <v xml:space="preserve"> LATVIJAS LEĻĻU TEĀTRU KLUBS  biedrība</v>
          </cell>
          <cell r="E6274" t="str">
            <v>S150000</v>
          </cell>
          <cell r="F6274">
            <v>10000</v>
          </cell>
          <cell r="H6274">
            <v>9001</v>
          </cell>
          <cell r="I6274" t="str">
            <v>S150000</v>
          </cell>
        </row>
        <row r="6275">
          <cell r="B6275">
            <v>40008088205</v>
          </cell>
          <cell r="C6275" t="str">
            <v xml:space="preserve">000808820  </v>
          </cell>
          <cell r="D6275" t="str">
            <v xml:space="preserve"> LATVIJAS LIELO AIZSPROSTU BIEDRĪBA  </v>
          </cell>
          <cell r="E6275" t="str">
            <v>S150000</v>
          </cell>
          <cell r="F6275">
            <v>320201</v>
          </cell>
          <cell r="H6275">
            <v>9499</v>
          </cell>
          <cell r="I6275" t="str">
            <v>S150000</v>
          </cell>
        </row>
        <row r="6276">
          <cell r="B6276">
            <v>40008062649</v>
          </cell>
          <cell r="C6276" t="str">
            <v xml:space="preserve">000806264  </v>
          </cell>
          <cell r="D6276" t="str">
            <v xml:space="preserve"> LATVIJAS LIELO PILSĒTU ASOCIĀCIJA  biedrība</v>
          </cell>
          <cell r="E6276" t="str">
            <v>S150000</v>
          </cell>
          <cell r="F6276">
            <v>10000</v>
          </cell>
          <cell r="H6276">
            <v>9499</v>
          </cell>
          <cell r="I6276" t="str">
            <v>S150000</v>
          </cell>
        </row>
        <row r="6277">
          <cell r="B6277">
            <v>50008136371</v>
          </cell>
          <cell r="C6277" t="str">
            <v xml:space="preserve">000813637  </v>
          </cell>
          <cell r="D6277" t="str">
            <v xml:space="preserve"> LATVIJAS LIETUVIEŠU JAUNIEŠU KOPIENA  biedrība</v>
          </cell>
          <cell r="E6277" t="str">
            <v>S150000</v>
          </cell>
          <cell r="F6277">
            <v>10000</v>
          </cell>
          <cell r="H6277">
            <v>9499</v>
          </cell>
          <cell r="I6277" t="str">
            <v>S150000</v>
          </cell>
        </row>
        <row r="6278">
          <cell r="B6278">
            <v>40008003819</v>
          </cell>
          <cell r="C6278" t="str">
            <v xml:space="preserve">000800381  </v>
          </cell>
          <cell r="D6278" t="str">
            <v xml:space="preserve"> LATVIJAS LIETUVIEŠU KULTŪRAS BIEDRĪBA RĪGĀ </v>
          </cell>
          <cell r="E6278" t="str">
            <v>S150000</v>
          </cell>
          <cell r="F6278">
            <v>10000</v>
          </cell>
          <cell r="H6278">
            <v>9499</v>
          </cell>
          <cell r="I6278" t="str">
            <v>S150000</v>
          </cell>
        </row>
        <row r="6279">
          <cell r="B6279">
            <v>40008068073</v>
          </cell>
          <cell r="C6279" t="str">
            <v xml:space="preserve">000806807  </v>
          </cell>
          <cell r="D6279" t="str">
            <v xml:space="preserve"> LATVIJAS LITERATŪRAS CENTRS  biedrība</v>
          </cell>
          <cell r="E6279" t="str">
            <v>S150000</v>
          </cell>
          <cell r="F6279">
            <v>10000</v>
          </cell>
          <cell r="H6279">
            <v>9499</v>
          </cell>
          <cell r="I6279" t="str">
            <v>S150000</v>
          </cell>
        </row>
        <row r="6280">
          <cell r="B6280">
            <v>40008013253</v>
          </cell>
          <cell r="C6280" t="str">
            <v xml:space="preserve">000801325  </v>
          </cell>
          <cell r="D6280" t="str">
            <v xml:space="preserve"> LATVIJAS LOGOPĒDU ASOCIĀCIJA  biedrība</v>
          </cell>
          <cell r="E6280" t="str">
            <v>S150000</v>
          </cell>
          <cell r="F6280">
            <v>10000</v>
          </cell>
          <cell r="H6280">
            <v>9412</v>
          </cell>
          <cell r="I6280" t="str">
            <v>S150000</v>
          </cell>
        </row>
        <row r="6281">
          <cell r="B6281">
            <v>40008026008</v>
          </cell>
          <cell r="C6281" t="str">
            <v xml:space="preserve">000802600  </v>
          </cell>
          <cell r="D6281" t="str">
            <v xml:space="preserve"> LATVIJAS LOKA ŠAUŠANAS FEDERĀCIJA  biedrība</v>
          </cell>
          <cell r="E6281" t="str">
            <v>S150000</v>
          </cell>
          <cell r="F6281">
            <v>10000</v>
          </cell>
          <cell r="H6281">
            <v>9312</v>
          </cell>
          <cell r="I6281" t="str">
            <v>S150000</v>
          </cell>
        </row>
        <row r="6282">
          <cell r="B6282">
            <v>40008011835</v>
          </cell>
          <cell r="C6282" t="str">
            <v xml:space="preserve">000801183  </v>
          </cell>
          <cell r="D6282" t="str">
            <v xml:space="preserve"> LATVIJAS LUTERĀŅU SIEVIEŠU TEOLOGU APVIENĪBA  biedrība</v>
          </cell>
          <cell r="E6282" t="str">
            <v>S150000</v>
          </cell>
          <cell r="F6282">
            <v>10000</v>
          </cell>
          <cell r="H6282">
            <v>9499</v>
          </cell>
          <cell r="I6282" t="str">
            <v>S150000</v>
          </cell>
        </row>
        <row r="6283">
          <cell r="B6283">
            <v>40008006016</v>
          </cell>
          <cell r="C6283" t="str">
            <v xml:space="preserve">000800601  </v>
          </cell>
          <cell r="D6283" t="str">
            <v xml:space="preserve"> LATVIJAS MAIZNIEKU BIEDRĪBA </v>
          </cell>
          <cell r="E6283" t="str">
            <v>S150000</v>
          </cell>
          <cell r="F6283">
            <v>10000</v>
          </cell>
          <cell r="H6283">
            <v>9412</v>
          </cell>
          <cell r="I6283" t="str">
            <v>S150000</v>
          </cell>
        </row>
        <row r="6284">
          <cell r="B6284">
            <v>40008183529</v>
          </cell>
          <cell r="C6284" t="str">
            <v xml:space="preserve">000818352  </v>
          </cell>
          <cell r="D6284" t="str">
            <v xml:space="preserve"> LATVIJAS MĀJDZEMDĪBU ĢIMEŅU APVIENĪBA </v>
          </cell>
          <cell r="E6284" t="str">
            <v>S150000</v>
          </cell>
          <cell r="F6284">
            <v>647978</v>
          </cell>
          <cell r="H6284">
            <v>8690</v>
          </cell>
          <cell r="I6284" t="str">
            <v>S150000</v>
          </cell>
        </row>
        <row r="6285">
          <cell r="B6285">
            <v>40008042483</v>
          </cell>
          <cell r="C6285" t="str">
            <v xml:space="preserve">000804248  </v>
          </cell>
          <cell r="D6285" t="str">
            <v xml:space="preserve"> LATVIJAS MĀJTURĪBAS PEDAGOGU BIEDRĪBA  </v>
          </cell>
          <cell r="E6285" t="str">
            <v>S150000</v>
          </cell>
          <cell r="F6285">
            <v>10000</v>
          </cell>
          <cell r="H6285">
            <v>9499</v>
          </cell>
          <cell r="I6285" t="str">
            <v>S150000</v>
          </cell>
        </row>
        <row r="6286">
          <cell r="B6286">
            <v>40008023571</v>
          </cell>
          <cell r="C6286" t="str">
            <v xml:space="preserve">000802357  </v>
          </cell>
          <cell r="D6286" t="str">
            <v xml:space="preserve"> LATVIJAS MAKŠĶERĒŠANAS SPORTA FEDERĀCIJA  biedrība</v>
          </cell>
          <cell r="E6286" t="str">
            <v>S150000</v>
          </cell>
          <cell r="F6286">
            <v>10000</v>
          </cell>
          <cell r="H6286">
            <v>9319</v>
          </cell>
          <cell r="I6286" t="str">
            <v>S150000</v>
          </cell>
        </row>
        <row r="6287">
          <cell r="B6287">
            <v>40008156395</v>
          </cell>
          <cell r="C6287" t="str">
            <v xml:space="preserve">000815639  </v>
          </cell>
          <cell r="D6287" t="str">
            <v xml:space="preserve"> LATVIJAS MAKŠĶERNIEKU APVIENĪBA  biedrība</v>
          </cell>
          <cell r="E6287" t="str">
            <v>S150000</v>
          </cell>
          <cell r="F6287">
            <v>801615</v>
          </cell>
          <cell r="H6287">
            <v>9319</v>
          </cell>
          <cell r="I6287" t="str">
            <v>S150000</v>
          </cell>
        </row>
        <row r="6288">
          <cell r="B6288">
            <v>40008060351</v>
          </cell>
          <cell r="C6288" t="str">
            <v xml:space="preserve">000806035  </v>
          </cell>
          <cell r="D6288" t="str">
            <v xml:space="preserve"> LATVIJAS MAKŠĶERNIEKU ASOCIĀCIJA  biedrība</v>
          </cell>
          <cell r="E6288" t="str">
            <v>S150000</v>
          </cell>
          <cell r="F6288">
            <v>10000</v>
          </cell>
          <cell r="H6288">
            <v>9319</v>
          </cell>
          <cell r="I6288" t="str">
            <v>S150000</v>
          </cell>
        </row>
        <row r="6289">
          <cell r="B6289">
            <v>40008051734</v>
          </cell>
          <cell r="C6289" t="str">
            <v xml:space="preserve">000805173  </v>
          </cell>
          <cell r="D6289" t="str">
            <v xml:space="preserve"> LATVIJAS MĀKSLAS SKOLU SKOLOTĀJU ASOCIĀCIJA </v>
          </cell>
          <cell r="E6289" t="str">
            <v>S150000</v>
          </cell>
          <cell r="F6289">
            <v>10000</v>
          </cell>
          <cell r="H6289">
            <v>9499</v>
          </cell>
          <cell r="I6289" t="str">
            <v>S150000</v>
          </cell>
        </row>
        <row r="6290">
          <cell r="B6290">
            <v>40008075658</v>
          </cell>
          <cell r="C6290" t="str">
            <v xml:space="preserve">000807565  </v>
          </cell>
          <cell r="D6290" t="str">
            <v xml:space="preserve"> LATVIJAS MĀKSLAS TERAPIJAS ASOCIĀCIJA  biedrība</v>
          </cell>
          <cell r="E6290" t="str">
            <v>S150000</v>
          </cell>
          <cell r="F6290">
            <v>10000</v>
          </cell>
          <cell r="H6290">
            <v>9499</v>
          </cell>
          <cell r="I6290" t="str">
            <v>S150000</v>
          </cell>
        </row>
        <row r="6291">
          <cell r="B6291">
            <v>40008106178</v>
          </cell>
          <cell r="C6291" t="str">
            <v xml:space="preserve">000810617  </v>
          </cell>
          <cell r="D6291" t="str">
            <v xml:space="preserve"> LATVIJAS MĀKSLAS VINGROŠANAS KLUBS  biedrība</v>
          </cell>
          <cell r="E6291" t="str">
            <v>S150000</v>
          </cell>
          <cell r="F6291">
            <v>10000</v>
          </cell>
          <cell r="H6291">
            <v>9312</v>
          </cell>
          <cell r="I6291" t="str">
            <v>S150000</v>
          </cell>
        </row>
        <row r="6292">
          <cell r="B6292">
            <v>40008159230</v>
          </cell>
          <cell r="C6292" t="str">
            <v xml:space="preserve">000815923  </v>
          </cell>
          <cell r="D6292" t="str">
            <v xml:space="preserve"> LATVIJAS MĀKSLĪGĀS ASINSRITES ASOCIĀCIJA </v>
          </cell>
          <cell r="E6292" t="str">
            <v>S150000</v>
          </cell>
          <cell r="F6292">
            <v>10000</v>
          </cell>
          <cell r="H6292">
            <v>9499</v>
          </cell>
          <cell r="I6292" t="str">
            <v>S150000</v>
          </cell>
        </row>
        <row r="6293">
          <cell r="B6293">
            <v>40008002300</v>
          </cell>
          <cell r="C6293" t="str">
            <v xml:space="preserve">000800230  </v>
          </cell>
          <cell r="D6293" t="str">
            <v xml:space="preserve"> LATVIJAS MĀKSLINIEKU SAVIENĪBA  biedrība</v>
          </cell>
          <cell r="E6293" t="str">
            <v>S150000</v>
          </cell>
          <cell r="F6293">
            <v>10000</v>
          </cell>
          <cell r="H6293">
            <v>9412</v>
          </cell>
          <cell r="I6293" t="str">
            <v>S150000</v>
          </cell>
        </row>
        <row r="6294">
          <cell r="B6294">
            <v>40008116316</v>
          </cell>
          <cell r="C6294" t="str">
            <v xml:space="preserve">000811631  </v>
          </cell>
          <cell r="D6294" t="str">
            <v xml:space="preserve"> LATVIJAS MĀKSLU TERAPIJAS ASOCIĀCIJU APVIENĪBA  biedrība</v>
          </cell>
          <cell r="E6294" t="str">
            <v>S150000</v>
          </cell>
          <cell r="F6294">
            <v>10000</v>
          </cell>
          <cell r="H6294">
            <v>9499</v>
          </cell>
          <cell r="I6294" t="str">
            <v>S150000</v>
          </cell>
        </row>
        <row r="6295">
          <cell r="B6295">
            <v>50008042381</v>
          </cell>
          <cell r="C6295" t="str">
            <v xml:space="preserve">000804238  </v>
          </cell>
          <cell r="D6295" t="str">
            <v xml:space="preserve"> LATVIJAS MALOKOLOGU BIEDRĪBA  </v>
          </cell>
          <cell r="E6295" t="str">
            <v>S150000</v>
          </cell>
          <cell r="F6295">
            <v>10000</v>
          </cell>
          <cell r="H6295">
            <v>9499</v>
          </cell>
          <cell r="I6295" t="str">
            <v>S150000</v>
          </cell>
        </row>
        <row r="6296">
          <cell r="B6296">
            <v>40008003946</v>
          </cell>
          <cell r="C6296" t="str">
            <v xml:space="preserve">000800394  </v>
          </cell>
          <cell r="D6296" t="str">
            <v xml:space="preserve"> LATVIJAS MĀSU ASOCIĀCIJA  biedrība</v>
          </cell>
          <cell r="E6296" t="str">
            <v>S150000</v>
          </cell>
          <cell r="F6296">
            <v>10000</v>
          </cell>
          <cell r="H6296">
            <v>9412</v>
          </cell>
          <cell r="I6296" t="str">
            <v>S150000</v>
          </cell>
        </row>
        <row r="6297">
          <cell r="B6297">
            <v>40008128461</v>
          </cell>
          <cell r="C6297" t="str">
            <v xml:space="preserve">000812846  </v>
          </cell>
          <cell r="D6297" t="str">
            <v xml:space="preserve"> LATVIJAS MĀSU UN MĀSU PALĪGU PROFESIONĀLO ORGANIZĀCIJU SAVIENĪBA  biedrība</v>
          </cell>
          <cell r="E6297" t="str">
            <v>S150000</v>
          </cell>
          <cell r="F6297">
            <v>10000</v>
          </cell>
          <cell r="H6297">
            <v>9412</v>
          </cell>
          <cell r="I6297" t="str">
            <v>S150000</v>
          </cell>
        </row>
        <row r="6298">
          <cell r="B6298">
            <v>40008000704</v>
          </cell>
          <cell r="C6298" t="str">
            <v xml:space="preserve">000800070  </v>
          </cell>
          <cell r="D6298" t="str">
            <v xml:space="preserve"> LATVIJAS MATEMĀTIKAS BIEDRĪBA  </v>
          </cell>
          <cell r="E6298" t="str">
            <v>S150000</v>
          </cell>
          <cell r="F6298">
            <v>10000</v>
          </cell>
          <cell r="H6298">
            <v>9412</v>
          </cell>
          <cell r="I6298" t="str">
            <v>S150000</v>
          </cell>
        </row>
        <row r="6299">
          <cell r="B6299">
            <v>40008006459</v>
          </cell>
          <cell r="C6299" t="str">
            <v xml:space="preserve">000800645  </v>
          </cell>
          <cell r="D6299" t="str">
            <v xml:space="preserve"> LATVIJAS MATERIĀLU PĒTĪŠANAS BIEDRĪBA </v>
          </cell>
          <cell r="E6299" t="str">
            <v>S150000</v>
          </cell>
          <cell r="F6299">
            <v>10000</v>
          </cell>
          <cell r="H6299">
            <v>9499</v>
          </cell>
          <cell r="I6299" t="str">
            <v>S150000</v>
          </cell>
        </row>
        <row r="6300">
          <cell r="B6300">
            <v>40008002762</v>
          </cell>
          <cell r="C6300" t="str">
            <v xml:space="preserve">000800276  </v>
          </cell>
          <cell r="D6300" t="str">
            <v xml:space="preserve"> LATVIJAS MAZPULKI  biedrība</v>
          </cell>
          <cell r="E6300" t="str">
            <v>S150000</v>
          </cell>
          <cell r="F6300">
            <v>10000</v>
          </cell>
          <cell r="H6300">
            <v>9499</v>
          </cell>
          <cell r="I6300" t="str">
            <v>S150000</v>
          </cell>
        </row>
        <row r="6301">
          <cell r="B6301">
            <v>40008029108</v>
          </cell>
          <cell r="C6301" t="str">
            <v xml:space="preserve">000802910  </v>
          </cell>
          <cell r="D6301" t="str">
            <v xml:space="preserve"> LATVIJAS MEDĪBU SUŅU KLUBS  biedrība</v>
          </cell>
          <cell r="E6301" t="str">
            <v>S150000</v>
          </cell>
          <cell r="F6301">
            <v>10000</v>
          </cell>
          <cell r="H6301">
            <v>9499</v>
          </cell>
          <cell r="I6301" t="str">
            <v>S150000</v>
          </cell>
        </row>
        <row r="6302">
          <cell r="B6302">
            <v>40008167079</v>
          </cell>
          <cell r="C6302" t="str">
            <v xml:space="preserve">000816707  </v>
          </cell>
          <cell r="D6302" t="str">
            <v xml:space="preserve"> LATVIJAS MEDĪBU TROFEJU VĒRTĒŠANAS NACIONĀLĀ KOMISIJA  biedrība</v>
          </cell>
          <cell r="E6302" t="str">
            <v>S150000</v>
          </cell>
          <cell r="F6302">
            <v>807600</v>
          </cell>
          <cell r="H6302">
            <v>9319</v>
          </cell>
          <cell r="I6302" t="str">
            <v>S150000</v>
          </cell>
        </row>
        <row r="6303">
          <cell r="B6303">
            <v>90000464786</v>
          </cell>
          <cell r="D6303" t="str">
            <v xml:space="preserve"> LATVIJAS MEDICĪNAS DARBINIEKU ARODBIEDRĪBAS JĒKABPILS RAJONA ORGANIZĀCIJA </v>
          </cell>
          <cell r="E6303" t="str">
            <v>S150000</v>
          </cell>
          <cell r="F6303">
            <v>110000</v>
          </cell>
          <cell r="H6303">
            <v>9420</v>
          </cell>
          <cell r="I6303" t="str">
            <v>S150000</v>
          </cell>
        </row>
        <row r="6304">
          <cell r="B6304">
            <v>40008010717</v>
          </cell>
          <cell r="C6304" t="str">
            <v xml:space="preserve">000801071  </v>
          </cell>
          <cell r="D6304" t="str">
            <v xml:space="preserve"> LATVIJAS MEDICĪNAS INŽENIERZINĀTNES UN FIZIKAS BIEDRĪBA </v>
          </cell>
          <cell r="E6304" t="str">
            <v>S150000</v>
          </cell>
          <cell r="F6304">
            <v>10000</v>
          </cell>
          <cell r="H6304">
            <v>9499</v>
          </cell>
          <cell r="I6304" t="str">
            <v>S150000</v>
          </cell>
        </row>
        <row r="6305">
          <cell r="B6305">
            <v>40008051467</v>
          </cell>
          <cell r="C6305" t="str">
            <v xml:space="preserve">000805146  </v>
          </cell>
          <cell r="D6305" t="str">
            <v xml:space="preserve"> LATVIJAS MEDICĪNAS STUDENTU ASOCIĀCIJA  biedrība</v>
          </cell>
          <cell r="E6305" t="str">
            <v>S150000</v>
          </cell>
          <cell r="F6305">
            <v>10000</v>
          </cell>
          <cell r="H6305">
            <v>9499</v>
          </cell>
          <cell r="I6305" t="str">
            <v>S150000</v>
          </cell>
        </row>
        <row r="6306">
          <cell r="B6306">
            <v>50008074531</v>
          </cell>
          <cell r="C6306" t="str">
            <v xml:space="preserve">000807453  </v>
          </cell>
          <cell r="D6306" t="str">
            <v xml:space="preserve"> LATVIJAS MEDICĪNISKO PĀRSTĀVJU ASOCIĀCIJA  biedrība</v>
          </cell>
          <cell r="E6306" t="str">
            <v>S150000</v>
          </cell>
          <cell r="F6306">
            <v>10000</v>
          </cell>
          <cell r="H6306">
            <v>9412</v>
          </cell>
          <cell r="I6306" t="str">
            <v>S150000</v>
          </cell>
        </row>
        <row r="6307">
          <cell r="B6307">
            <v>50008051581</v>
          </cell>
          <cell r="C6307" t="str">
            <v xml:space="preserve">000805158  </v>
          </cell>
          <cell r="D6307" t="str">
            <v xml:space="preserve"> LATVIJAS MEDNIEKU ASOCIĀCIJA  biedrība</v>
          </cell>
          <cell r="E6307" t="str">
            <v>S150000</v>
          </cell>
          <cell r="F6307">
            <v>10000</v>
          </cell>
          <cell r="H6307">
            <v>9319</v>
          </cell>
          <cell r="I6307" t="str">
            <v>S150000</v>
          </cell>
        </row>
        <row r="6308">
          <cell r="B6308">
            <v>40008048202</v>
          </cell>
          <cell r="C6308" t="str">
            <v xml:space="preserve">000804820  </v>
          </cell>
          <cell r="D6308" t="str">
            <v xml:space="preserve"> LATVIJAS MEDNIEKU KINOLOĢISKĀ APVIENĪBA  biedrība</v>
          </cell>
          <cell r="E6308" t="str">
            <v>S150000</v>
          </cell>
          <cell r="F6308">
            <v>10000</v>
          </cell>
          <cell r="H6308">
            <v>9319</v>
          </cell>
          <cell r="I6308" t="str">
            <v>S150000</v>
          </cell>
        </row>
        <row r="6309">
          <cell r="B6309">
            <v>40008180823</v>
          </cell>
          <cell r="C6309" t="str">
            <v xml:space="preserve">000818082  </v>
          </cell>
          <cell r="D6309" t="str">
            <v xml:space="preserve"> LATVIJAS MEDNIEKU SAVIENĪBA  biedrība</v>
          </cell>
          <cell r="E6309" t="str">
            <v>S150000</v>
          </cell>
          <cell r="F6309">
            <v>427582</v>
          </cell>
          <cell r="H6309">
            <v>9499</v>
          </cell>
          <cell r="I6309" t="str">
            <v>S150000</v>
          </cell>
        </row>
        <row r="6310">
          <cell r="B6310">
            <v>40008004744</v>
          </cell>
          <cell r="C6310" t="str">
            <v xml:space="preserve">000800474  </v>
          </cell>
          <cell r="D6310" t="str">
            <v xml:space="preserve"> LATVIJAS MĒRNIEKU BIEDRĪBA  </v>
          </cell>
          <cell r="E6310" t="str">
            <v>S150000</v>
          </cell>
          <cell r="F6310">
            <v>10000</v>
          </cell>
          <cell r="H6310">
            <v>9412</v>
          </cell>
          <cell r="I6310" t="str">
            <v>S150000</v>
          </cell>
        </row>
        <row r="6311">
          <cell r="B6311">
            <v>50008106381</v>
          </cell>
          <cell r="C6311" t="str">
            <v xml:space="preserve">000810638  </v>
          </cell>
          <cell r="D6311" t="str">
            <v xml:space="preserve"> LATVIJAS MEŽA DARBINIEKU BIEDRĪBA  </v>
          </cell>
          <cell r="E6311" t="str">
            <v>S150000</v>
          </cell>
          <cell r="F6311">
            <v>840272</v>
          </cell>
          <cell r="H6311">
            <v>9499</v>
          </cell>
          <cell r="I6311" t="str">
            <v>S150000</v>
          </cell>
        </row>
        <row r="6312">
          <cell r="B6312">
            <v>40008094521</v>
          </cell>
          <cell r="C6312" t="str">
            <v xml:space="preserve">000809452  </v>
          </cell>
          <cell r="D6312" t="str">
            <v xml:space="preserve"> LATVIJAS MEŽA ĪPAŠNIEKU BIEDRĪBA </v>
          </cell>
          <cell r="E6312" t="str">
            <v>S150000</v>
          </cell>
          <cell r="F6312">
            <v>10000</v>
          </cell>
          <cell r="H6312">
            <v>9499</v>
          </cell>
          <cell r="I6312" t="str">
            <v>S150000</v>
          </cell>
        </row>
        <row r="6313">
          <cell r="B6313">
            <v>40008045969</v>
          </cell>
          <cell r="C6313" t="str">
            <v xml:space="preserve">000804596  </v>
          </cell>
          <cell r="D6313" t="str">
            <v xml:space="preserve"> LATVIJAS MEŽA NOZARU ARODU BIEDRĪBA </v>
          </cell>
          <cell r="E6313" t="str">
            <v>S150000</v>
          </cell>
          <cell r="F6313">
            <v>10000</v>
          </cell>
          <cell r="H6313">
            <v>9420</v>
          </cell>
          <cell r="I6313" t="str">
            <v>S150000</v>
          </cell>
        </row>
        <row r="6314">
          <cell r="B6314">
            <v>40008096772</v>
          </cell>
          <cell r="C6314" t="str">
            <v xml:space="preserve">000809677  </v>
          </cell>
          <cell r="D6314" t="str">
            <v xml:space="preserve"> LATVIJAS MEŽĢĪŅU DARINĀTĀJU APVIENĪBA  biedrība</v>
          </cell>
          <cell r="E6314" t="str">
            <v>S150000</v>
          </cell>
          <cell r="F6314">
            <v>10000</v>
          </cell>
          <cell r="H6314">
            <v>9499</v>
          </cell>
          <cell r="I6314" t="str">
            <v>S150000</v>
          </cell>
        </row>
        <row r="6315">
          <cell r="B6315">
            <v>40008061395</v>
          </cell>
          <cell r="C6315" t="str">
            <v xml:space="preserve">000806139  </v>
          </cell>
          <cell r="D6315" t="str">
            <v xml:space="preserve"> LATVIJAS MEŽU SERTIFIKĀCIJAS PADOME  biedrība</v>
          </cell>
          <cell r="E6315" t="str">
            <v>S150000</v>
          </cell>
          <cell r="F6315">
            <v>10000</v>
          </cell>
          <cell r="H6315">
            <v>9412</v>
          </cell>
          <cell r="I6315" t="str">
            <v>S150000</v>
          </cell>
        </row>
        <row r="6316">
          <cell r="B6316">
            <v>40008013107</v>
          </cell>
          <cell r="C6316" t="str">
            <v xml:space="preserve">000801310  </v>
          </cell>
          <cell r="D6316" t="str">
            <v xml:space="preserve"> LATVIJAS MIKROBIOLOGU BIEDRĪBA  </v>
          </cell>
          <cell r="E6316" t="str">
            <v>S150000</v>
          </cell>
          <cell r="F6316">
            <v>10000</v>
          </cell>
          <cell r="H6316">
            <v>9412</v>
          </cell>
          <cell r="I6316" t="str">
            <v>S150000</v>
          </cell>
        </row>
        <row r="6317">
          <cell r="B6317">
            <v>40008030357</v>
          </cell>
          <cell r="C6317" t="str">
            <v xml:space="preserve">000803035  </v>
          </cell>
          <cell r="D6317" t="str">
            <v xml:space="preserve"> LATVIJAS MINIGOLFA KLUBU ASOCIĀCIJA  biedrība</v>
          </cell>
          <cell r="E6317" t="str">
            <v>S150000</v>
          </cell>
          <cell r="F6317">
            <v>170000</v>
          </cell>
          <cell r="H6317">
            <v>9312</v>
          </cell>
          <cell r="I6317" t="str">
            <v>S150000</v>
          </cell>
        </row>
        <row r="6318">
          <cell r="B6318">
            <v>40008023317</v>
          </cell>
          <cell r="C6318" t="str">
            <v xml:space="preserve">000802331  </v>
          </cell>
          <cell r="D6318" t="str">
            <v xml:space="preserve"> LATVIJAS MODERNĀS PIECCĪŅAS FEDERĀCIJA </v>
          </cell>
          <cell r="E6318" t="str">
            <v>S150000</v>
          </cell>
          <cell r="F6318">
            <v>10000</v>
          </cell>
          <cell r="H6318">
            <v>8551</v>
          </cell>
          <cell r="I6318" t="str">
            <v>S150000</v>
          </cell>
        </row>
        <row r="6319">
          <cell r="B6319">
            <v>40008168040</v>
          </cell>
          <cell r="C6319" t="str">
            <v xml:space="preserve">000816804  </v>
          </cell>
          <cell r="D6319" t="str">
            <v xml:space="preserve"> LATVIJAS MODES PALĀTA  biedrība</v>
          </cell>
          <cell r="E6319" t="str">
            <v>S150000</v>
          </cell>
          <cell r="F6319">
            <v>10000</v>
          </cell>
          <cell r="H6319">
            <v>9499</v>
          </cell>
          <cell r="I6319" t="str">
            <v>S150000</v>
          </cell>
        </row>
        <row r="6320">
          <cell r="B6320">
            <v>40008118919</v>
          </cell>
          <cell r="C6320" t="str">
            <v xml:space="preserve">000811891  </v>
          </cell>
          <cell r="D6320" t="str">
            <v xml:space="preserve"> LATVIJAS MOLOSU ŠĶIRŅU SUŅU AUDZĒTĀJU KLUBS  biedrība</v>
          </cell>
          <cell r="E6320" t="str">
            <v>S150000</v>
          </cell>
          <cell r="F6320">
            <v>10000</v>
          </cell>
          <cell r="H6320">
            <v>9499</v>
          </cell>
          <cell r="I6320" t="str">
            <v>S150000</v>
          </cell>
        </row>
        <row r="6321">
          <cell r="B6321">
            <v>40008047230</v>
          </cell>
          <cell r="C6321" t="str">
            <v xml:space="preserve">000804723  </v>
          </cell>
          <cell r="D6321" t="str">
            <v xml:space="preserve"> LATVIJAS MOPŠU KLUBS  biedrība</v>
          </cell>
          <cell r="E6321" t="str">
            <v>S150000</v>
          </cell>
          <cell r="F6321">
            <v>10000</v>
          </cell>
          <cell r="H6321">
            <v>9499</v>
          </cell>
          <cell r="I6321" t="str">
            <v>S150000</v>
          </cell>
        </row>
        <row r="6322">
          <cell r="B6322">
            <v>40008081809</v>
          </cell>
          <cell r="C6322" t="str">
            <v xml:space="preserve">000808180  </v>
          </cell>
          <cell r="D6322" t="str">
            <v xml:space="preserve"> LATVIJAS MOTOKLUBU ASOCIĀCIJA  biedrība</v>
          </cell>
          <cell r="E6322" t="str">
            <v>S150000</v>
          </cell>
          <cell r="F6322">
            <v>10000</v>
          </cell>
          <cell r="H6322">
            <v>9499</v>
          </cell>
          <cell r="I6322" t="str">
            <v>S150000</v>
          </cell>
        </row>
        <row r="6323">
          <cell r="B6323">
            <v>40008168873</v>
          </cell>
          <cell r="C6323" t="str">
            <v xml:space="preserve">000816887  </v>
          </cell>
          <cell r="D6323" t="str">
            <v xml:space="preserve"> LATVIJAS MOTOKROSA AKADĒMIJA  biedrība</v>
          </cell>
          <cell r="E6323" t="str">
            <v>S150000</v>
          </cell>
          <cell r="F6323">
            <v>840201</v>
          </cell>
          <cell r="H6323">
            <v>9319</v>
          </cell>
          <cell r="I6323" t="str">
            <v>S150000</v>
          </cell>
        </row>
        <row r="6324">
          <cell r="B6324">
            <v>40008022951</v>
          </cell>
          <cell r="C6324" t="str">
            <v xml:space="preserve">000802295  </v>
          </cell>
          <cell r="D6324" t="str">
            <v xml:space="preserve"> LATVIJAS MOTOSPORTA FEDERĀCIJA </v>
          </cell>
          <cell r="E6324" t="str">
            <v>S150000</v>
          </cell>
          <cell r="F6324">
            <v>10000</v>
          </cell>
          <cell r="H6324">
            <v>9311</v>
          </cell>
          <cell r="I6324" t="str">
            <v>S150000</v>
          </cell>
        </row>
        <row r="6325">
          <cell r="B6325">
            <v>40008032803</v>
          </cell>
          <cell r="C6325" t="str">
            <v xml:space="preserve">000803280  </v>
          </cell>
          <cell r="D6325" t="str">
            <v xml:space="preserve"> LATVIJAS MOTOSPORTA FONDS </v>
          </cell>
          <cell r="E6325" t="str">
            <v>S150000</v>
          </cell>
          <cell r="F6325">
            <v>808400</v>
          </cell>
          <cell r="H6325">
            <v>8551</v>
          </cell>
          <cell r="I6325" t="str">
            <v>S150000</v>
          </cell>
        </row>
        <row r="6326">
          <cell r="B6326">
            <v>40008060440</v>
          </cell>
          <cell r="C6326" t="str">
            <v xml:space="preserve">000806044  </v>
          </cell>
          <cell r="D6326" t="str">
            <v xml:space="preserve"> LATVIJAS MUAY THAI FEDERĀCIJA  biedrība</v>
          </cell>
          <cell r="E6326" t="str">
            <v>S150000</v>
          </cell>
          <cell r="F6326">
            <v>130000</v>
          </cell>
          <cell r="H6326">
            <v>9499</v>
          </cell>
          <cell r="I6326" t="str">
            <v>S150000</v>
          </cell>
        </row>
        <row r="6327">
          <cell r="B6327">
            <v>50008006662</v>
          </cell>
          <cell r="C6327" t="str">
            <v xml:space="preserve">000800666  </v>
          </cell>
          <cell r="D6327" t="str">
            <v xml:space="preserve"> LATVIJAS MULTIPLĀS SKLEROZES ASOCIĀCIJA  biedrība</v>
          </cell>
          <cell r="E6327" t="str">
            <v>S150000</v>
          </cell>
          <cell r="F6327">
            <v>10000</v>
          </cell>
          <cell r="H6327">
            <v>9499</v>
          </cell>
          <cell r="I6327" t="str">
            <v>S150000</v>
          </cell>
        </row>
        <row r="6328">
          <cell r="B6328">
            <v>40008073854</v>
          </cell>
          <cell r="C6328" t="str">
            <v xml:space="preserve">000807385  </v>
          </cell>
          <cell r="D6328" t="str">
            <v xml:space="preserve"> LATVIJAS MŪSDIENU DEJU ASOCIĀCIJA  biedrība</v>
          </cell>
          <cell r="E6328" t="str">
            <v>S150000</v>
          </cell>
          <cell r="F6328">
            <v>90000</v>
          </cell>
          <cell r="H6328">
            <v>7990</v>
          </cell>
          <cell r="I6328" t="str">
            <v>S150000</v>
          </cell>
        </row>
        <row r="6329">
          <cell r="B6329">
            <v>40008069670</v>
          </cell>
          <cell r="C6329" t="str">
            <v xml:space="preserve">000806967  </v>
          </cell>
          <cell r="D6329" t="str">
            <v xml:space="preserve"> LATVIJAS MUSKULOSKELETĀLĀS RADIOLOĢIJAS ASOCIĀCIJA  </v>
          </cell>
          <cell r="E6329" t="str">
            <v>S150000</v>
          </cell>
          <cell r="F6329">
            <v>10000</v>
          </cell>
          <cell r="H6329">
            <v>9499</v>
          </cell>
          <cell r="I6329" t="str">
            <v>S150000</v>
          </cell>
        </row>
        <row r="6330">
          <cell r="B6330">
            <v>40008038492</v>
          </cell>
          <cell r="C6330" t="str">
            <v xml:space="preserve">000803849  </v>
          </cell>
          <cell r="D6330" t="str">
            <v xml:space="preserve"> LATVIJAS MŪZIKAS AKADĒMIJAS OPERSTUDIJAS FIGARO FONDS  atklātais sab.fonds</v>
          </cell>
          <cell r="E6330" t="str">
            <v>S150000</v>
          </cell>
          <cell r="F6330">
            <v>10000</v>
          </cell>
          <cell r="H6330">
            <v>9499</v>
          </cell>
          <cell r="I6330" t="str">
            <v>S150000</v>
          </cell>
        </row>
        <row r="6331">
          <cell r="B6331">
            <v>50008146971</v>
          </cell>
          <cell r="C6331" t="str">
            <v xml:space="preserve">000814697  </v>
          </cell>
          <cell r="D6331" t="str">
            <v xml:space="preserve"> LATVIJAS MŪZIKAS ATBALSTA FONDS </v>
          </cell>
          <cell r="E6331" t="str">
            <v>S150000</v>
          </cell>
          <cell r="F6331">
            <v>10000</v>
          </cell>
          <cell r="H6331">
            <v>9499</v>
          </cell>
          <cell r="I6331" t="str">
            <v>S150000</v>
          </cell>
        </row>
        <row r="6332">
          <cell r="B6332">
            <v>40008068834</v>
          </cell>
          <cell r="C6332" t="str">
            <v xml:space="preserve">000806883  </v>
          </cell>
          <cell r="D6332" t="str">
            <v xml:space="preserve"> LATVIJAS MŪZIKAS INFORMĀCIJAS CENTRS  biedrība</v>
          </cell>
          <cell r="E6332" t="str">
            <v>S150000</v>
          </cell>
          <cell r="F6332">
            <v>10000</v>
          </cell>
          <cell r="H6332">
            <v>9499</v>
          </cell>
          <cell r="I6332" t="str">
            <v>S150000</v>
          </cell>
        </row>
        <row r="6333">
          <cell r="B6333">
            <v>40008101490</v>
          </cell>
          <cell r="C6333" t="str">
            <v xml:space="preserve">000810149  </v>
          </cell>
          <cell r="D6333" t="str">
            <v xml:space="preserve"> LATVIJAS MŪZIKAS KLUBU ASOCIĀCIJA  biedrība</v>
          </cell>
          <cell r="E6333" t="str">
            <v>S150000</v>
          </cell>
          <cell r="F6333">
            <v>90000</v>
          </cell>
          <cell r="H6333">
            <v>9499</v>
          </cell>
          <cell r="I6333" t="str">
            <v>S150000</v>
          </cell>
        </row>
        <row r="6334">
          <cell r="B6334">
            <v>40008136929</v>
          </cell>
          <cell r="C6334" t="str">
            <v xml:space="preserve">000813692  </v>
          </cell>
          <cell r="D6334" t="str">
            <v xml:space="preserve"> LATVIJAS NACIONĀLĀ FIELD TARGET ASOCIĀCIJA  </v>
          </cell>
          <cell r="E6334" t="str">
            <v>S150000</v>
          </cell>
          <cell r="F6334">
            <v>130000</v>
          </cell>
          <cell r="H6334">
            <v>9499</v>
          </cell>
          <cell r="I6334" t="str">
            <v>S150000</v>
          </cell>
        </row>
        <row r="6335">
          <cell r="B6335">
            <v>40008033014</v>
          </cell>
          <cell r="C6335" t="str">
            <v xml:space="preserve">000803301  </v>
          </cell>
          <cell r="D6335" t="str">
            <v xml:space="preserve"> LATVIJAS NACIONĀLĀ FRONTE  biedrība</v>
          </cell>
          <cell r="E6335" t="str">
            <v>S150000</v>
          </cell>
          <cell r="F6335">
            <v>10000</v>
          </cell>
          <cell r="H6335">
            <v>9499</v>
          </cell>
          <cell r="I6335" t="str">
            <v>S150000</v>
          </cell>
        </row>
        <row r="6336">
          <cell r="B6336">
            <v>40008168534</v>
          </cell>
          <cell r="C6336" t="str">
            <v xml:space="preserve">000816853  </v>
          </cell>
          <cell r="D6336" t="str">
            <v xml:space="preserve"> LATVIJAS NACIONĀLĀ ĢEOTERMĀLĀ ASOCIĀCIJA </v>
          </cell>
          <cell r="E6336" t="str">
            <v>S150000</v>
          </cell>
          <cell r="F6336">
            <v>801413</v>
          </cell>
          <cell r="H6336">
            <v>9412</v>
          </cell>
          <cell r="I6336" t="str">
            <v>S150000</v>
          </cell>
        </row>
        <row r="6337">
          <cell r="B6337">
            <v>40008044747</v>
          </cell>
          <cell r="C6337" t="str">
            <v xml:space="preserve">000804474  </v>
          </cell>
          <cell r="D6337" t="str">
            <v xml:space="preserve"> LATVIJAS NACIONĀLĀ JŪRNIEKU ARODBIEDRĪBA </v>
          </cell>
          <cell r="E6337" t="str">
            <v>S150000</v>
          </cell>
          <cell r="F6337">
            <v>10000</v>
          </cell>
          <cell r="H6337">
            <v>9420</v>
          </cell>
          <cell r="I6337" t="str">
            <v>S150000</v>
          </cell>
        </row>
        <row r="6338">
          <cell r="B6338">
            <v>40008010609</v>
          </cell>
          <cell r="C6338" t="str">
            <v xml:space="preserve">000801060  </v>
          </cell>
          <cell r="D6338" t="str">
            <v xml:space="preserve"> LATVIJAS NACIONĀLĀ KVALITĀTES BIEDRĪBA </v>
          </cell>
          <cell r="E6338" t="str">
            <v>S150000</v>
          </cell>
          <cell r="F6338">
            <v>10000</v>
          </cell>
          <cell r="H6338">
            <v>8532</v>
          </cell>
          <cell r="I6338" t="str">
            <v>S150000</v>
          </cell>
        </row>
        <row r="6339">
          <cell r="B6339">
            <v>50008158311</v>
          </cell>
          <cell r="C6339" t="str">
            <v xml:space="preserve">000815831  </v>
          </cell>
          <cell r="D6339" t="str">
            <v xml:space="preserve"> LATVIJAS NACIONĀLĀ MĀKSLAS MUZEJA ZĪMOLA FONDS </v>
          </cell>
          <cell r="E6339" t="str">
            <v>S150000</v>
          </cell>
          <cell r="F6339">
            <v>10000</v>
          </cell>
          <cell r="H6339">
            <v>9499</v>
          </cell>
          <cell r="I6339" t="str">
            <v>S150000</v>
          </cell>
        </row>
        <row r="6340">
          <cell r="B6340">
            <v>40008036237</v>
          </cell>
          <cell r="C6340" t="str">
            <v xml:space="preserve">000803623  </v>
          </cell>
          <cell r="D6340" t="str">
            <v xml:space="preserve"> LATVIJAS NACIONĀLĀ PROJEKTU VADĪŠANAS ASOCIĀCIJA  biedrība</v>
          </cell>
          <cell r="E6340" t="str">
            <v>S150000</v>
          </cell>
          <cell r="F6340">
            <v>10000</v>
          </cell>
          <cell r="H6340">
            <v>9499</v>
          </cell>
          <cell r="I6340" t="str">
            <v>S150000</v>
          </cell>
        </row>
        <row r="6341">
          <cell r="B6341">
            <v>40008044431</v>
          </cell>
          <cell r="C6341" t="str">
            <v xml:space="preserve">000804443  </v>
          </cell>
          <cell r="D6341" t="str">
            <v xml:space="preserve"> LATVIJAS NACIONĀLĀ SIMFONISKĀ ORĶESTRA MĀKSLINIEKU NEATKARĪGĀ ARODBIEDRĪBA </v>
          </cell>
          <cell r="E6341" t="str">
            <v>S150000</v>
          </cell>
          <cell r="F6341">
            <v>10000</v>
          </cell>
          <cell r="H6341">
            <v>9420</v>
          </cell>
          <cell r="I6341" t="str">
            <v>S150000</v>
          </cell>
        </row>
        <row r="6342">
          <cell r="B6342">
            <v>40008144998</v>
          </cell>
          <cell r="C6342" t="str">
            <v xml:space="preserve">000814499  </v>
          </cell>
          <cell r="D6342" t="str">
            <v xml:space="preserve"> LATVIJAS NACIONĀLĀ SKOLOTĀJU SAVIENĪBA  biedrība</v>
          </cell>
          <cell r="E6342" t="str">
            <v>S150000</v>
          </cell>
          <cell r="F6342">
            <v>10000</v>
          </cell>
          <cell r="H6342">
            <v>9412</v>
          </cell>
          <cell r="I6342" t="str">
            <v>S150000</v>
          </cell>
        </row>
        <row r="6343">
          <cell r="B6343">
            <v>40008074915</v>
          </cell>
          <cell r="C6343" t="str">
            <v xml:space="preserve">000807491  </v>
          </cell>
          <cell r="D6343" t="str">
            <v xml:space="preserve"> LATVIJAS NACIONĀLAIS PARKS  biedrība</v>
          </cell>
          <cell r="E6343" t="str">
            <v>S150000</v>
          </cell>
          <cell r="F6343">
            <v>10000</v>
          </cell>
          <cell r="H6343">
            <v>9499</v>
          </cell>
          <cell r="I6343" t="str">
            <v>S150000</v>
          </cell>
        </row>
        <row r="6344">
          <cell r="B6344">
            <v>50008034971</v>
          </cell>
          <cell r="C6344" t="str">
            <v xml:space="preserve">000803497  </v>
          </cell>
          <cell r="D6344" t="str">
            <v xml:space="preserve"> LATVIJAS NACIONĀLĀS BIBLIOTĒKAS ATBALSTA BIEDRĪBA  </v>
          </cell>
          <cell r="E6344" t="str">
            <v>S150000</v>
          </cell>
          <cell r="F6344">
            <v>10000</v>
          </cell>
          <cell r="H6344">
            <v>9499</v>
          </cell>
          <cell r="I6344" t="str">
            <v>S150000</v>
          </cell>
        </row>
        <row r="6345">
          <cell r="B6345">
            <v>40008029080</v>
          </cell>
          <cell r="C6345" t="str">
            <v xml:space="preserve">000802908  </v>
          </cell>
          <cell r="D6345" t="str">
            <v xml:space="preserve"> LATVIJAS NACIONĀLĀS OPERAS FONDS  </v>
          </cell>
          <cell r="E6345" t="str">
            <v>S150000</v>
          </cell>
          <cell r="F6345">
            <v>10000</v>
          </cell>
          <cell r="H6345">
            <v>9001</v>
          </cell>
          <cell r="I6345" t="str">
            <v>S150000</v>
          </cell>
        </row>
        <row r="6346">
          <cell r="B6346">
            <v>50008001241</v>
          </cell>
          <cell r="C6346" t="str">
            <v xml:space="preserve">000800124  </v>
          </cell>
          <cell r="D6346" t="str">
            <v xml:space="preserve"> LATVIJAS NACIONĀLO KARAVĪRU BIEDRĪBA </v>
          </cell>
          <cell r="E6346" t="str">
            <v>S150000</v>
          </cell>
          <cell r="F6346">
            <v>10000</v>
          </cell>
          <cell r="H6346">
            <v>9499</v>
          </cell>
          <cell r="I6346" t="str">
            <v>S150000</v>
          </cell>
        </row>
        <row r="6347">
          <cell r="B6347">
            <v>40008003147</v>
          </cell>
          <cell r="C6347" t="str">
            <v xml:space="preserve">000800314  </v>
          </cell>
          <cell r="D6347" t="str">
            <v xml:space="preserve"> LATVIJAS NACIONĀLO PARTIZĀNU APVIENĪBA  biedrība</v>
          </cell>
          <cell r="E6347" t="str">
            <v>S150000</v>
          </cell>
          <cell r="F6347">
            <v>10000</v>
          </cell>
          <cell r="H6347">
            <v>9499</v>
          </cell>
          <cell r="I6347" t="str">
            <v>S150000</v>
          </cell>
        </row>
        <row r="6348">
          <cell r="B6348">
            <v>40008092802</v>
          </cell>
          <cell r="C6348" t="str">
            <v xml:space="preserve">000809280  </v>
          </cell>
          <cell r="D6348" t="str">
            <v xml:space="preserve"> LATVIJAS NACIONĀLSOCIĀLISTISKĀ REŽĪMA UPURU BIEDRĪBA-PIEMIŅA NĀKOTNEI </v>
          </cell>
          <cell r="E6348" t="str">
            <v>S150000</v>
          </cell>
          <cell r="F6348">
            <v>10000</v>
          </cell>
          <cell r="H6348">
            <v>9499</v>
          </cell>
          <cell r="I6348" t="str">
            <v>S150000</v>
          </cell>
        </row>
        <row r="6349">
          <cell r="B6349">
            <v>40008060493</v>
          </cell>
          <cell r="C6349" t="str">
            <v xml:space="preserve">000806049  </v>
          </cell>
          <cell r="D6349" t="str">
            <v xml:space="preserve"> LATVIJAS NAMU APSAIMNIEKOŠANAS SPECIĀLISTU ĢILDE  biedrība</v>
          </cell>
          <cell r="E6349" t="str">
            <v>S150000</v>
          </cell>
          <cell r="F6349">
            <v>10000</v>
          </cell>
          <cell r="H6349">
            <v>9412</v>
          </cell>
          <cell r="I6349" t="str">
            <v>S150000</v>
          </cell>
        </row>
        <row r="6350">
          <cell r="B6350">
            <v>40008020306</v>
          </cell>
          <cell r="C6350" t="str">
            <v xml:space="preserve">000802030  </v>
          </cell>
          <cell r="D6350" t="str">
            <v xml:space="preserve"> LATVIJAS NARKOMĀNIJAS UN ŽŪPĪBAS APKAROŠ.FONDS </v>
          </cell>
          <cell r="E6350" t="str">
            <v>S150000</v>
          </cell>
          <cell r="F6350">
            <v>10000</v>
          </cell>
          <cell r="H6350">
            <v>9499</v>
          </cell>
          <cell r="I6350" t="str">
            <v>S150000</v>
          </cell>
        </row>
        <row r="6351">
          <cell r="B6351">
            <v>40008015659</v>
          </cell>
          <cell r="C6351" t="str">
            <v xml:space="preserve">000801565  </v>
          </cell>
          <cell r="D6351" t="str">
            <v xml:space="preserve"> LATVIJAS NEATKARĪGO EKSPERTU ASOCIĀCIJA  biedrība</v>
          </cell>
          <cell r="E6351" t="str">
            <v>S150000</v>
          </cell>
          <cell r="F6351">
            <v>10000</v>
          </cell>
          <cell r="H6351">
            <v>6910</v>
          </cell>
          <cell r="I6351" t="str">
            <v>S150000</v>
          </cell>
        </row>
        <row r="6352">
          <cell r="B6352">
            <v>40008073619</v>
          </cell>
          <cell r="C6352" t="str">
            <v xml:space="preserve">000807361  </v>
          </cell>
          <cell r="D6352" t="str">
            <v xml:space="preserve"> LATVIJAS NEDZIRDĪGO JAUNIEŠU ORGANIZĀCIJA  biedrība</v>
          </cell>
          <cell r="E6352" t="str">
            <v>S150000</v>
          </cell>
          <cell r="F6352">
            <v>10000</v>
          </cell>
          <cell r="H6352">
            <v>9499</v>
          </cell>
          <cell r="I6352" t="str">
            <v>S150000</v>
          </cell>
        </row>
        <row r="6353">
          <cell r="B6353">
            <v>40008000615</v>
          </cell>
          <cell r="C6353" t="str">
            <v xml:space="preserve">000800061  </v>
          </cell>
          <cell r="D6353" t="str">
            <v xml:space="preserve"> LATVIJAS NEDZIRDĪGO SAVIENĪBA </v>
          </cell>
          <cell r="E6353" t="str">
            <v>S150000</v>
          </cell>
          <cell r="F6353">
            <v>10000</v>
          </cell>
          <cell r="H6353">
            <v>9499</v>
          </cell>
          <cell r="I6353" t="str">
            <v>S150000</v>
          </cell>
        </row>
        <row r="6354">
          <cell r="B6354">
            <v>40008022970</v>
          </cell>
          <cell r="C6354" t="str">
            <v xml:space="preserve">000802297  </v>
          </cell>
          <cell r="D6354" t="str">
            <v xml:space="preserve"> LATVIJAS NEDZIRDĪGO SPORTA FEDERĀCIJA  biedrība</v>
          </cell>
          <cell r="E6354" t="str">
            <v>S150000</v>
          </cell>
          <cell r="F6354">
            <v>10000</v>
          </cell>
          <cell r="H6354">
            <v>8551</v>
          </cell>
          <cell r="I6354" t="str">
            <v>S150000</v>
          </cell>
        </row>
        <row r="6355">
          <cell r="B6355">
            <v>40008004227</v>
          </cell>
          <cell r="C6355" t="str">
            <v xml:space="preserve">000800422  </v>
          </cell>
          <cell r="D6355" t="str">
            <v xml:space="preserve"> LATVIJAS NEFROLOGU ASOCIĀCIJA  biedrība</v>
          </cell>
          <cell r="E6355" t="str">
            <v>S150000</v>
          </cell>
          <cell r="F6355">
            <v>10000</v>
          </cell>
          <cell r="H6355">
            <v>9412</v>
          </cell>
          <cell r="I6355" t="str">
            <v>S150000</v>
          </cell>
        </row>
        <row r="6356">
          <cell r="B6356">
            <v>40008014441</v>
          </cell>
          <cell r="C6356" t="str">
            <v xml:space="preserve">000801444  </v>
          </cell>
          <cell r="D6356" t="str">
            <v xml:space="preserve"> LATVIJAS NEIROĶIRURGU BIEDRĪBA  </v>
          </cell>
          <cell r="E6356" t="str">
            <v>S150000</v>
          </cell>
          <cell r="F6356">
            <v>10000</v>
          </cell>
          <cell r="H6356">
            <v>9412</v>
          </cell>
          <cell r="I6356" t="str">
            <v>S150000</v>
          </cell>
        </row>
        <row r="6357">
          <cell r="B6357">
            <v>40008017147</v>
          </cell>
          <cell r="C6357" t="str">
            <v xml:space="preserve">000801714  </v>
          </cell>
          <cell r="D6357" t="str">
            <v xml:space="preserve"> LATVIJAS NEIROLOGU BIEDRĪBA  </v>
          </cell>
          <cell r="E6357" t="str">
            <v>S150000</v>
          </cell>
          <cell r="F6357">
            <v>10000</v>
          </cell>
          <cell r="H6357">
            <v>9412</v>
          </cell>
          <cell r="I6357" t="str">
            <v>S150000</v>
          </cell>
        </row>
        <row r="6358">
          <cell r="B6358">
            <v>40008103557</v>
          </cell>
          <cell r="C6358" t="str">
            <v xml:space="preserve">000810355  </v>
          </cell>
          <cell r="D6358" t="str">
            <v xml:space="preserve"> LATVIJAS NEONATALOGU BIEDRĪBA  </v>
          </cell>
          <cell r="E6358" t="str">
            <v>S150000</v>
          </cell>
          <cell r="F6358">
            <v>10000</v>
          </cell>
          <cell r="H6358">
            <v>9499</v>
          </cell>
          <cell r="I6358" t="str">
            <v>S150000</v>
          </cell>
        </row>
        <row r="6359">
          <cell r="B6359">
            <v>40008004000</v>
          </cell>
          <cell r="C6359" t="str">
            <v xml:space="preserve">000800400  </v>
          </cell>
          <cell r="D6359" t="str">
            <v xml:space="preserve"> LATVIJAS NEREDZĪGO BIEDRĪBA  </v>
          </cell>
          <cell r="E6359" t="str">
            <v>S150000</v>
          </cell>
          <cell r="F6359">
            <v>10000</v>
          </cell>
          <cell r="H6359">
            <v>9499</v>
          </cell>
          <cell r="I6359" t="str">
            <v>S150000</v>
          </cell>
        </row>
        <row r="6360">
          <cell r="B6360">
            <v>40008023251</v>
          </cell>
          <cell r="C6360" t="str">
            <v xml:space="preserve">000802325  </v>
          </cell>
          <cell r="D6360" t="str">
            <v xml:space="preserve"> LATVIJAS NEREDZĪGO SPORTA SAVIENĪBA  biedrība</v>
          </cell>
          <cell r="E6360" t="str">
            <v>S150000</v>
          </cell>
          <cell r="F6360">
            <v>10000</v>
          </cell>
          <cell r="H6360">
            <v>9319</v>
          </cell>
          <cell r="I6360" t="str">
            <v>S150000</v>
          </cell>
        </row>
        <row r="6361">
          <cell r="B6361">
            <v>40008018585</v>
          </cell>
          <cell r="C6361" t="str">
            <v xml:space="preserve">000801858  </v>
          </cell>
          <cell r="D6361" t="str">
            <v xml:space="preserve"> LATVIJAS NIERU FONDS </v>
          </cell>
          <cell r="E6361" t="str">
            <v>S150000</v>
          </cell>
          <cell r="F6361">
            <v>10000</v>
          </cell>
          <cell r="H6361">
            <v>9499</v>
          </cell>
          <cell r="I6361" t="str">
            <v>S150000</v>
          </cell>
        </row>
        <row r="6362">
          <cell r="B6362">
            <v>40008005701</v>
          </cell>
          <cell r="C6362" t="str">
            <v xml:space="preserve">000800570  </v>
          </cell>
          <cell r="D6362" t="str">
            <v xml:space="preserve"> LATVIJAS NIERU SLIMNIEKU ASOCIĀCIJA  biedrība</v>
          </cell>
          <cell r="E6362" t="str">
            <v>S150000</v>
          </cell>
          <cell r="F6362">
            <v>10000</v>
          </cell>
          <cell r="H6362">
            <v>9499</v>
          </cell>
          <cell r="I6362" t="str">
            <v>S150000</v>
          </cell>
        </row>
        <row r="6363">
          <cell r="B6363">
            <v>40008057012</v>
          </cell>
          <cell r="C6363" t="str">
            <v xml:space="preserve">000805701  </v>
          </cell>
          <cell r="D6363" t="str">
            <v xml:space="preserve"> LATVIJAS NODOKĻU KONSULTANTU ASOCIĀCIJA  korporācija</v>
          </cell>
          <cell r="E6363" t="str">
            <v>S150000</v>
          </cell>
          <cell r="F6363">
            <v>10000</v>
          </cell>
          <cell r="H6363">
            <v>9412</v>
          </cell>
          <cell r="I6363" t="str">
            <v>S150000</v>
          </cell>
        </row>
        <row r="6364">
          <cell r="B6364">
            <v>40008127201</v>
          </cell>
          <cell r="C6364" t="str">
            <v xml:space="preserve">000812720  </v>
          </cell>
          <cell r="D6364" t="str">
            <v xml:space="preserve"> LATVIJAS NODOKĻU MAKSĀTĀJU TIESĪBU ASOCIĀCIJA  biedrība</v>
          </cell>
          <cell r="E6364" t="str">
            <v>S150000</v>
          </cell>
          <cell r="F6364">
            <v>10000</v>
          </cell>
          <cell r="H6364">
            <v>9499</v>
          </cell>
          <cell r="I6364" t="str">
            <v>S150000</v>
          </cell>
        </row>
        <row r="6365">
          <cell r="B6365">
            <v>40008165415</v>
          </cell>
          <cell r="C6365" t="str">
            <v xml:space="preserve">000816541  </v>
          </cell>
          <cell r="D6365" t="str">
            <v xml:space="preserve"> LATVIJAS NODOKĻU MAKSĀTĀJU TIESĪBU UN INTEREŠU ASOCIĀCIJA </v>
          </cell>
          <cell r="E6365" t="str">
            <v>S150000</v>
          </cell>
          <cell r="F6365">
            <v>546744</v>
          </cell>
          <cell r="H6365">
            <v>9499</v>
          </cell>
          <cell r="I6365" t="str">
            <v>S150000</v>
          </cell>
        </row>
        <row r="6366">
          <cell r="B6366">
            <v>40008022523</v>
          </cell>
          <cell r="C6366" t="str">
            <v xml:space="preserve">000802252  </v>
          </cell>
          <cell r="D6366" t="str">
            <v xml:space="preserve"> LATVIJAS NOVUSA FEDERĀCIJA  biedrība</v>
          </cell>
          <cell r="E6366" t="str">
            <v>S150000</v>
          </cell>
          <cell r="F6366">
            <v>10000</v>
          </cell>
          <cell r="H6366">
            <v>8551</v>
          </cell>
          <cell r="I6366" t="str">
            <v>S150000</v>
          </cell>
        </row>
        <row r="6367">
          <cell r="B6367">
            <v>40008034433</v>
          </cell>
          <cell r="C6367" t="str">
            <v xml:space="preserve">000803443  </v>
          </cell>
          <cell r="D6367" t="str">
            <v xml:space="preserve"> LATVIJAS ŅŪFAUNDLENDIEŠU UN LENDZĪRU KLUBS  biedrība</v>
          </cell>
          <cell r="E6367" t="str">
            <v>S150000</v>
          </cell>
          <cell r="F6367">
            <v>10000</v>
          </cell>
          <cell r="H6367">
            <v>9499</v>
          </cell>
          <cell r="I6367" t="str">
            <v>S150000</v>
          </cell>
        </row>
        <row r="6368">
          <cell r="B6368">
            <v>40008163077</v>
          </cell>
          <cell r="C6368" t="str">
            <v xml:space="preserve">000816307  </v>
          </cell>
          <cell r="D6368" t="str">
            <v xml:space="preserve"> LATVIJAS NUMEROLOGU BIEDRĪBA </v>
          </cell>
          <cell r="E6368" t="str">
            <v>S150000</v>
          </cell>
          <cell r="F6368">
            <v>10000</v>
          </cell>
          <cell r="H6368">
            <v>8559</v>
          </cell>
          <cell r="I6368" t="str">
            <v>S150000</v>
          </cell>
        </row>
        <row r="6369">
          <cell r="B6369">
            <v>40008149020</v>
          </cell>
          <cell r="C6369" t="str">
            <v xml:space="preserve">000814902  </v>
          </cell>
          <cell r="D6369" t="str">
            <v xml:space="preserve"> LATVIJAS OKUPĀCIJAS IZPĒTES BIEDRĪBA </v>
          </cell>
          <cell r="E6369" t="str">
            <v>S150000</v>
          </cell>
          <cell r="F6369">
            <v>10000</v>
          </cell>
          <cell r="H6369">
            <v>9499</v>
          </cell>
          <cell r="I6369" t="str">
            <v>S150000</v>
          </cell>
        </row>
        <row r="6370">
          <cell r="B6370">
            <v>40008018848</v>
          </cell>
          <cell r="C6370" t="str">
            <v xml:space="preserve">000801884  </v>
          </cell>
          <cell r="D6370" t="str">
            <v xml:space="preserve"> LATVIJAS OKUPĀCIJAS MUZEJA BIEDRĪBA  </v>
          </cell>
          <cell r="E6370" t="str">
            <v>S150000</v>
          </cell>
          <cell r="F6370">
            <v>10000</v>
          </cell>
          <cell r="H6370">
            <v>9102</v>
          </cell>
          <cell r="I6370" t="str">
            <v>S150000</v>
          </cell>
        </row>
        <row r="6371">
          <cell r="B6371">
            <v>40008023637</v>
          </cell>
          <cell r="C6371" t="str">
            <v xml:space="preserve">000802363  </v>
          </cell>
          <cell r="D6371" t="str">
            <v xml:space="preserve"> LATVIJAS OLIMPIEŠU KLUBS </v>
          </cell>
          <cell r="E6371" t="str">
            <v>S150000</v>
          </cell>
          <cell r="F6371">
            <v>10000</v>
          </cell>
          <cell r="H6371">
            <v>9312</v>
          </cell>
          <cell r="I6371" t="str">
            <v>S150000</v>
          </cell>
        </row>
        <row r="6372">
          <cell r="B6372">
            <v>40008021265</v>
          </cell>
          <cell r="C6372" t="str">
            <v xml:space="preserve">000802126  </v>
          </cell>
          <cell r="D6372" t="str">
            <v xml:space="preserve"> LATVIJAS OLIMPIEŠU SOCIĀLAIS FONDS </v>
          </cell>
          <cell r="E6372" t="str">
            <v>S150000</v>
          </cell>
          <cell r="F6372">
            <v>10000</v>
          </cell>
          <cell r="H6372">
            <v>9499</v>
          </cell>
          <cell r="I6372" t="str">
            <v>S150000</v>
          </cell>
        </row>
        <row r="6373">
          <cell r="B6373">
            <v>40008073021</v>
          </cell>
          <cell r="C6373" t="str">
            <v xml:space="preserve">000807302  </v>
          </cell>
          <cell r="D6373" t="str">
            <v xml:space="preserve"> LATVIJAS OLIMPISKĀ AKADĒMIJA </v>
          </cell>
          <cell r="E6373" t="str">
            <v>S150000</v>
          </cell>
          <cell r="F6373">
            <v>10000</v>
          </cell>
          <cell r="H6373">
            <v>8551</v>
          </cell>
          <cell r="I6373" t="str">
            <v>S150000</v>
          </cell>
        </row>
        <row r="6374">
          <cell r="B6374">
            <v>40008126530</v>
          </cell>
          <cell r="C6374" t="str">
            <v xml:space="preserve">000812653  </v>
          </cell>
          <cell r="D6374" t="str">
            <v xml:space="preserve"> LATVIJAS OLIMPISKĀ BURĀŠANAS SKOLA  nodibinājums</v>
          </cell>
          <cell r="E6374" t="str">
            <v>S150000</v>
          </cell>
          <cell r="F6374">
            <v>10000</v>
          </cell>
          <cell r="H6374">
            <v>8551</v>
          </cell>
          <cell r="I6374" t="str">
            <v>S150000</v>
          </cell>
        </row>
        <row r="6375">
          <cell r="B6375">
            <v>50008022421</v>
          </cell>
          <cell r="C6375" t="str">
            <v xml:space="preserve">000802242  </v>
          </cell>
          <cell r="D6375" t="str">
            <v xml:space="preserve"> LATVIJAS OLIMPISKĀ KOMITEJA  biedrība</v>
          </cell>
          <cell r="E6375" t="str">
            <v>S150000</v>
          </cell>
          <cell r="F6375">
            <v>10000</v>
          </cell>
          <cell r="H6375">
            <v>9319</v>
          </cell>
          <cell r="I6375" t="str">
            <v>S150000</v>
          </cell>
        </row>
        <row r="6376">
          <cell r="B6376">
            <v>40008020698</v>
          </cell>
          <cell r="C6376" t="str">
            <v xml:space="preserve">000802069  </v>
          </cell>
          <cell r="D6376" t="str">
            <v xml:space="preserve"> LATVIJAS ONTOPSIHOLOĢISKĀ ASOCIĀCIJA  biedrība</v>
          </cell>
          <cell r="E6376" t="str">
            <v>S150000</v>
          </cell>
          <cell r="F6376">
            <v>10000</v>
          </cell>
          <cell r="H6376">
            <v>9499</v>
          </cell>
          <cell r="I6376" t="str">
            <v>S150000</v>
          </cell>
        </row>
        <row r="6377">
          <cell r="B6377">
            <v>40008074525</v>
          </cell>
          <cell r="C6377" t="str">
            <v xml:space="preserve">000807452  </v>
          </cell>
          <cell r="D6377" t="str">
            <v xml:space="preserve"> LATVIJAS OPERĀCIJU PĒTĪJUMU SABIEDRĪBA  biedrība</v>
          </cell>
          <cell r="E6377" t="str">
            <v>S150000</v>
          </cell>
          <cell r="F6377">
            <v>10000</v>
          </cell>
          <cell r="H6377">
            <v>9499</v>
          </cell>
          <cell r="I6377" t="str">
            <v>S150000</v>
          </cell>
        </row>
        <row r="6378">
          <cell r="B6378">
            <v>40008075126</v>
          </cell>
          <cell r="C6378" t="str">
            <v xml:space="preserve">000807512  </v>
          </cell>
          <cell r="D6378" t="str">
            <v xml:space="preserve"> LATVIJAS OPERATĪVĀ UN MEDICĪNISKĀ TRANSPORTA AUTOVADĪTĀJU ARODBIEDRĪBA </v>
          </cell>
          <cell r="E6378" t="str">
            <v>S150000</v>
          </cell>
          <cell r="F6378">
            <v>10000</v>
          </cell>
          <cell r="H6378">
            <v>9420</v>
          </cell>
          <cell r="I6378" t="str">
            <v>S150000</v>
          </cell>
        </row>
        <row r="6379">
          <cell r="B6379">
            <v>40008032911</v>
          </cell>
          <cell r="C6379" t="str">
            <v xml:space="preserve">000803291  </v>
          </cell>
          <cell r="D6379" t="str">
            <v xml:space="preserve"> LATVIJAS OPTIMISTS KLASES BURĀTĀJU ASOCIĀCIJA  biedrība</v>
          </cell>
          <cell r="E6379" t="str">
            <v>S150000</v>
          </cell>
          <cell r="F6379">
            <v>130000</v>
          </cell>
          <cell r="H6379">
            <v>8551</v>
          </cell>
          <cell r="I6379" t="str">
            <v>S150000</v>
          </cell>
        </row>
        <row r="6380">
          <cell r="B6380">
            <v>40008029786</v>
          </cell>
          <cell r="C6380" t="str">
            <v xml:space="preserve">000802978  </v>
          </cell>
          <cell r="D6380" t="str">
            <v xml:space="preserve"> LATVIJAS OPTOMETRISTU UN OPTIĶU ASOCIĀCIJA  biedrība</v>
          </cell>
          <cell r="E6380" t="str">
            <v>S150000</v>
          </cell>
          <cell r="F6380">
            <v>10000</v>
          </cell>
          <cell r="H6380">
            <v>9412</v>
          </cell>
          <cell r="I6380" t="str">
            <v>S150000</v>
          </cell>
        </row>
        <row r="6381">
          <cell r="B6381">
            <v>40008047692</v>
          </cell>
          <cell r="C6381" t="str">
            <v xml:space="preserve">000804769  </v>
          </cell>
          <cell r="D6381" t="str">
            <v xml:space="preserve"> LATVIJAS ORDEŅU BRĀLĪBA  biedrība</v>
          </cell>
          <cell r="E6381" t="str">
            <v>S150000</v>
          </cell>
          <cell r="F6381">
            <v>10000</v>
          </cell>
          <cell r="H6381">
            <v>9499</v>
          </cell>
          <cell r="I6381" t="str">
            <v>S150000</v>
          </cell>
        </row>
        <row r="6382">
          <cell r="B6382">
            <v>40008049513</v>
          </cell>
          <cell r="C6382" t="str">
            <v xml:space="preserve">000804951  </v>
          </cell>
          <cell r="D6382" t="str">
            <v xml:space="preserve"> LATVIJAS ORGANIZĀCIJU PSIHOLOGU BIEDRĪBA </v>
          </cell>
          <cell r="E6382" t="str">
            <v>S150000</v>
          </cell>
          <cell r="F6382">
            <v>130000</v>
          </cell>
          <cell r="H6382">
            <v>9412</v>
          </cell>
          <cell r="I6382" t="str">
            <v>S150000</v>
          </cell>
        </row>
        <row r="6383">
          <cell r="B6383">
            <v>40008148684</v>
          </cell>
          <cell r="C6383" t="str">
            <v xml:space="preserve">000814868  </v>
          </cell>
          <cell r="D6383" t="str">
            <v xml:space="preserve"> LATVIJAS ORHIDEJU KOLEKCIONĀRU ASOCIĀCIJA  biedrība</v>
          </cell>
          <cell r="E6383" t="str">
            <v>S150000</v>
          </cell>
          <cell r="F6383">
            <v>10000</v>
          </cell>
          <cell r="H6383">
            <v>9499</v>
          </cell>
          <cell r="I6383" t="str">
            <v>S150000</v>
          </cell>
        </row>
        <row r="6384">
          <cell r="B6384">
            <v>40008151241</v>
          </cell>
          <cell r="C6384" t="str">
            <v xml:space="preserve">000815124  </v>
          </cell>
          <cell r="D6384" t="str">
            <v xml:space="preserve"> LATVIJAS ORHIDEJU UN EKSOTISKO AUGU DRAUGU ASOCIĀCIJA </v>
          </cell>
          <cell r="E6384" t="str">
            <v>S150000</v>
          </cell>
          <cell r="F6384">
            <v>10000</v>
          </cell>
          <cell r="H6384">
            <v>9499</v>
          </cell>
          <cell r="I6384" t="str">
            <v>S150000</v>
          </cell>
        </row>
        <row r="6385">
          <cell r="B6385">
            <v>40008021960</v>
          </cell>
          <cell r="C6385" t="str">
            <v xml:space="preserve">000802196  </v>
          </cell>
          <cell r="D6385" t="str">
            <v xml:space="preserve"> LATVIJAS ORIENTĒŠANĀS FEDERĀCIJA  biedrība</v>
          </cell>
          <cell r="E6385" t="str">
            <v>S150000</v>
          </cell>
          <cell r="F6385">
            <v>10000</v>
          </cell>
          <cell r="H6385">
            <v>9412</v>
          </cell>
          <cell r="I6385" t="str">
            <v>S150000</v>
          </cell>
        </row>
        <row r="6386">
          <cell r="B6386">
            <v>40008002230</v>
          </cell>
          <cell r="C6386" t="str">
            <v xml:space="preserve">000800223  </v>
          </cell>
          <cell r="D6386" t="str">
            <v xml:space="preserve"> LATVIJAS ORNITOLOĢIJAS BIEDRĪBA  </v>
          </cell>
          <cell r="E6386" t="str">
            <v>S150000</v>
          </cell>
          <cell r="F6386">
            <v>900268</v>
          </cell>
          <cell r="H6386">
            <v>9499</v>
          </cell>
          <cell r="I6386" t="str">
            <v>S150000</v>
          </cell>
        </row>
        <row r="6387">
          <cell r="B6387">
            <v>40008066763</v>
          </cell>
          <cell r="C6387" t="str">
            <v xml:space="preserve">000806676  </v>
          </cell>
          <cell r="D6387" t="str">
            <v xml:space="preserve"> LATVIJAS OSTEOPOROZES PACIENTU UN INVALĪDU ASOCIĀCIJA </v>
          </cell>
          <cell r="E6387" t="str">
            <v>S150000</v>
          </cell>
          <cell r="F6387">
            <v>10000</v>
          </cell>
          <cell r="H6387">
            <v>9499</v>
          </cell>
          <cell r="I6387" t="str">
            <v>S150000</v>
          </cell>
        </row>
        <row r="6388">
          <cell r="B6388">
            <v>40008158790</v>
          </cell>
          <cell r="C6388" t="str">
            <v xml:space="preserve">000815879  </v>
          </cell>
          <cell r="D6388" t="str">
            <v xml:space="preserve"> LATVIJAS OSTEOPOROZES UN KAULU METABOLO SLIMĪBU ASOCIĀCIJA </v>
          </cell>
          <cell r="E6388" t="str">
            <v>S150000</v>
          </cell>
          <cell r="F6388">
            <v>10000</v>
          </cell>
          <cell r="H6388">
            <v>9412</v>
          </cell>
          <cell r="I6388" t="str">
            <v>S150000</v>
          </cell>
        </row>
        <row r="6389">
          <cell r="B6389">
            <v>40008000545</v>
          </cell>
          <cell r="C6389" t="str">
            <v xml:space="preserve">000800054  </v>
          </cell>
          <cell r="D6389" t="str">
            <v xml:space="preserve"> LATVIJAS OTOLARINGOLOGU ASOCIĀCIJA  biedrība</v>
          </cell>
          <cell r="E6389" t="str">
            <v>S150000</v>
          </cell>
          <cell r="F6389">
            <v>10000</v>
          </cell>
          <cell r="H6389">
            <v>9499</v>
          </cell>
          <cell r="I6389" t="str">
            <v>S150000</v>
          </cell>
        </row>
        <row r="6390">
          <cell r="B6390">
            <v>40008168055</v>
          </cell>
          <cell r="C6390" t="str">
            <v xml:space="preserve">000816805  </v>
          </cell>
          <cell r="D6390" t="str">
            <v xml:space="preserve"> LATVIJAS PAGAIDU DARBA AĢENTŪRU ASOCIĀCIJA </v>
          </cell>
          <cell r="E6390" t="str">
            <v>S150000</v>
          </cell>
          <cell r="F6390">
            <v>10000</v>
          </cell>
          <cell r="H6390">
            <v>9412</v>
          </cell>
          <cell r="I6390" t="str">
            <v>S150000</v>
          </cell>
        </row>
        <row r="6391">
          <cell r="B6391">
            <v>40008025464</v>
          </cell>
          <cell r="C6391" t="str">
            <v xml:space="preserve">000802546  </v>
          </cell>
          <cell r="D6391" t="str">
            <v xml:space="preserve"> LATVIJAS PARALIMPISKĀ KOMITEJA </v>
          </cell>
          <cell r="E6391" t="str">
            <v>S150000</v>
          </cell>
          <cell r="F6391">
            <v>10000</v>
          </cell>
          <cell r="H6391">
            <v>8551</v>
          </cell>
          <cell r="I6391" t="str">
            <v>S150000</v>
          </cell>
        </row>
        <row r="6392">
          <cell r="B6392">
            <v>40008062282</v>
          </cell>
          <cell r="C6392" t="str">
            <v xml:space="preserve">000806228  </v>
          </cell>
          <cell r="D6392" t="str">
            <v xml:space="preserve"> LATVIJAS PARAPLANIERISMA FEDERĀCIJA  </v>
          </cell>
          <cell r="E6392" t="str">
            <v>S150000</v>
          </cell>
          <cell r="F6392">
            <v>10000</v>
          </cell>
          <cell r="H6392">
            <v>9499</v>
          </cell>
          <cell r="I6392" t="str">
            <v>S150000</v>
          </cell>
        </row>
        <row r="6393">
          <cell r="B6393">
            <v>40008101414</v>
          </cell>
          <cell r="C6393" t="str">
            <v xml:space="preserve">000810141  </v>
          </cell>
          <cell r="D6393" t="str">
            <v xml:space="preserve"> LATVIJAS PARAPSIHOLOĢIJAS un EZOTĒRIKAS ASOCIĀCIJA  biedrība</v>
          </cell>
          <cell r="E6393" t="str">
            <v>S150000</v>
          </cell>
          <cell r="F6393">
            <v>10000</v>
          </cell>
          <cell r="H6393">
            <v>9412</v>
          </cell>
          <cell r="I6393" t="str">
            <v>S150000</v>
          </cell>
        </row>
        <row r="6394">
          <cell r="B6394">
            <v>40008114264</v>
          </cell>
          <cell r="C6394" t="str">
            <v xml:space="preserve">000811426  </v>
          </cell>
          <cell r="D6394" t="str">
            <v xml:space="preserve"> LATVIJAS PARENTERĀLĀS, ENTERĀLĀS BAROŠANAS UN METABOLISMA ASOCIĀCIJA </v>
          </cell>
          <cell r="E6394" t="str">
            <v>S150000</v>
          </cell>
          <cell r="F6394">
            <v>10000</v>
          </cell>
          <cell r="H6394">
            <v>9499</v>
          </cell>
          <cell r="I6394" t="str">
            <v>S150000</v>
          </cell>
        </row>
        <row r="6395">
          <cell r="B6395">
            <v>40008128936</v>
          </cell>
          <cell r="C6395" t="str">
            <v xml:space="preserve">000812893  </v>
          </cell>
          <cell r="D6395" t="str">
            <v xml:space="preserve"> LATVIJAS PARKETA ASOCIĀCIJA  biedrība</v>
          </cell>
          <cell r="E6395" t="str">
            <v>S150000</v>
          </cell>
          <cell r="F6395">
            <v>10000</v>
          </cell>
          <cell r="H6395">
            <v>9499</v>
          </cell>
          <cell r="I6395" t="str">
            <v>S150000</v>
          </cell>
        </row>
        <row r="6396">
          <cell r="B6396">
            <v>40008103519</v>
          </cell>
          <cell r="C6396" t="str">
            <v xml:space="preserve">000810351  </v>
          </cell>
          <cell r="D6396" t="str">
            <v xml:space="preserve"> LATVIJAS PĀRMANTOTĀ VĒŽA BIEDRĪBA </v>
          </cell>
          <cell r="E6396" t="str">
            <v>S150000</v>
          </cell>
          <cell r="F6396">
            <v>10000</v>
          </cell>
          <cell r="H6396">
            <v>9499</v>
          </cell>
          <cell r="I6396" t="str">
            <v>S150000</v>
          </cell>
        </row>
        <row r="6397">
          <cell r="B6397">
            <v>40008088629</v>
          </cell>
          <cell r="C6397" t="str">
            <v xml:space="preserve">000808862  </v>
          </cell>
          <cell r="D6397" t="str">
            <v xml:space="preserve"> LATVIJAS PĀRRUNU VEDĒJU ASOCIĀCIJA  biedrība</v>
          </cell>
          <cell r="E6397" t="str">
            <v>S150000</v>
          </cell>
          <cell r="F6397">
            <v>427582</v>
          </cell>
          <cell r="H6397">
            <v>9499</v>
          </cell>
          <cell r="I6397" t="str">
            <v>S150000</v>
          </cell>
        </row>
        <row r="6398">
          <cell r="B6398">
            <v>40008167242</v>
          </cell>
          <cell r="C6398" t="str">
            <v xml:space="preserve">000816724  </v>
          </cell>
          <cell r="D6398" t="str">
            <v xml:space="preserve"> LATVIJAS PĀRTIKAS TIRGOTĀJU ASOCIĀCIJA </v>
          </cell>
          <cell r="E6398" t="str">
            <v>S150000</v>
          </cell>
          <cell r="F6398">
            <v>10000</v>
          </cell>
          <cell r="H6398">
            <v>9412</v>
          </cell>
          <cell r="I6398" t="str">
            <v>S150000</v>
          </cell>
        </row>
        <row r="6399">
          <cell r="B6399">
            <v>40008104497</v>
          </cell>
          <cell r="C6399" t="str">
            <v xml:space="preserve">000810449  </v>
          </cell>
          <cell r="D6399" t="str">
            <v xml:space="preserve"> LATVIJAS PASĀKUMU CENTRU ASOCIĀCIJA  biedrība</v>
          </cell>
          <cell r="E6399" t="str">
            <v>S150000</v>
          </cell>
          <cell r="F6399">
            <v>10000</v>
          </cell>
          <cell r="H6399">
            <v>9499</v>
          </cell>
          <cell r="I6399" t="str">
            <v>S150000</v>
          </cell>
        </row>
        <row r="6400">
          <cell r="B6400">
            <v>50008157941</v>
          </cell>
          <cell r="C6400" t="str">
            <v xml:space="preserve">000815794  </v>
          </cell>
          <cell r="D6400" t="str">
            <v xml:space="preserve"> LATVIJAS PASĀKUMU PRODUCENTU ASOCIĀCIJA </v>
          </cell>
          <cell r="E6400" t="str">
            <v>S150000</v>
          </cell>
          <cell r="F6400">
            <v>10000</v>
          </cell>
          <cell r="H6400">
            <v>9499</v>
          </cell>
          <cell r="I6400" t="str">
            <v>S150000</v>
          </cell>
        </row>
        <row r="6401">
          <cell r="B6401">
            <v>40008044677</v>
          </cell>
          <cell r="C6401" t="str">
            <v xml:space="preserve">000804467  </v>
          </cell>
          <cell r="D6401" t="str">
            <v xml:space="preserve"> LATVIJAS PASTA ARODBIEDRĪBA </v>
          </cell>
          <cell r="E6401" t="str">
            <v>S150000</v>
          </cell>
          <cell r="F6401">
            <v>10000</v>
          </cell>
          <cell r="H6401">
            <v>9420</v>
          </cell>
          <cell r="I6401" t="str">
            <v>S150000</v>
          </cell>
        </row>
        <row r="6402">
          <cell r="B6402">
            <v>40008044751</v>
          </cell>
          <cell r="C6402" t="str">
            <v xml:space="preserve">000804475  </v>
          </cell>
          <cell r="D6402" t="str">
            <v xml:space="preserve"> LATVIJAS PAŠVALDĪBU DARBINIEKU ARODBIEDRĪBA </v>
          </cell>
          <cell r="E6402" t="str">
            <v>S150000</v>
          </cell>
          <cell r="F6402">
            <v>10000</v>
          </cell>
          <cell r="H6402">
            <v>9420</v>
          </cell>
          <cell r="I6402" t="str">
            <v>S150000</v>
          </cell>
        </row>
        <row r="6403">
          <cell r="B6403">
            <v>50008034581</v>
          </cell>
          <cell r="C6403" t="str">
            <v xml:space="preserve">000803458  </v>
          </cell>
          <cell r="D6403" t="str">
            <v xml:space="preserve"> LATVIJAS PAŠVALDĪBU DARBINIEKU VESELĪBAS KASE  biedrība</v>
          </cell>
          <cell r="E6403" t="str">
            <v>S150000</v>
          </cell>
          <cell r="F6403">
            <v>10000</v>
          </cell>
          <cell r="H6403">
            <v>9499</v>
          </cell>
          <cell r="I6403" t="str">
            <v>S150000</v>
          </cell>
        </row>
        <row r="6404">
          <cell r="B6404">
            <v>40003121236</v>
          </cell>
          <cell r="C6404" t="str">
            <v xml:space="preserve">000312123  </v>
          </cell>
          <cell r="D6404" t="str">
            <v xml:space="preserve"> LATVIJAS PAŠVALDĪBU MĀCĪBU CENTRS  biedrība</v>
          </cell>
          <cell r="E6404" t="str">
            <v>S150000</v>
          </cell>
          <cell r="F6404">
            <v>10000</v>
          </cell>
          <cell r="H6404">
            <v>8559</v>
          </cell>
          <cell r="I6404" t="str">
            <v>S150000</v>
          </cell>
        </row>
        <row r="6405">
          <cell r="B6405">
            <v>40008022129</v>
          </cell>
          <cell r="C6405" t="str">
            <v xml:space="preserve">000802212  </v>
          </cell>
          <cell r="D6405" t="str">
            <v xml:space="preserve"> LATVIJAS PAUERLIFTINGA FEDERĀCIJA  biedrība</v>
          </cell>
          <cell r="E6405" t="str">
            <v>S150000</v>
          </cell>
          <cell r="F6405">
            <v>250000</v>
          </cell>
          <cell r="H6405">
            <v>8551</v>
          </cell>
          <cell r="I6405" t="str">
            <v>S150000</v>
          </cell>
        </row>
        <row r="6406">
          <cell r="B6406">
            <v>40008024276</v>
          </cell>
          <cell r="C6406" t="str">
            <v xml:space="preserve">000802427  </v>
          </cell>
          <cell r="D6406" t="str">
            <v xml:space="preserve"> LATVIJAS PAUKOŠANAS FEDERĀCIJA </v>
          </cell>
          <cell r="E6406" t="str">
            <v>S150000</v>
          </cell>
          <cell r="F6406">
            <v>10000</v>
          </cell>
          <cell r="H6406">
            <v>8551</v>
          </cell>
          <cell r="I6406" t="str">
            <v>S150000</v>
          </cell>
        </row>
        <row r="6407">
          <cell r="B6407">
            <v>40008010670</v>
          </cell>
          <cell r="C6407" t="str">
            <v xml:space="preserve">000801067  </v>
          </cell>
          <cell r="D6407" t="str">
            <v xml:space="preserve"> LATVIJAS PEDAGOGU DOME  biedrība</v>
          </cell>
          <cell r="E6407" t="str">
            <v>S150000</v>
          </cell>
          <cell r="F6407">
            <v>10000</v>
          </cell>
          <cell r="H6407">
            <v>9412</v>
          </cell>
          <cell r="I6407" t="str">
            <v>S150000</v>
          </cell>
        </row>
        <row r="6408">
          <cell r="B6408">
            <v>40008086030</v>
          </cell>
          <cell r="C6408" t="str">
            <v xml:space="preserve">000808603  </v>
          </cell>
          <cell r="D6408" t="str">
            <v xml:space="preserve"> LATVIJAS PEDIATRIJAS ATTĪSTĪBA  fonds</v>
          </cell>
          <cell r="E6408" t="str">
            <v>S150000</v>
          </cell>
          <cell r="F6408">
            <v>10000</v>
          </cell>
          <cell r="H6408">
            <v>9499</v>
          </cell>
          <cell r="I6408" t="str">
            <v>S150000</v>
          </cell>
        </row>
        <row r="6409">
          <cell r="B6409">
            <v>40008000808</v>
          </cell>
          <cell r="C6409" t="str">
            <v xml:space="preserve">000800080  </v>
          </cell>
          <cell r="D6409" t="str">
            <v xml:space="preserve"> LATVIJAS PEDIATRU ASOCIĀCIJA  biedrība</v>
          </cell>
          <cell r="E6409" t="str">
            <v>S150000</v>
          </cell>
          <cell r="F6409">
            <v>10000</v>
          </cell>
          <cell r="H6409">
            <v>9412</v>
          </cell>
          <cell r="I6409" t="str">
            <v>S150000</v>
          </cell>
        </row>
        <row r="6410">
          <cell r="B6410">
            <v>40008029004</v>
          </cell>
          <cell r="C6410" t="str">
            <v xml:space="preserve">000802900  </v>
          </cell>
          <cell r="D6410" t="str">
            <v xml:space="preserve"> LATVIJAS PELDĒŠANAS FEDERĀCIJA  biedrība</v>
          </cell>
          <cell r="E6410" t="str">
            <v>S150000</v>
          </cell>
          <cell r="F6410">
            <v>10000</v>
          </cell>
          <cell r="H6410">
            <v>9312</v>
          </cell>
          <cell r="I6410" t="str">
            <v>S150000</v>
          </cell>
        </row>
        <row r="6411">
          <cell r="B6411">
            <v>50008001951</v>
          </cell>
          <cell r="C6411" t="str">
            <v xml:space="preserve">000800195  </v>
          </cell>
          <cell r="D6411" t="str">
            <v xml:space="preserve"> LATVIJAS PENSIONĀRU FEDERĀCIJA  biedrība</v>
          </cell>
          <cell r="E6411" t="str">
            <v>S150000</v>
          </cell>
          <cell r="F6411">
            <v>10000</v>
          </cell>
          <cell r="H6411">
            <v>9499</v>
          </cell>
          <cell r="I6411" t="str">
            <v>S150000</v>
          </cell>
        </row>
        <row r="6412">
          <cell r="B6412">
            <v>40008074648</v>
          </cell>
          <cell r="C6412" t="str">
            <v xml:space="preserve">000807464  </v>
          </cell>
          <cell r="D6412" t="str">
            <v xml:space="preserve"> LATVIJAS PERINATĀLĀS ATTĪSTĪBAS BIEDRĪBA  </v>
          </cell>
          <cell r="E6412" t="str">
            <v>S150000</v>
          </cell>
          <cell r="F6412">
            <v>130000</v>
          </cell>
          <cell r="H6412">
            <v>9499</v>
          </cell>
          <cell r="I6412" t="str">
            <v>S150000</v>
          </cell>
        </row>
        <row r="6413">
          <cell r="B6413">
            <v>40008140869</v>
          </cell>
          <cell r="C6413" t="str">
            <v xml:space="preserve">000814086  </v>
          </cell>
          <cell r="D6413" t="str">
            <v xml:space="preserve"> LATVIJAS PĒRĻOTĀJU BIEDRĪBA </v>
          </cell>
          <cell r="E6413" t="str">
            <v>S150000</v>
          </cell>
          <cell r="F6413">
            <v>10000</v>
          </cell>
          <cell r="H6413">
            <v>9499</v>
          </cell>
          <cell r="I6413" t="str">
            <v>S150000</v>
          </cell>
        </row>
        <row r="6414">
          <cell r="B6414">
            <v>40008016334</v>
          </cell>
          <cell r="C6414" t="str">
            <v xml:space="preserve">000801633  </v>
          </cell>
          <cell r="D6414" t="str">
            <v xml:space="preserve"> LATVIJAS PERSONĀLA VADĪŠANAS ASOCIĀCIJA  biedrība</v>
          </cell>
          <cell r="E6414" t="str">
            <v>S150000</v>
          </cell>
          <cell r="F6414">
            <v>10000</v>
          </cell>
          <cell r="H6414">
            <v>9499</v>
          </cell>
          <cell r="I6414" t="str">
            <v>S150000</v>
          </cell>
        </row>
        <row r="6415">
          <cell r="B6415">
            <v>40008143066</v>
          </cell>
          <cell r="C6415" t="str">
            <v xml:space="preserve">000814306  </v>
          </cell>
          <cell r="D6415" t="str">
            <v xml:space="preserve"> LATVIJAS PETANKA SPORTA FEDERĀCIJA  biedrība</v>
          </cell>
          <cell r="E6415" t="str">
            <v>S150000</v>
          </cell>
          <cell r="F6415">
            <v>808400</v>
          </cell>
          <cell r="H6415">
            <v>9319</v>
          </cell>
          <cell r="I6415" t="str">
            <v>S150000</v>
          </cell>
        </row>
        <row r="6416">
          <cell r="B6416">
            <v>40008021388</v>
          </cell>
          <cell r="C6416" t="str">
            <v xml:space="preserve">000802138  </v>
          </cell>
          <cell r="D6416" t="str">
            <v xml:space="preserve"> LATVIJAS PETROGLIFU CENTRS  biedrība</v>
          </cell>
          <cell r="E6416" t="str">
            <v>S150000</v>
          </cell>
          <cell r="F6416">
            <v>10000</v>
          </cell>
          <cell r="H6416">
            <v>9499</v>
          </cell>
          <cell r="I6416" t="str">
            <v>S150000</v>
          </cell>
        </row>
        <row r="6417">
          <cell r="B6417">
            <v>40008005805</v>
          </cell>
          <cell r="C6417" t="str">
            <v xml:space="preserve">000800580  </v>
          </cell>
          <cell r="D6417" t="str">
            <v xml:space="preserve"> LATVIJAS PIEAUGUŠO IZGLĪTĪBAS APVIENĪBA </v>
          </cell>
          <cell r="E6417" t="str">
            <v>S150000</v>
          </cell>
          <cell r="F6417">
            <v>10000</v>
          </cell>
          <cell r="H6417">
            <v>8559</v>
          </cell>
          <cell r="I6417" t="str">
            <v>S150000</v>
          </cell>
        </row>
        <row r="6418">
          <cell r="B6418">
            <v>40003433242</v>
          </cell>
          <cell r="C6418" t="str">
            <v xml:space="preserve">000343324  </v>
          </cell>
          <cell r="D6418" t="str">
            <v xml:space="preserve"> LATVIJAS PIEAUGUŠO IZGLĪTĪBAS CENTRS  nodibinājums</v>
          </cell>
          <cell r="E6418" t="str">
            <v>S150000</v>
          </cell>
          <cell r="F6418">
            <v>10000</v>
          </cell>
          <cell r="H6418">
            <v>8532</v>
          </cell>
          <cell r="I6418" t="str">
            <v>S150000</v>
          </cell>
        </row>
        <row r="6419">
          <cell r="B6419">
            <v>40003360733</v>
          </cell>
          <cell r="C6419" t="str">
            <v xml:space="preserve">000336073  </v>
          </cell>
          <cell r="D6419" t="str">
            <v xml:space="preserve"> LATVIJAS PIESĀRŅOJUMA PROFILAKSES CENTRS  biedrība</v>
          </cell>
          <cell r="E6419" t="str">
            <v>S150000</v>
          </cell>
          <cell r="F6419">
            <v>10000</v>
          </cell>
          <cell r="H6419">
            <v>7120</v>
          </cell>
          <cell r="I6419" t="str">
            <v>S150000</v>
          </cell>
        </row>
        <row r="6420">
          <cell r="B6420">
            <v>40008087002</v>
          </cell>
          <cell r="C6420" t="str">
            <v xml:space="preserve">000808700  </v>
          </cell>
          <cell r="D6420" t="str">
            <v xml:space="preserve"> LATVIJAS PILOTU AMATIERU-AVIOKONSTRUKTORU BIEDRĪBA  </v>
          </cell>
          <cell r="E6420" t="str">
            <v>S150000</v>
          </cell>
          <cell r="F6420">
            <v>10000</v>
          </cell>
          <cell r="H6420">
            <v>9499</v>
          </cell>
          <cell r="I6420" t="str">
            <v>S150000</v>
          </cell>
        </row>
        <row r="6421">
          <cell r="B6421">
            <v>40008012968</v>
          </cell>
          <cell r="C6421" t="str">
            <v xml:space="preserve">000801296  </v>
          </cell>
          <cell r="D6421" t="str">
            <v xml:space="preserve"> LATVIJAS PILSĒTU SAVIENĪBA  biedrība</v>
          </cell>
          <cell r="E6421" t="str">
            <v>S150000</v>
          </cell>
          <cell r="F6421">
            <v>740201</v>
          </cell>
          <cell r="H6421">
            <v>9499</v>
          </cell>
          <cell r="I6421" t="str">
            <v>S150000</v>
          </cell>
        </row>
        <row r="6422">
          <cell r="B6422">
            <v>40008041933</v>
          </cell>
          <cell r="C6422" t="str">
            <v xml:space="preserve">000804193  </v>
          </cell>
          <cell r="D6422" t="str">
            <v xml:space="preserve"> LATVIJAS PILSĒTU  rūpnieciskās un lauku misijas kontaktu grupa, biedrība</v>
          </cell>
          <cell r="E6422" t="str">
            <v>S150000</v>
          </cell>
          <cell r="F6422">
            <v>10000</v>
          </cell>
          <cell r="H6422">
            <v>9499</v>
          </cell>
          <cell r="I6422" t="str">
            <v>S150000</v>
          </cell>
        </row>
        <row r="6423">
          <cell r="B6423">
            <v>40008087708</v>
          </cell>
          <cell r="C6423" t="str">
            <v xml:space="preserve">000808770  </v>
          </cell>
          <cell r="D6423" t="str">
            <v xml:space="preserve"> LATVIJAS PILSONISKĀ ALIANSE  biedrība</v>
          </cell>
          <cell r="E6423" t="str">
            <v>S150000</v>
          </cell>
          <cell r="F6423">
            <v>10000</v>
          </cell>
          <cell r="H6423">
            <v>9499</v>
          </cell>
          <cell r="I6423" t="str">
            <v>S150000</v>
          </cell>
        </row>
        <row r="6424">
          <cell r="B6424">
            <v>40008070203</v>
          </cell>
          <cell r="C6424" t="str">
            <v xml:space="preserve">000807020  </v>
          </cell>
          <cell r="D6424" t="str">
            <v xml:space="preserve"> LATVIJAS PILSONISKAS SABIEDRĪBAS ATBALSTA CENTRS  </v>
          </cell>
          <cell r="E6424" t="str">
            <v>S150000</v>
          </cell>
          <cell r="F6424">
            <v>10000</v>
          </cell>
          <cell r="H6424">
            <v>9499</v>
          </cell>
          <cell r="I6424" t="str">
            <v>S150000</v>
          </cell>
        </row>
        <row r="6425">
          <cell r="B6425">
            <v>40008053237</v>
          </cell>
          <cell r="C6425" t="str">
            <v xml:space="preserve">000805323  </v>
          </cell>
          <cell r="D6425" t="str">
            <v xml:space="preserve"> LATVIJAS PIĻU UN MUIŽU ASOCIĀCIJA  biedrība</v>
          </cell>
          <cell r="E6425" t="str">
            <v>S150000</v>
          </cell>
          <cell r="F6425">
            <v>10000</v>
          </cell>
          <cell r="H6425">
            <v>9499</v>
          </cell>
          <cell r="I6425" t="str">
            <v>S150000</v>
          </cell>
        </row>
        <row r="6426">
          <cell r="B6426">
            <v>50008017721</v>
          </cell>
          <cell r="C6426" t="str">
            <v xml:space="preserve">000801772  </v>
          </cell>
          <cell r="D6426" t="str">
            <v xml:space="preserve"> LATVIJAS PIRMSSKOLAS IESTĀŽU UN SKOLU MEDICĪNAS MĀSU BIEDRĪBA </v>
          </cell>
          <cell r="E6426" t="str">
            <v>S150000</v>
          </cell>
          <cell r="F6426">
            <v>10000</v>
          </cell>
          <cell r="H6426">
            <v>9412</v>
          </cell>
          <cell r="I6426" t="str">
            <v>S150000</v>
          </cell>
        </row>
        <row r="6427">
          <cell r="B6427">
            <v>50008146261</v>
          </cell>
          <cell r="C6427" t="str">
            <v xml:space="preserve">000814626  </v>
          </cell>
          <cell r="D6427" t="str">
            <v xml:space="preserve"> LATVIJAS PIRMSSKOLAS MŪZIKAS IZGLĪTĪBAS ASOCIĀCIJA  biedrība</v>
          </cell>
          <cell r="E6427" t="str">
            <v>S150000</v>
          </cell>
          <cell r="F6427">
            <v>10000</v>
          </cell>
          <cell r="H6427">
            <v>8552</v>
          </cell>
          <cell r="I6427" t="str">
            <v>S150000</v>
          </cell>
        </row>
        <row r="6428">
          <cell r="B6428">
            <v>40008081616</v>
          </cell>
          <cell r="C6428" t="str">
            <v xml:space="preserve">000808161  </v>
          </cell>
          <cell r="D6428" t="str">
            <v xml:space="preserve"> LATVIJAS PIRTS SAVIENĪBA  biedrība</v>
          </cell>
          <cell r="E6428" t="str">
            <v>S150000</v>
          </cell>
          <cell r="F6428">
            <v>427776</v>
          </cell>
          <cell r="H6428">
            <v>9412</v>
          </cell>
          <cell r="I6428" t="str">
            <v>S150000</v>
          </cell>
        </row>
        <row r="6429">
          <cell r="B6429">
            <v>40008115503</v>
          </cell>
          <cell r="C6429" t="str">
            <v xml:space="preserve">000811550  </v>
          </cell>
          <cell r="D6429" t="str">
            <v xml:space="preserve"> LATVIJAS PIRTS  biedrība</v>
          </cell>
          <cell r="E6429" t="str">
            <v>S150000</v>
          </cell>
          <cell r="F6429">
            <v>806000</v>
          </cell>
          <cell r="H6429">
            <v>9499</v>
          </cell>
          <cell r="I6429" t="str">
            <v>S150000</v>
          </cell>
        </row>
        <row r="6430">
          <cell r="B6430">
            <v>40008168233</v>
          </cell>
          <cell r="C6430" t="str">
            <v xml:space="preserve">000816823  </v>
          </cell>
          <cell r="D6430" t="str">
            <v xml:space="preserve"> LATVIJAS PLASTISKO ĶIRURGU ASOCIĀCIJA </v>
          </cell>
          <cell r="E6430" t="str">
            <v>S150000</v>
          </cell>
          <cell r="F6430">
            <v>10000</v>
          </cell>
          <cell r="H6430">
            <v>9499</v>
          </cell>
          <cell r="I6430" t="str">
            <v>S150000</v>
          </cell>
        </row>
        <row r="6431">
          <cell r="B6431">
            <v>40008084078</v>
          </cell>
          <cell r="C6431" t="str">
            <v xml:space="preserve">000808407  </v>
          </cell>
          <cell r="D6431" t="str">
            <v xml:space="preserve"> LATVIJAS PLATFORMA ATTĪSTĪBAS SADARBĪBAI  biedrība</v>
          </cell>
          <cell r="E6431" t="str">
            <v>S150000</v>
          </cell>
          <cell r="F6431">
            <v>10000</v>
          </cell>
          <cell r="H6431">
            <v>9499</v>
          </cell>
          <cell r="I6431" t="str">
            <v>S150000</v>
          </cell>
        </row>
        <row r="6432">
          <cell r="B6432">
            <v>40008144786</v>
          </cell>
          <cell r="C6432" t="str">
            <v xml:space="preserve">000814478  </v>
          </cell>
          <cell r="D6432" t="str">
            <v xml:space="preserve"> LATVIJAS PLUDMALES GLĀBĒJU ASOCIĀCIJA  biedrība</v>
          </cell>
          <cell r="E6432" t="str">
            <v>S150000</v>
          </cell>
          <cell r="F6432">
            <v>130000</v>
          </cell>
          <cell r="H6432">
            <v>8559</v>
          </cell>
          <cell r="I6432" t="str">
            <v>S150000</v>
          </cell>
        </row>
        <row r="6433">
          <cell r="B6433">
            <v>40008057811</v>
          </cell>
          <cell r="C6433" t="str">
            <v xml:space="preserve">000805781  </v>
          </cell>
          <cell r="D6433" t="str">
            <v xml:space="preserve"> LATVIJAS PLUDMALES VOLEJBOLA LĪGA  biedrība</v>
          </cell>
          <cell r="E6433" t="str">
            <v>S150000</v>
          </cell>
          <cell r="F6433">
            <v>10000</v>
          </cell>
          <cell r="H6433">
            <v>9312</v>
          </cell>
          <cell r="I6433" t="str">
            <v>S150000</v>
          </cell>
        </row>
        <row r="6434">
          <cell r="B6434">
            <v>40008129077</v>
          </cell>
          <cell r="C6434" t="str">
            <v xml:space="preserve">000812907  </v>
          </cell>
          <cell r="D6434" t="str">
            <v xml:space="preserve"> LATVIJAS PODOLOGU BIEDRĪBA </v>
          </cell>
          <cell r="E6434" t="str">
            <v>S150000</v>
          </cell>
          <cell r="F6434">
            <v>10000</v>
          </cell>
          <cell r="H6434">
            <v>9499</v>
          </cell>
          <cell r="I6434" t="str">
            <v>S150000</v>
          </cell>
        </row>
        <row r="6435">
          <cell r="B6435">
            <v>40008169582</v>
          </cell>
          <cell r="C6435" t="str">
            <v xml:space="preserve">000816958  </v>
          </cell>
          <cell r="D6435" t="str">
            <v xml:space="preserve"> LATVIJAS POLICISTU ARODBIEDRĪBA </v>
          </cell>
          <cell r="E6435" t="str">
            <v>S150000</v>
          </cell>
          <cell r="F6435">
            <v>800870</v>
          </cell>
          <cell r="H6435">
            <v>9420</v>
          </cell>
          <cell r="I6435" t="str">
            <v>S150000</v>
          </cell>
        </row>
        <row r="6436">
          <cell r="B6436">
            <v>40008097890</v>
          </cell>
          <cell r="C6436" t="str">
            <v xml:space="preserve">000809789  </v>
          </cell>
          <cell r="D6436" t="str">
            <v xml:space="preserve"> LATVIJAS POLIGRĀFIJAS NOZARES ARODBIEDRĪBA </v>
          </cell>
          <cell r="E6436" t="str">
            <v>S150000</v>
          </cell>
          <cell r="F6436">
            <v>10000</v>
          </cell>
          <cell r="H6436">
            <v>9420</v>
          </cell>
          <cell r="I6436" t="str">
            <v>S150000</v>
          </cell>
        </row>
        <row r="6437">
          <cell r="B6437">
            <v>40008002052</v>
          </cell>
          <cell r="C6437" t="str">
            <v xml:space="preserve">000800205  </v>
          </cell>
          <cell r="D6437" t="str">
            <v xml:space="preserve"> LATVIJAS POLITISKI REPRESĒTO APVIENĪBA  biedrība</v>
          </cell>
          <cell r="E6437" t="str">
            <v>S150000</v>
          </cell>
          <cell r="F6437">
            <v>10000</v>
          </cell>
          <cell r="H6437">
            <v>9499</v>
          </cell>
          <cell r="I6437" t="str">
            <v>S150000</v>
          </cell>
        </row>
        <row r="6438">
          <cell r="B6438">
            <v>40008092338</v>
          </cell>
          <cell r="C6438" t="str">
            <v xml:space="preserve">000809233  </v>
          </cell>
          <cell r="D6438" t="str">
            <v xml:space="preserve"> LATVIJAS POLITISKI REPRESĒTO CĒSU RAJONA BIEDRĪBA  </v>
          </cell>
          <cell r="E6438" t="str">
            <v>S150000</v>
          </cell>
          <cell r="F6438">
            <v>427372</v>
          </cell>
          <cell r="H6438">
            <v>9499</v>
          </cell>
          <cell r="I6438" t="str">
            <v>S150000</v>
          </cell>
        </row>
        <row r="6439">
          <cell r="B6439">
            <v>40008077860</v>
          </cell>
          <cell r="C6439" t="str">
            <v xml:space="preserve">000807786  </v>
          </cell>
          <cell r="D6439" t="str">
            <v xml:space="preserve"> LATVIJAS POLITOLOGU BIEDRĪBA  </v>
          </cell>
          <cell r="E6439" t="str">
            <v>S150000</v>
          </cell>
          <cell r="F6439">
            <v>10000</v>
          </cell>
          <cell r="H6439">
            <v>9412</v>
          </cell>
          <cell r="I6439" t="str">
            <v>S150000</v>
          </cell>
        </row>
        <row r="6440">
          <cell r="B6440">
            <v>40008002404</v>
          </cell>
          <cell r="C6440" t="str">
            <v xml:space="preserve">000800240  </v>
          </cell>
          <cell r="D6440" t="str">
            <v xml:space="preserve"> LATVIJAS POĻU SAVIENĪBA  biedrība</v>
          </cell>
          <cell r="E6440" t="str">
            <v>S150000</v>
          </cell>
          <cell r="F6440">
            <v>10000</v>
          </cell>
          <cell r="H6440">
            <v>9499</v>
          </cell>
          <cell r="I6440" t="str">
            <v>S150000</v>
          </cell>
        </row>
        <row r="6441">
          <cell r="B6441">
            <v>40008032729</v>
          </cell>
          <cell r="C6441" t="str">
            <v xml:space="preserve">000803272  </v>
          </cell>
          <cell r="D6441" t="str">
            <v xml:space="preserve"> LATVIJAS PORTIDŽAS MĀCĪBSISTĒMAS ASOCIĀCIJA  biedrība</v>
          </cell>
          <cell r="E6441" t="str">
            <v>S150000</v>
          </cell>
          <cell r="F6441">
            <v>10000</v>
          </cell>
          <cell r="H6441">
            <v>8520</v>
          </cell>
          <cell r="I6441" t="str">
            <v>S150000</v>
          </cell>
        </row>
        <row r="6442">
          <cell r="B6442">
            <v>40008083937</v>
          </cell>
          <cell r="C6442" t="str">
            <v xml:space="preserve">000808393  </v>
          </cell>
          <cell r="D6442" t="str">
            <v xml:space="preserve"> LATVIJAS PRAKTIZĒJOŠO ASTROLOGU BIEDRĪBA </v>
          </cell>
          <cell r="E6442" t="str">
            <v>S150000</v>
          </cell>
          <cell r="F6442">
            <v>50000</v>
          </cell>
          <cell r="H6442">
            <v>9499</v>
          </cell>
          <cell r="I6442" t="str">
            <v>S150000</v>
          </cell>
        </row>
        <row r="6443">
          <cell r="B6443">
            <v>40008095669</v>
          </cell>
          <cell r="C6443" t="str">
            <v xml:space="preserve">000809566  </v>
          </cell>
          <cell r="D6443" t="str">
            <v xml:space="preserve"> LATVIJAS PRIVĀTBANKU ASOCIĀCIJA  biedrība</v>
          </cell>
          <cell r="E6443" t="str">
            <v>S150000</v>
          </cell>
          <cell r="F6443">
            <v>10000</v>
          </cell>
          <cell r="H6443">
            <v>9499</v>
          </cell>
          <cell r="I6443" t="str">
            <v>S150000</v>
          </cell>
        </row>
        <row r="6444">
          <cell r="B6444">
            <v>40008111022</v>
          </cell>
          <cell r="C6444" t="str">
            <v xml:space="preserve">000811102  </v>
          </cell>
          <cell r="D6444" t="str">
            <v xml:space="preserve"> LATVIJAS PRIVĀTO INVESTORU ASOCIĀCIJA  biedrība</v>
          </cell>
          <cell r="E6444" t="str">
            <v>S150000</v>
          </cell>
          <cell r="F6444">
            <v>10000</v>
          </cell>
          <cell r="H6444">
            <v>9499</v>
          </cell>
          <cell r="I6444" t="str">
            <v>S150000</v>
          </cell>
        </row>
        <row r="6445">
          <cell r="B6445">
            <v>40008102814</v>
          </cell>
          <cell r="C6445" t="str">
            <v xml:space="preserve">000810281  </v>
          </cell>
          <cell r="D6445" t="str">
            <v xml:space="preserve"> LATVIJAS PRIVĀTO PIRMSKOLU BIEDRĪBA  </v>
          </cell>
          <cell r="E6445" t="str">
            <v>S150000</v>
          </cell>
          <cell r="F6445">
            <v>10000</v>
          </cell>
          <cell r="H6445">
            <v>9499</v>
          </cell>
          <cell r="I6445" t="str">
            <v>S150000</v>
          </cell>
        </row>
        <row r="6446">
          <cell r="B6446">
            <v>40008128921</v>
          </cell>
          <cell r="C6446" t="str">
            <v xml:space="preserve">000812892  </v>
          </cell>
          <cell r="D6446" t="str">
            <v xml:space="preserve"> LATVIJAS PRODUKTS  biedrība</v>
          </cell>
          <cell r="E6446" t="str">
            <v>S150000</v>
          </cell>
          <cell r="F6446">
            <v>10000</v>
          </cell>
          <cell r="H6446">
            <v>6312</v>
          </cell>
          <cell r="I6446" t="str">
            <v>S150000</v>
          </cell>
        </row>
        <row r="6447">
          <cell r="B6447">
            <v>40008006618</v>
          </cell>
          <cell r="C6447" t="str">
            <v xml:space="preserve">000800661  </v>
          </cell>
          <cell r="D6447" t="str">
            <v xml:space="preserve"> LATVIJAS PROFESIONĀLĀ BALETA ASOCIĀCIJA </v>
          </cell>
          <cell r="E6447" t="str">
            <v>S150000</v>
          </cell>
          <cell r="F6447">
            <v>10000</v>
          </cell>
          <cell r="H6447">
            <v>9499</v>
          </cell>
          <cell r="I6447" t="str">
            <v>S150000</v>
          </cell>
        </row>
        <row r="6448">
          <cell r="B6448">
            <v>40008078673</v>
          </cell>
          <cell r="C6448" t="str">
            <v xml:space="preserve">000807867  </v>
          </cell>
          <cell r="D6448" t="str">
            <v xml:space="preserve"> LATVIJAS PROFESIONĀLĀS MŪSDIENU DEJAS HOREOGRĀFU ASOCIĀCIJA  sab.org.</v>
          </cell>
          <cell r="E6448" t="str">
            <v>S150000</v>
          </cell>
          <cell r="F6448">
            <v>10000</v>
          </cell>
          <cell r="H6448">
            <v>9412</v>
          </cell>
          <cell r="I6448" t="str">
            <v>S150000</v>
          </cell>
        </row>
        <row r="6449">
          <cell r="B6449">
            <v>40008142427</v>
          </cell>
          <cell r="C6449" t="str">
            <v xml:space="preserve">000814242  </v>
          </cell>
          <cell r="D6449" t="str">
            <v xml:space="preserve"> LATVIJAS PROFESIONĀLĀS UZKOPŠANAS UN APSAIMNIEKOŠANAS ASOCIĀCIJA  biedrība</v>
          </cell>
          <cell r="E6449" t="str">
            <v>S150000</v>
          </cell>
          <cell r="F6449">
            <v>10000</v>
          </cell>
          <cell r="H6449">
            <v>9412</v>
          </cell>
          <cell r="I6449" t="str">
            <v>S150000</v>
          </cell>
        </row>
        <row r="6450">
          <cell r="B6450">
            <v>40008081885</v>
          </cell>
          <cell r="C6450" t="str">
            <v xml:space="preserve">000808188  </v>
          </cell>
          <cell r="D6450" t="str">
            <v xml:space="preserve"> LATVIJAS PROFESIONĀLO AKTIERU APVIENĪBA  biedrība</v>
          </cell>
          <cell r="E6450" t="str">
            <v>S150000</v>
          </cell>
          <cell r="F6450">
            <v>10000</v>
          </cell>
          <cell r="H6450">
            <v>9499</v>
          </cell>
          <cell r="I6450" t="str">
            <v>S150000</v>
          </cell>
        </row>
        <row r="6451">
          <cell r="B6451">
            <v>40008079433</v>
          </cell>
          <cell r="C6451" t="str">
            <v xml:space="preserve">000807943  </v>
          </cell>
          <cell r="D6451" t="str">
            <v xml:space="preserve"> LATVIJAS PROFESIONĀLO APDROŠINĀŠANAS BROKERU ASOCIĀCIJA  biedrība</v>
          </cell>
          <cell r="E6451" t="str">
            <v>S150000</v>
          </cell>
          <cell r="F6451">
            <v>10000</v>
          </cell>
          <cell r="H6451">
            <v>9499</v>
          </cell>
          <cell r="I6451" t="str">
            <v>S150000</v>
          </cell>
        </row>
        <row r="6452">
          <cell r="B6452">
            <v>40008064495</v>
          </cell>
          <cell r="C6452" t="str">
            <v xml:space="preserve">000806449  </v>
          </cell>
          <cell r="D6452" t="str">
            <v xml:space="preserve"> LATVIJAS PROFESIONĀLO GIDU ASOCIĀCIJA  biedrība</v>
          </cell>
          <cell r="E6452" t="str">
            <v>S150000</v>
          </cell>
          <cell r="F6452">
            <v>10000</v>
          </cell>
          <cell r="H6452">
            <v>9412</v>
          </cell>
          <cell r="I6452" t="str">
            <v>S150000</v>
          </cell>
        </row>
        <row r="6453">
          <cell r="B6453">
            <v>40008092770</v>
          </cell>
          <cell r="C6453" t="str">
            <v xml:space="preserve">000809277  </v>
          </cell>
          <cell r="D6453" t="str">
            <v xml:space="preserve"> LATVIJAS PROFESIONĀLO GRĀMATVEŽU UN FINANŠU MENEDŽERU ASOCIĀCIJA  biedrība</v>
          </cell>
          <cell r="E6453" t="str">
            <v>S150000</v>
          </cell>
          <cell r="F6453">
            <v>10000</v>
          </cell>
          <cell r="H6453">
            <v>9412</v>
          </cell>
          <cell r="I6453" t="str">
            <v>S150000</v>
          </cell>
        </row>
        <row r="6454">
          <cell r="B6454">
            <v>40008058821</v>
          </cell>
          <cell r="C6454" t="str">
            <v xml:space="preserve">000805882  </v>
          </cell>
          <cell r="D6454" t="str">
            <v xml:space="preserve"> LATVIJAS PROFESIONĀLO JĀTNIEKU SPORTA KLUBS  biedrība</v>
          </cell>
          <cell r="E6454" t="str">
            <v>S150000</v>
          </cell>
          <cell r="F6454">
            <v>741413</v>
          </cell>
          <cell r="H6454">
            <v>9312</v>
          </cell>
          <cell r="I6454" t="str">
            <v>S150000</v>
          </cell>
        </row>
        <row r="6455">
          <cell r="B6455">
            <v>40008008163</v>
          </cell>
          <cell r="C6455" t="str">
            <v xml:space="preserve">000800816  </v>
          </cell>
          <cell r="D6455" t="str">
            <v xml:space="preserve"> LATVIJAS PROFESIONĀLO PSIHOLOGU ASOCIĀCIJA  biedrība</v>
          </cell>
          <cell r="E6455" t="str">
            <v>S150000</v>
          </cell>
          <cell r="F6455">
            <v>10000</v>
          </cell>
          <cell r="H6455">
            <v>9412</v>
          </cell>
          <cell r="I6455" t="str">
            <v>S150000</v>
          </cell>
        </row>
        <row r="6456">
          <cell r="B6456">
            <v>40008014973</v>
          </cell>
          <cell r="C6456" t="str">
            <v xml:space="preserve">000801497  </v>
          </cell>
          <cell r="D6456" t="str">
            <v xml:space="preserve"> LATVIJAS PROFESIONĀLO SOCIĀLĀ DARBA SPECIĀLISTU ASOCIĀCIJA  biedrība</v>
          </cell>
          <cell r="E6456" t="str">
            <v>S150000</v>
          </cell>
          <cell r="F6456">
            <v>10000</v>
          </cell>
          <cell r="H6456">
            <v>9412</v>
          </cell>
          <cell r="I6456" t="str">
            <v>S150000</v>
          </cell>
        </row>
        <row r="6457">
          <cell r="B6457">
            <v>40008094061</v>
          </cell>
          <cell r="C6457" t="str">
            <v xml:space="preserve">000809406  </v>
          </cell>
          <cell r="D6457" t="str">
            <v xml:space="preserve"> LATVIJAS PROFESIONĀLO VESELĪBAS APRŪPES KAPELĀNU ASOCIĀCIJA  biedrība</v>
          </cell>
          <cell r="E6457" t="str">
            <v>S150000</v>
          </cell>
          <cell r="F6457">
            <v>10000</v>
          </cell>
          <cell r="H6457">
            <v>9499</v>
          </cell>
          <cell r="I6457" t="str">
            <v>S150000</v>
          </cell>
        </row>
        <row r="6458">
          <cell r="B6458">
            <v>40008115221</v>
          </cell>
          <cell r="C6458" t="str">
            <v xml:space="preserve">000811522  </v>
          </cell>
          <cell r="D6458" t="str">
            <v xml:space="preserve"> LATVIJAS PROGRESĪVĀS IZGLĪTĪBAS BIEDRĪBA  </v>
          </cell>
          <cell r="E6458" t="str">
            <v>S150000</v>
          </cell>
          <cell r="F6458">
            <v>10000</v>
          </cell>
          <cell r="H6458">
            <v>9499</v>
          </cell>
          <cell r="I6458" t="str">
            <v>S150000</v>
          </cell>
        </row>
        <row r="6459">
          <cell r="B6459">
            <v>50008162571</v>
          </cell>
          <cell r="C6459" t="str">
            <v xml:space="preserve">000816257  </v>
          </cell>
          <cell r="D6459" t="str">
            <v xml:space="preserve"> LATVIJAS PROKURORU BIEDRĪBA </v>
          </cell>
          <cell r="E6459" t="str">
            <v>S150000</v>
          </cell>
          <cell r="F6459">
            <v>10000</v>
          </cell>
          <cell r="H6459">
            <v>9412</v>
          </cell>
          <cell r="I6459" t="str">
            <v>S150000</v>
          </cell>
        </row>
        <row r="6460">
          <cell r="B6460">
            <v>40008172347</v>
          </cell>
          <cell r="C6460" t="str">
            <v xml:space="preserve">000817234  </v>
          </cell>
          <cell r="D6460" t="str">
            <v xml:space="preserve"> LATVIJAS PSIHIATRU ASOCIĀCIJA </v>
          </cell>
          <cell r="E6460" t="str">
            <v>S150000</v>
          </cell>
          <cell r="F6460">
            <v>10000</v>
          </cell>
          <cell r="H6460">
            <v>9412</v>
          </cell>
          <cell r="I6460" t="str">
            <v>S150000</v>
          </cell>
        </row>
        <row r="6461">
          <cell r="B6461">
            <v>40003376359</v>
          </cell>
          <cell r="C6461" t="str">
            <v xml:space="preserve">000337635  </v>
          </cell>
          <cell r="D6461" t="str">
            <v xml:space="preserve"> LATVIJAS PSIHOANALĪTISKAIS INSTITŪTS  nodibinājums</v>
          </cell>
          <cell r="E6461" t="str">
            <v>S150000</v>
          </cell>
          <cell r="F6461">
            <v>10000</v>
          </cell>
          <cell r="H6461">
            <v>8532</v>
          </cell>
          <cell r="I6461" t="str">
            <v>S150000</v>
          </cell>
        </row>
        <row r="6462">
          <cell r="B6462">
            <v>50008015561</v>
          </cell>
          <cell r="C6462" t="str">
            <v xml:space="preserve">000801556  </v>
          </cell>
          <cell r="D6462" t="str">
            <v xml:space="preserve"> LATVIJAS PSIHODINAMISKĀS PSIHOTERAPIJAS BIEDRĪBA </v>
          </cell>
          <cell r="E6462" t="str">
            <v>S150000</v>
          </cell>
          <cell r="F6462">
            <v>10000</v>
          </cell>
          <cell r="H6462">
            <v>9499</v>
          </cell>
          <cell r="I6462" t="str">
            <v>S150000</v>
          </cell>
        </row>
        <row r="6463">
          <cell r="B6463">
            <v>40008033669</v>
          </cell>
          <cell r="C6463" t="str">
            <v xml:space="preserve">000803366  </v>
          </cell>
          <cell r="D6463" t="str">
            <v xml:space="preserve"> LATVIJAS PSIHODRĀMAS  sociometrijas un grupas psihoterapijas asociācija</v>
          </cell>
          <cell r="E6463" t="str">
            <v>S150000</v>
          </cell>
          <cell r="F6463">
            <v>170000</v>
          </cell>
          <cell r="H6463">
            <v>9412</v>
          </cell>
          <cell r="I6463" t="str">
            <v>S150000</v>
          </cell>
        </row>
        <row r="6464">
          <cell r="B6464">
            <v>50008170831</v>
          </cell>
          <cell r="C6464" t="str">
            <v xml:space="preserve">000817083  </v>
          </cell>
          <cell r="D6464" t="str">
            <v xml:space="preserve"> LATVIJAS PSIHOLOĢIJAS STUDENTU ASOCIĀCIJA </v>
          </cell>
          <cell r="E6464" t="str">
            <v>S150000</v>
          </cell>
          <cell r="F6464">
            <v>10000</v>
          </cell>
          <cell r="H6464">
            <v>8690</v>
          </cell>
          <cell r="I6464" t="str">
            <v>S150000</v>
          </cell>
        </row>
        <row r="6465">
          <cell r="B6465">
            <v>40008031070</v>
          </cell>
          <cell r="C6465" t="str">
            <v xml:space="preserve">000803107  </v>
          </cell>
          <cell r="D6465" t="str">
            <v xml:space="preserve"> LATVIJAS PSIHOLOĢISKĀS ATTĪSTĪBAS FONDS </v>
          </cell>
          <cell r="E6465" t="str">
            <v>S150000</v>
          </cell>
          <cell r="F6465">
            <v>10000</v>
          </cell>
          <cell r="H6465">
            <v>7220</v>
          </cell>
          <cell r="I6465" t="str">
            <v>S150000</v>
          </cell>
        </row>
        <row r="6466">
          <cell r="B6466">
            <v>40008068514</v>
          </cell>
          <cell r="C6466" t="str">
            <v xml:space="preserve">000806851  </v>
          </cell>
          <cell r="D6466" t="str">
            <v xml:space="preserve"> LATVIJAS PSIHOLOGU APVIENĪBA  </v>
          </cell>
          <cell r="E6466" t="str">
            <v>S150000</v>
          </cell>
          <cell r="F6466">
            <v>10000</v>
          </cell>
          <cell r="H6466">
            <v>9412</v>
          </cell>
          <cell r="I6466" t="str">
            <v>S150000</v>
          </cell>
        </row>
        <row r="6467">
          <cell r="B6467">
            <v>40008017749</v>
          </cell>
          <cell r="C6467" t="str">
            <v xml:space="preserve">000801774  </v>
          </cell>
          <cell r="D6467" t="str">
            <v xml:space="preserve"> LATVIJAS PSIHOORGANISKĀS ANALĪZES PSIHOTERAPEITU BIEDRĪBA  </v>
          </cell>
          <cell r="E6467" t="str">
            <v>S150000</v>
          </cell>
          <cell r="F6467">
            <v>880272</v>
          </cell>
          <cell r="H6467">
            <v>9499</v>
          </cell>
          <cell r="I6467" t="str">
            <v>S150000</v>
          </cell>
        </row>
        <row r="6468">
          <cell r="B6468">
            <v>40008035617</v>
          </cell>
          <cell r="C6468" t="str">
            <v xml:space="preserve">000803561  </v>
          </cell>
          <cell r="D6468" t="str">
            <v xml:space="preserve"> LATVIJAS PSIHOTERAPEITU BIEDRĪBA </v>
          </cell>
          <cell r="E6468" t="str">
            <v>S150000</v>
          </cell>
          <cell r="F6468">
            <v>10000</v>
          </cell>
          <cell r="H6468">
            <v>9412</v>
          </cell>
          <cell r="I6468" t="str">
            <v>S150000</v>
          </cell>
        </row>
        <row r="6469">
          <cell r="B6469">
            <v>40008000206</v>
          </cell>
          <cell r="C6469" t="str">
            <v xml:space="preserve">000800020  </v>
          </cell>
          <cell r="D6469" t="str">
            <v xml:space="preserve"> LATVIJAS PŪDEĻU KLUBS  </v>
          </cell>
          <cell r="E6469" t="str">
            <v>S150000</v>
          </cell>
          <cell r="F6469">
            <v>10000</v>
          </cell>
          <cell r="H6469">
            <v>9499</v>
          </cell>
          <cell r="I6469" t="str">
            <v>S150000</v>
          </cell>
        </row>
        <row r="6470">
          <cell r="B6470">
            <v>40008166872</v>
          </cell>
          <cell r="C6470" t="str">
            <v xml:space="preserve">000816687  </v>
          </cell>
          <cell r="D6470" t="str">
            <v xml:space="preserve"> LATVIJAS PŪLA FEDERĀCIJA </v>
          </cell>
          <cell r="E6470" t="str">
            <v>S150000</v>
          </cell>
          <cell r="F6470">
            <v>10000</v>
          </cell>
          <cell r="H6470">
            <v>9319</v>
          </cell>
          <cell r="I6470" t="str">
            <v>S150000</v>
          </cell>
        </row>
        <row r="6471">
          <cell r="B6471">
            <v>50008162891</v>
          </cell>
          <cell r="C6471" t="str">
            <v xml:space="preserve">000816289  </v>
          </cell>
          <cell r="D6471" t="str">
            <v xml:space="preserve"> LATVIJAS PUTNU FONDS </v>
          </cell>
          <cell r="E6471" t="str">
            <v>S150000</v>
          </cell>
          <cell r="F6471">
            <v>10000</v>
          </cell>
          <cell r="H6471">
            <v>9499</v>
          </cell>
          <cell r="I6471" t="str">
            <v>S150000</v>
          </cell>
        </row>
        <row r="6472">
          <cell r="B6472">
            <v>40008000723</v>
          </cell>
          <cell r="C6472" t="str">
            <v xml:space="preserve">000800072  </v>
          </cell>
          <cell r="D6472" t="str">
            <v xml:space="preserve"> LATVIJAS RADIOAMATIERU LĪGA  biedrība</v>
          </cell>
          <cell r="E6472" t="str">
            <v>S150000</v>
          </cell>
          <cell r="F6472">
            <v>10000</v>
          </cell>
          <cell r="H6472">
            <v>9499</v>
          </cell>
          <cell r="I6472" t="str">
            <v>S150000</v>
          </cell>
        </row>
        <row r="6473">
          <cell r="B6473">
            <v>40008086064</v>
          </cell>
          <cell r="C6473" t="str">
            <v xml:space="preserve">000808606  </v>
          </cell>
          <cell r="D6473" t="str">
            <v xml:space="preserve"> LATVIJAS RADIOGRĀFERU UN RADIOLOGU ASISTENTU ASOCIĀCIJA </v>
          </cell>
          <cell r="E6473" t="str">
            <v>S150000</v>
          </cell>
          <cell r="F6473">
            <v>10000</v>
          </cell>
          <cell r="H6473">
            <v>9499</v>
          </cell>
          <cell r="I6473" t="str">
            <v>S150000</v>
          </cell>
        </row>
        <row r="6474">
          <cell r="B6474">
            <v>40008182256</v>
          </cell>
          <cell r="C6474" t="str">
            <v xml:space="preserve">000818225  </v>
          </cell>
          <cell r="D6474" t="str">
            <v xml:space="preserve"> LATVIJAS RADIOLOĢIJAS ATTĪSTĪBAS FONDS </v>
          </cell>
          <cell r="E6474" t="str">
            <v>S150000</v>
          </cell>
          <cell r="F6474">
            <v>10000</v>
          </cell>
          <cell r="H6474">
            <v>9499</v>
          </cell>
          <cell r="I6474" t="str">
            <v>S150000</v>
          </cell>
        </row>
        <row r="6475">
          <cell r="B6475">
            <v>40008179307</v>
          </cell>
          <cell r="C6475" t="str">
            <v xml:space="preserve">000817930  </v>
          </cell>
          <cell r="D6475" t="str">
            <v xml:space="preserve"> LATVIJAS RADIOLOGU ASOCIĀCIJA </v>
          </cell>
          <cell r="E6475" t="str">
            <v>S150000</v>
          </cell>
          <cell r="F6475">
            <v>10000</v>
          </cell>
          <cell r="H6475">
            <v>8690</v>
          </cell>
          <cell r="I6475" t="str">
            <v>S150000</v>
          </cell>
        </row>
        <row r="6476">
          <cell r="B6476">
            <v>40008010223</v>
          </cell>
          <cell r="C6476" t="str">
            <v xml:space="preserve">000801022  </v>
          </cell>
          <cell r="D6476" t="str">
            <v xml:space="preserve"> LATVIJAS RADOŠO SAVIENĪBU PADOME  biedrība</v>
          </cell>
          <cell r="E6476" t="str">
            <v>S150000</v>
          </cell>
          <cell r="F6476">
            <v>10000</v>
          </cell>
          <cell r="H6476">
            <v>9412</v>
          </cell>
          <cell r="I6476" t="str">
            <v>S150000</v>
          </cell>
        </row>
        <row r="6477">
          <cell r="B6477">
            <v>40008135590</v>
          </cell>
          <cell r="C6477" t="str">
            <v xml:space="preserve">000813559  </v>
          </cell>
          <cell r="D6477" t="str">
            <v xml:space="preserve"> LATVIJAS RAKETLONA FEDERĀCIJA  </v>
          </cell>
          <cell r="E6477" t="str">
            <v>S150000</v>
          </cell>
          <cell r="F6477">
            <v>10000</v>
          </cell>
          <cell r="H6477">
            <v>9312</v>
          </cell>
          <cell r="I6477" t="str">
            <v>S150000</v>
          </cell>
        </row>
        <row r="6478">
          <cell r="B6478">
            <v>40008003096</v>
          </cell>
          <cell r="C6478" t="str">
            <v xml:space="preserve">000800309  </v>
          </cell>
          <cell r="D6478" t="str">
            <v xml:space="preserve"> LATVIJAS RAKSTNIEKU SAVIENĪBA </v>
          </cell>
          <cell r="E6478" t="str">
            <v>S150000</v>
          </cell>
          <cell r="F6478">
            <v>10000</v>
          </cell>
          <cell r="H6478">
            <v>9412</v>
          </cell>
          <cell r="I6478" t="str">
            <v>S150000</v>
          </cell>
        </row>
        <row r="6479">
          <cell r="B6479">
            <v>40008099694</v>
          </cell>
          <cell r="C6479" t="str">
            <v xml:space="preserve">000809969  </v>
          </cell>
          <cell r="D6479" t="str">
            <v xml:space="preserve"> LATVIJAS RATIŅBASKETBOLA SPORTA FEDERĀCIJA  nodibinājums</v>
          </cell>
          <cell r="E6479" t="str">
            <v>S150000</v>
          </cell>
          <cell r="F6479">
            <v>10000</v>
          </cell>
          <cell r="H6479">
            <v>9312</v>
          </cell>
          <cell r="I6479" t="str">
            <v>S150000</v>
          </cell>
        </row>
        <row r="6480">
          <cell r="B6480">
            <v>40008023247</v>
          </cell>
          <cell r="C6480" t="str">
            <v xml:space="preserve">000802324  </v>
          </cell>
          <cell r="D6480" t="str">
            <v xml:space="preserve"> LATVIJAS REGBIJA FEDERĀCIJA  biedrība</v>
          </cell>
          <cell r="E6480" t="str">
            <v>S150000</v>
          </cell>
          <cell r="F6480">
            <v>10000</v>
          </cell>
          <cell r="H6480">
            <v>9412</v>
          </cell>
          <cell r="I6480" t="str">
            <v>S150000</v>
          </cell>
        </row>
        <row r="6481">
          <cell r="B6481">
            <v>40008004941</v>
          </cell>
          <cell r="C6481" t="str">
            <v xml:space="preserve">000800494  </v>
          </cell>
          <cell r="D6481" t="str">
            <v xml:space="preserve"> LATVIJAS REĢIONĀLĀS ARHITEKTŪRAS AKADĒMIJA  biedrība</v>
          </cell>
          <cell r="E6481" t="str">
            <v>S150000</v>
          </cell>
          <cell r="F6481">
            <v>10000</v>
          </cell>
          <cell r="H6481">
            <v>9499</v>
          </cell>
          <cell r="I6481" t="str">
            <v>S150000</v>
          </cell>
        </row>
        <row r="6482">
          <cell r="B6482">
            <v>40008100090</v>
          </cell>
          <cell r="C6482" t="str">
            <v xml:space="preserve">000810009  </v>
          </cell>
          <cell r="D6482" t="str">
            <v xml:space="preserve"> LATVIJAS REKREĀCIJAS IZGLĪTĪBAS ASOCIĀCIJA  biedrība</v>
          </cell>
          <cell r="E6482" t="str">
            <v>S150000</v>
          </cell>
          <cell r="F6482">
            <v>10000</v>
          </cell>
          <cell r="H6482">
            <v>9499</v>
          </cell>
          <cell r="I6482" t="str">
            <v>S150000</v>
          </cell>
        </row>
        <row r="6483">
          <cell r="B6483">
            <v>40008140996</v>
          </cell>
          <cell r="C6483" t="str">
            <v xml:space="preserve">000814099  </v>
          </cell>
          <cell r="D6483" t="str">
            <v xml:space="preserve"> LATVIJAS RELIĢIJU PĒTNIECĪBAS BIEDRĪBA </v>
          </cell>
          <cell r="E6483" t="str">
            <v>S150000</v>
          </cell>
          <cell r="F6483">
            <v>10000</v>
          </cell>
          <cell r="H6483">
            <v>9499</v>
          </cell>
          <cell r="I6483" t="str">
            <v>S150000</v>
          </cell>
        </row>
        <row r="6484">
          <cell r="B6484">
            <v>40008024740</v>
          </cell>
          <cell r="C6484" t="str">
            <v xml:space="preserve">000802474  </v>
          </cell>
          <cell r="D6484" t="str">
            <v xml:space="preserve"> LATVIJAS REPUBLIKAS BILJARDA FEDERĀCIJA  biedrība</v>
          </cell>
          <cell r="E6484" t="str">
            <v>S150000</v>
          </cell>
          <cell r="F6484">
            <v>10000</v>
          </cell>
          <cell r="H6484">
            <v>8551</v>
          </cell>
          <cell r="I6484" t="str">
            <v>S150000</v>
          </cell>
        </row>
        <row r="6485">
          <cell r="B6485">
            <v>40008007098</v>
          </cell>
          <cell r="C6485" t="str">
            <v xml:space="preserve">000800709  </v>
          </cell>
          <cell r="D6485" t="str">
            <v xml:space="preserve"> LATVIJAS REPUBLIKAS GRĀMATVEŽU ASOCIĀCIJA  biedrība</v>
          </cell>
          <cell r="E6485" t="str">
            <v>S150000</v>
          </cell>
          <cell r="F6485">
            <v>10000</v>
          </cell>
          <cell r="H6485">
            <v>9412</v>
          </cell>
          <cell r="I6485" t="str">
            <v>S150000</v>
          </cell>
        </row>
        <row r="6486">
          <cell r="B6486">
            <v>40008044200</v>
          </cell>
          <cell r="C6486" t="str">
            <v xml:space="preserve">000804420  </v>
          </cell>
          <cell r="D6486" t="str">
            <v xml:space="preserve"> LATVIJAS REPUBLIKAS LIDOSTU DARBINIEKU ARODBIEDRĪBA </v>
          </cell>
          <cell r="E6486" t="str">
            <v>S150000</v>
          </cell>
          <cell r="F6486">
            <v>807600</v>
          </cell>
          <cell r="H6486">
            <v>9420</v>
          </cell>
          <cell r="I6486" t="str">
            <v>S150000</v>
          </cell>
        </row>
        <row r="6487">
          <cell r="B6487">
            <v>40008002334</v>
          </cell>
          <cell r="C6487" t="str">
            <v xml:space="preserve">000800233  </v>
          </cell>
          <cell r="D6487" t="str">
            <v xml:space="preserve"> LATVIJAS RĒRIHA BIEDRĪBA </v>
          </cell>
          <cell r="E6487" t="str">
            <v>S150000</v>
          </cell>
          <cell r="F6487">
            <v>10000</v>
          </cell>
          <cell r="H6487">
            <v>9499</v>
          </cell>
          <cell r="I6487" t="str">
            <v>S150000</v>
          </cell>
        </row>
        <row r="6488">
          <cell r="B6488">
            <v>40008001517</v>
          </cell>
          <cell r="C6488" t="str">
            <v xml:space="preserve">000800151  </v>
          </cell>
          <cell r="D6488" t="str">
            <v xml:space="preserve"> LATVIJAS RESTAURATORU BIEDRĪBA </v>
          </cell>
          <cell r="E6488" t="str">
            <v>S150000</v>
          </cell>
          <cell r="F6488">
            <v>10000</v>
          </cell>
          <cell r="H6488">
            <v>9412</v>
          </cell>
          <cell r="I6488" t="str">
            <v>S150000</v>
          </cell>
        </row>
        <row r="6489">
          <cell r="B6489">
            <v>40008048081</v>
          </cell>
          <cell r="C6489" t="str">
            <v xml:space="preserve">000804808  </v>
          </cell>
          <cell r="D6489" t="str">
            <v xml:space="preserve"> LATVIJAS REZERVES VIRSNIEKU ASOCIĀCIJA  biedrība</v>
          </cell>
          <cell r="E6489" t="str">
            <v>S150000</v>
          </cell>
          <cell r="F6489">
            <v>10000</v>
          </cell>
          <cell r="H6489">
            <v>9499</v>
          </cell>
          <cell r="I6489" t="str">
            <v>S150000</v>
          </cell>
        </row>
        <row r="6490">
          <cell r="B6490">
            <v>40008104355</v>
          </cell>
          <cell r="C6490" t="str">
            <v xml:space="preserve">000810435  </v>
          </cell>
          <cell r="D6490" t="str">
            <v xml:space="preserve"> LATVIJAS RISKA VADĪBAS ASOCIĀCIJA  biedrība</v>
          </cell>
          <cell r="E6490" t="str">
            <v>S150000</v>
          </cell>
          <cell r="F6490">
            <v>10000</v>
          </cell>
          <cell r="H6490">
            <v>9499</v>
          </cell>
          <cell r="I6490" t="str">
            <v>S150000</v>
          </cell>
        </row>
        <row r="6491">
          <cell r="B6491">
            <v>40008168318</v>
          </cell>
          <cell r="C6491" t="str">
            <v xml:space="preserve">000816831  </v>
          </cell>
          <cell r="D6491" t="str">
            <v xml:space="preserve"> LATVIJAS RITEŅBRAUCĒJU APVIENĪBA  biedrība</v>
          </cell>
          <cell r="E6491" t="str">
            <v>S150000</v>
          </cell>
          <cell r="F6491">
            <v>10000</v>
          </cell>
          <cell r="H6491">
            <v>9312</v>
          </cell>
          <cell r="I6491" t="str">
            <v>S150000</v>
          </cell>
        </row>
        <row r="6492">
          <cell r="B6492">
            <v>40008147782</v>
          </cell>
          <cell r="C6492" t="str">
            <v xml:space="preserve">000814778  </v>
          </cell>
          <cell r="D6492" t="str">
            <v xml:space="preserve"> LATVIJAS RITEŅBRAUKŠANAS ASOCIĀCIJA  biedrība</v>
          </cell>
          <cell r="E6492" t="str">
            <v>S150000</v>
          </cell>
          <cell r="F6492">
            <v>10000</v>
          </cell>
          <cell r="H6492">
            <v>9499</v>
          </cell>
          <cell r="I6492" t="str">
            <v>S150000</v>
          </cell>
        </row>
        <row r="6493">
          <cell r="B6493">
            <v>40008023340</v>
          </cell>
          <cell r="C6493" t="str">
            <v xml:space="preserve">000802334  </v>
          </cell>
          <cell r="D6493" t="str">
            <v xml:space="preserve"> LATVIJAS RITEŅBRAUKŠANAS FEDERĀCIJA </v>
          </cell>
          <cell r="E6493" t="str">
            <v>S150000</v>
          </cell>
          <cell r="F6493">
            <v>10000</v>
          </cell>
          <cell r="H6493">
            <v>9412</v>
          </cell>
          <cell r="I6493" t="str">
            <v>S150000</v>
          </cell>
        </row>
        <row r="6494">
          <cell r="B6494">
            <v>40008128832</v>
          </cell>
          <cell r="C6494" t="str">
            <v xml:space="preserve">000812883  </v>
          </cell>
          <cell r="D6494" t="str">
            <v xml:space="preserve"> LATVIJAS RITMIKAS BIEDRĪBA </v>
          </cell>
          <cell r="E6494" t="str">
            <v>S150000</v>
          </cell>
          <cell r="F6494">
            <v>10000</v>
          </cell>
          <cell r="H6494">
            <v>9499</v>
          </cell>
          <cell r="I6494" t="str">
            <v>S150000</v>
          </cell>
        </row>
        <row r="6495">
          <cell r="B6495">
            <v>40008139889</v>
          </cell>
          <cell r="C6495" t="str">
            <v xml:space="preserve">000813988  </v>
          </cell>
          <cell r="D6495" t="str">
            <v xml:space="preserve"> LATVIJAS ROKAS UN MIKROĶIRURĢIJAS ASOCIĀCIJA  biedrība</v>
          </cell>
          <cell r="E6495" t="str">
            <v>S150000</v>
          </cell>
          <cell r="F6495">
            <v>10000</v>
          </cell>
          <cell r="H6495">
            <v>8690</v>
          </cell>
          <cell r="I6495" t="str">
            <v>S150000</v>
          </cell>
        </row>
        <row r="6496">
          <cell r="B6496">
            <v>40008069666</v>
          </cell>
          <cell r="C6496" t="str">
            <v xml:space="preserve">000806966  </v>
          </cell>
          <cell r="D6496" t="str">
            <v xml:space="preserve"> LATVIJAS ROMAS KATOĻU BAZNĪCAS INFORMĀCIJAS CENTRS  biedrība</v>
          </cell>
          <cell r="E6496" t="str">
            <v>S150000</v>
          </cell>
          <cell r="F6496">
            <v>10000</v>
          </cell>
          <cell r="H6496">
            <v>9491</v>
          </cell>
          <cell r="I6496" t="str">
            <v>S150000</v>
          </cell>
        </row>
        <row r="6497">
          <cell r="B6497">
            <v>40008124703</v>
          </cell>
          <cell r="C6497" t="str">
            <v xml:space="preserve">000812470  </v>
          </cell>
          <cell r="D6497" t="str">
            <v xml:space="preserve"> LATVIJAS RONIS  biedrība</v>
          </cell>
          <cell r="E6497" t="str">
            <v>S150000</v>
          </cell>
          <cell r="F6497">
            <v>10000</v>
          </cell>
          <cell r="H6497">
            <v>9499</v>
          </cell>
          <cell r="I6497" t="str">
            <v>S150000</v>
          </cell>
        </row>
        <row r="6498">
          <cell r="B6498">
            <v>40008103472</v>
          </cell>
          <cell r="C6498" t="str">
            <v xml:space="preserve">000810347  </v>
          </cell>
          <cell r="D6498" t="str">
            <v xml:space="preserve"> LATVIJAS ROTARI ATBALSTA FONDS  </v>
          </cell>
          <cell r="E6498" t="str">
            <v>S150000</v>
          </cell>
          <cell r="F6498">
            <v>10000</v>
          </cell>
          <cell r="H6498">
            <v>9499</v>
          </cell>
          <cell r="I6498" t="str">
            <v>S150000</v>
          </cell>
        </row>
        <row r="6499">
          <cell r="B6499">
            <v>40008030249</v>
          </cell>
          <cell r="C6499" t="str">
            <v xml:space="preserve">000803024  </v>
          </cell>
          <cell r="D6499" t="str">
            <v xml:space="preserve"> LATVIJAS ROTVEILERU KLUBS  biedrība</v>
          </cell>
          <cell r="E6499" t="str">
            <v>S150000</v>
          </cell>
          <cell r="F6499">
            <v>804400</v>
          </cell>
          <cell r="H6499">
            <v>9499</v>
          </cell>
          <cell r="I6499" t="str">
            <v>S150000</v>
          </cell>
        </row>
        <row r="6500">
          <cell r="B6500">
            <v>40008010350</v>
          </cell>
          <cell r="C6500" t="str">
            <v xml:space="preserve">000801035  </v>
          </cell>
          <cell r="D6500" t="str">
            <v xml:space="preserve"> LATVIJAS SABIEDRĪBAS VESELĪBAS ASOCIĀCIJA  biedrība</v>
          </cell>
          <cell r="E6500" t="str">
            <v>S150000</v>
          </cell>
          <cell r="F6500">
            <v>10000</v>
          </cell>
          <cell r="H6500">
            <v>9499</v>
          </cell>
          <cell r="I6500" t="str">
            <v>S150000</v>
          </cell>
        </row>
        <row r="6501">
          <cell r="B6501">
            <v>40008103218</v>
          </cell>
          <cell r="C6501" t="str">
            <v xml:space="preserve">000810321  </v>
          </cell>
          <cell r="D6501" t="str">
            <v xml:space="preserve"> LATVIJAS SABIEDRĪBAS VESELĪBAS FONDS  </v>
          </cell>
          <cell r="E6501" t="str">
            <v>S150000</v>
          </cell>
          <cell r="F6501">
            <v>10000</v>
          </cell>
          <cell r="H6501">
            <v>9499</v>
          </cell>
          <cell r="I6501" t="str">
            <v>S150000</v>
          </cell>
        </row>
        <row r="6502">
          <cell r="B6502">
            <v>40008060436</v>
          </cell>
          <cell r="C6502" t="str">
            <v xml:space="preserve">000806043  </v>
          </cell>
          <cell r="D6502" t="str">
            <v xml:space="preserve"> LATVIJAS SABIEDRISKO ATTIECĪBU KOMPĀNIJU ASOCIĀCIJA  biedrība</v>
          </cell>
          <cell r="E6502" t="str">
            <v>S150000</v>
          </cell>
          <cell r="F6502">
            <v>10000</v>
          </cell>
          <cell r="H6502">
            <v>9499</v>
          </cell>
          <cell r="I6502" t="str">
            <v>S150000</v>
          </cell>
        </row>
        <row r="6503">
          <cell r="B6503">
            <v>50008022351</v>
          </cell>
          <cell r="C6503" t="str">
            <v xml:space="preserve">000802235  </v>
          </cell>
          <cell r="D6503" t="str">
            <v xml:space="preserve"> LATVIJAS ŠAHA FEDERĀCIJA  biedrība</v>
          </cell>
          <cell r="E6503" t="str">
            <v>S150000</v>
          </cell>
          <cell r="F6503">
            <v>10000</v>
          </cell>
          <cell r="H6503">
            <v>9312</v>
          </cell>
          <cell r="I6503" t="str">
            <v>S150000</v>
          </cell>
        </row>
        <row r="6504">
          <cell r="B6504">
            <v>40008043845</v>
          </cell>
          <cell r="C6504" t="str">
            <v xml:space="preserve">000804384  </v>
          </cell>
          <cell r="D6504" t="str">
            <v xml:space="preserve"> LATVIJAS SAKARU DARBINIEKU ARODBIEDRĪBA </v>
          </cell>
          <cell r="E6504" t="str">
            <v>S150000</v>
          </cell>
          <cell r="F6504">
            <v>10000</v>
          </cell>
          <cell r="H6504">
            <v>9420</v>
          </cell>
          <cell r="I6504" t="str">
            <v>S150000</v>
          </cell>
        </row>
        <row r="6505">
          <cell r="B6505">
            <v>40008037711</v>
          </cell>
          <cell r="C6505" t="str">
            <v xml:space="preserve">000803771  </v>
          </cell>
          <cell r="D6505" t="str">
            <v xml:space="preserve"> LATVIJAS SALDĒTĀJIEKĀRTU INŽENIERU ASOCIĀCIJA  biedrība</v>
          </cell>
          <cell r="E6505" t="str">
            <v>S150000</v>
          </cell>
          <cell r="F6505">
            <v>10000</v>
          </cell>
          <cell r="H6505">
            <v>9499</v>
          </cell>
          <cell r="I6505" t="str">
            <v>S150000</v>
          </cell>
        </row>
        <row r="6506">
          <cell r="B6506">
            <v>40008150941</v>
          </cell>
          <cell r="C6506" t="str">
            <v xml:space="preserve">000815094  </v>
          </cell>
          <cell r="D6506" t="str">
            <v xml:space="preserve"> LATVIJAS SALONU SPĒĻU UN AKTĪVO PILSĒTAS SPĒĻU ASOCIĀCIJA </v>
          </cell>
          <cell r="E6506" t="str">
            <v>S150000</v>
          </cell>
          <cell r="F6506">
            <v>10000</v>
          </cell>
          <cell r="H6506">
            <v>9499</v>
          </cell>
          <cell r="I6506" t="str">
            <v>S150000</v>
          </cell>
        </row>
        <row r="6507">
          <cell r="B6507">
            <v>40008096791</v>
          </cell>
          <cell r="C6507" t="str">
            <v xml:space="preserve">000809679  </v>
          </cell>
          <cell r="D6507" t="str">
            <v xml:space="preserve"> LATVIJAS SALSAS ASOCIĀCIJA  biedrība</v>
          </cell>
          <cell r="E6507" t="str">
            <v>S150000</v>
          </cell>
          <cell r="F6507">
            <v>10000</v>
          </cell>
          <cell r="H6507">
            <v>9499</v>
          </cell>
          <cell r="I6507" t="str">
            <v>S150000</v>
          </cell>
        </row>
        <row r="6508">
          <cell r="B6508">
            <v>40008122581</v>
          </cell>
          <cell r="C6508" t="str">
            <v xml:space="preserve">000812258  </v>
          </cell>
          <cell r="D6508" t="str">
            <v xml:space="preserve"> LATVIJAS SALSAS FEDERĀCIJA  biedrība</v>
          </cell>
          <cell r="E6508" t="str">
            <v>S150000</v>
          </cell>
          <cell r="F6508">
            <v>10000</v>
          </cell>
          <cell r="H6508">
            <v>9499</v>
          </cell>
          <cell r="I6508" t="str">
            <v>S150000</v>
          </cell>
        </row>
        <row r="6509">
          <cell r="B6509">
            <v>40008001803</v>
          </cell>
          <cell r="C6509" t="str">
            <v xml:space="preserve">000800180  </v>
          </cell>
          <cell r="D6509" t="str">
            <v xml:space="preserve"> LATVIJAS SAMARIEŠU APVIENĪBA  biedrība</v>
          </cell>
          <cell r="E6509" t="str">
            <v>S150000</v>
          </cell>
          <cell r="F6509">
            <v>10000</v>
          </cell>
          <cell r="H6509">
            <v>8730</v>
          </cell>
          <cell r="I6509" t="str">
            <v>S150000</v>
          </cell>
        </row>
        <row r="6510">
          <cell r="B6510">
            <v>40008023459</v>
          </cell>
          <cell r="C6510" t="str">
            <v xml:space="preserve">000802345  </v>
          </cell>
          <cell r="D6510" t="str">
            <v xml:space="preserve"> LATVIJAS SAMBO KLUBU ASOCIĀCIJA  biedrība</v>
          </cell>
          <cell r="E6510" t="str">
            <v>S150000</v>
          </cell>
          <cell r="F6510">
            <v>10000</v>
          </cell>
          <cell r="H6510">
            <v>9312</v>
          </cell>
          <cell r="I6510" t="str">
            <v>S150000</v>
          </cell>
        </row>
        <row r="6511">
          <cell r="B6511">
            <v>40008091807</v>
          </cell>
          <cell r="C6511" t="str">
            <v xml:space="preserve">000809180  </v>
          </cell>
          <cell r="D6511" t="str">
            <v xml:space="preserve"> LATVIJAS SĀPJU IZPĒTES BIEDRĪBA  </v>
          </cell>
          <cell r="E6511" t="str">
            <v>S150000</v>
          </cell>
          <cell r="F6511">
            <v>10000</v>
          </cell>
          <cell r="H6511">
            <v>9499</v>
          </cell>
          <cell r="I6511" t="str">
            <v>S150000</v>
          </cell>
        </row>
        <row r="6512">
          <cell r="B6512">
            <v>40008002279</v>
          </cell>
          <cell r="C6512" t="str">
            <v xml:space="preserve">000800227  </v>
          </cell>
          <cell r="D6512" t="str">
            <v xml:space="preserve"> LATVIJAS SARKANAIS KRUSTS  biedrība</v>
          </cell>
          <cell r="E6512" t="str">
            <v>S150000</v>
          </cell>
          <cell r="F6512">
            <v>10000</v>
          </cell>
          <cell r="H6512">
            <v>8899</v>
          </cell>
          <cell r="I6512" t="str">
            <v>S150000</v>
          </cell>
        </row>
        <row r="6513">
          <cell r="B6513">
            <v>40008092427</v>
          </cell>
          <cell r="C6513" t="str">
            <v xml:space="preserve">000809242  </v>
          </cell>
          <cell r="D6513" t="str">
            <v xml:space="preserve"> LATVIJAS SAUĻOŠANĀS UN SOLĀRIJU ASOCIĀCIJA  biedrība</v>
          </cell>
          <cell r="E6513" t="str">
            <v>S150000</v>
          </cell>
          <cell r="F6513">
            <v>10000</v>
          </cell>
          <cell r="H6513">
            <v>9499</v>
          </cell>
          <cell r="I6513" t="str">
            <v>S150000</v>
          </cell>
        </row>
        <row r="6514">
          <cell r="B6514">
            <v>50008170121</v>
          </cell>
          <cell r="C6514" t="str">
            <v xml:space="preserve">000817012  </v>
          </cell>
          <cell r="D6514" t="str">
            <v xml:space="preserve"> LATVIJAS ŠAUŠANAS ASOCIĀCIJA </v>
          </cell>
          <cell r="E6514" t="str">
            <v>S150000</v>
          </cell>
          <cell r="F6514">
            <v>440264</v>
          </cell>
          <cell r="H6514">
            <v>9319</v>
          </cell>
          <cell r="I6514" t="str">
            <v>S150000</v>
          </cell>
        </row>
        <row r="6515">
          <cell r="B6515">
            <v>40008024596</v>
          </cell>
          <cell r="C6515" t="str">
            <v xml:space="preserve">000802459  </v>
          </cell>
          <cell r="D6515" t="str">
            <v xml:space="preserve"> LATVIJAS ŠAUŠANAS FEDERĀCIJA  biedrība</v>
          </cell>
          <cell r="E6515" t="str">
            <v>S150000</v>
          </cell>
          <cell r="F6515">
            <v>10000</v>
          </cell>
          <cell r="H6515">
            <v>9312</v>
          </cell>
          <cell r="I6515" t="str">
            <v>S150000</v>
          </cell>
        </row>
        <row r="6516">
          <cell r="B6516">
            <v>40008138101</v>
          </cell>
          <cell r="C6516" t="str">
            <v xml:space="preserve">000813810  </v>
          </cell>
          <cell r="D6516" t="str">
            <v xml:space="preserve"> LATVIJAS SCIROCCO KLUBS  biedrība</v>
          </cell>
          <cell r="E6516" t="str">
            <v>S150000</v>
          </cell>
          <cell r="F6516">
            <v>801009</v>
          </cell>
          <cell r="H6516">
            <v>9319</v>
          </cell>
          <cell r="I6516" t="str">
            <v>S150000</v>
          </cell>
        </row>
        <row r="6517">
          <cell r="B6517">
            <v>40008155578</v>
          </cell>
          <cell r="C6517" t="str">
            <v xml:space="preserve">000815557  </v>
          </cell>
          <cell r="D6517" t="str">
            <v xml:space="preserve"> LATVIJAS SELEKTS  biedrība</v>
          </cell>
          <cell r="E6517" t="str">
            <v>S150000</v>
          </cell>
          <cell r="F6517">
            <v>10000</v>
          </cell>
          <cell r="H6517">
            <v>9319</v>
          </cell>
          <cell r="I6517" t="str">
            <v>S150000</v>
          </cell>
        </row>
        <row r="6518">
          <cell r="B6518">
            <v>40008102138</v>
          </cell>
          <cell r="C6518" t="str">
            <v xml:space="preserve">000810213  </v>
          </cell>
          <cell r="D6518" t="str">
            <v xml:space="preserve"> LATVIJAS SENIORU DEJU APVIENĪBA  biedrība</v>
          </cell>
          <cell r="E6518" t="str">
            <v>S150000</v>
          </cell>
          <cell r="F6518">
            <v>10000</v>
          </cell>
          <cell r="H6518">
            <v>9499</v>
          </cell>
          <cell r="I6518" t="str">
            <v>S150000</v>
          </cell>
        </row>
        <row r="6519">
          <cell r="B6519">
            <v>40008073746</v>
          </cell>
          <cell r="C6519" t="str">
            <v xml:space="preserve">000807374  </v>
          </cell>
          <cell r="D6519" t="str">
            <v xml:space="preserve"> LATVIJAS SERTIFICĒTO MAKSĀTNESPĒJAS PROCESA ADMINISTRATORU ASOCIĀCIJA  biedrība</v>
          </cell>
          <cell r="E6519" t="str">
            <v>S150000</v>
          </cell>
          <cell r="F6519">
            <v>10000</v>
          </cell>
          <cell r="H6519">
            <v>9412</v>
          </cell>
          <cell r="I6519" t="str">
            <v>S150000</v>
          </cell>
        </row>
        <row r="6520">
          <cell r="B6520">
            <v>40008019504</v>
          </cell>
          <cell r="C6520" t="str">
            <v xml:space="preserve">000801950  </v>
          </cell>
          <cell r="D6520" t="str">
            <v xml:space="preserve"> LATVIJAS SIEVIEŠU LABDARĪBAS BIEDRĪBA  </v>
          </cell>
          <cell r="E6520" t="str">
            <v>S150000</v>
          </cell>
          <cell r="F6520">
            <v>10000</v>
          </cell>
          <cell r="H6520">
            <v>8810</v>
          </cell>
          <cell r="I6520" t="str">
            <v>S150000</v>
          </cell>
        </row>
        <row r="6521">
          <cell r="B6521">
            <v>40008118834</v>
          </cell>
          <cell r="C6521" t="str">
            <v xml:space="preserve">000811883  </v>
          </cell>
          <cell r="D6521" t="str">
            <v xml:space="preserve"> LATVIJAS SIEVIEŠU SPĒKA SPORTA FEDERĀCIJA  biedrība</v>
          </cell>
          <cell r="E6521" t="str">
            <v>S150000</v>
          </cell>
          <cell r="F6521">
            <v>10000</v>
          </cell>
          <cell r="H6521">
            <v>9499</v>
          </cell>
          <cell r="I6521" t="str">
            <v>S150000</v>
          </cell>
        </row>
        <row r="6522">
          <cell r="B6522">
            <v>40008022557</v>
          </cell>
          <cell r="C6522" t="str">
            <v xml:space="preserve">000802255  </v>
          </cell>
          <cell r="D6522" t="str">
            <v xml:space="preserve"> LATVIJAS SIEVIEŠU SPORTA SAVIENĪBA  biedrība</v>
          </cell>
          <cell r="E6522" t="str">
            <v>S150000</v>
          </cell>
          <cell r="F6522">
            <v>10000</v>
          </cell>
          <cell r="H6522">
            <v>9329</v>
          </cell>
          <cell r="I6522" t="str">
            <v>S150000</v>
          </cell>
        </row>
        <row r="6523">
          <cell r="B6523">
            <v>40008003039</v>
          </cell>
          <cell r="C6523" t="str">
            <v xml:space="preserve">000800303  </v>
          </cell>
          <cell r="D6523" t="str">
            <v xml:space="preserve"> LATVIJAS SILTUMA, GĀZES UN ŪDENS TEHNOLOĢIJAS INŽENIERU SAVIENĪBA  biedrība</v>
          </cell>
          <cell r="E6523" t="str">
            <v>S150000</v>
          </cell>
          <cell r="F6523">
            <v>10000</v>
          </cell>
          <cell r="H6523">
            <v>9412</v>
          </cell>
          <cell r="I6523" t="str">
            <v>S150000</v>
          </cell>
        </row>
        <row r="6524">
          <cell r="B6524">
            <v>40008141296</v>
          </cell>
          <cell r="C6524" t="str">
            <v xml:space="preserve">000814129  </v>
          </cell>
          <cell r="D6524" t="str">
            <v xml:space="preserve"> LATVIJAS SILTUMSŪKŅU ASOCIĀCIJA  biedrība</v>
          </cell>
          <cell r="E6524" t="str">
            <v>S150000</v>
          </cell>
          <cell r="F6524">
            <v>10000</v>
          </cell>
          <cell r="H6524">
            <v>9499</v>
          </cell>
          <cell r="I6524" t="str">
            <v>S150000</v>
          </cell>
        </row>
        <row r="6525">
          <cell r="B6525">
            <v>40008084909</v>
          </cell>
          <cell r="C6525" t="str">
            <v xml:space="preserve">000808490  </v>
          </cell>
          <cell r="D6525" t="str">
            <v xml:space="preserve"> LATVIJAS SISTĒMKONSULTANTU UN ĶERMEŅA TERAPEITU ASOCIĀCIJA  biedrība</v>
          </cell>
          <cell r="E6525" t="str">
            <v>S150000</v>
          </cell>
          <cell r="F6525">
            <v>10000</v>
          </cell>
          <cell r="H6525">
            <v>9412</v>
          </cell>
          <cell r="I6525" t="str">
            <v>S150000</v>
          </cell>
        </row>
        <row r="6526">
          <cell r="B6526">
            <v>40008163151</v>
          </cell>
          <cell r="C6526" t="str">
            <v xml:space="preserve">000816315  </v>
          </cell>
          <cell r="D6526" t="str">
            <v xml:space="preserve"> LATVIJAS SKAŅAS UN VALODAS TERAPIJAS ASOCIĀCIJA </v>
          </cell>
          <cell r="E6526" t="str">
            <v>S150000</v>
          </cell>
          <cell r="F6526">
            <v>10000</v>
          </cell>
          <cell r="H6526">
            <v>8552</v>
          </cell>
          <cell r="I6526" t="str">
            <v>S150000</v>
          </cell>
        </row>
        <row r="6527">
          <cell r="B6527">
            <v>40008000437</v>
          </cell>
          <cell r="C6527" t="str">
            <v xml:space="preserve">000800043  </v>
          </cell>
          <cell r="D6527" t="str">
            <v xml:space="preserve"> LATVIJAS SKAUTU UN GAIDU CENTRĀLĀ ORGANIZĀCIJA  biedrība</v>
          </cell>
          <cell r="E6527" t="str">
            <v>S150000</v>
          </cell>
          <cell r="F6527">
            <v>10000</v>
          </cell>
          <cell r="H6527">
            <v>9499</v>
          </cell>
          <cell r="I6527" t="str">
            <v>S150000</v>
          </cell>
        </row>
        <row r="6528">
          <cell r="B6528">
            <v>40008024933</v>
          </cell>
          <cell r="C6528" t="str">
            <v xml:space="preserve">000802493  </v>
          </cell>
          <cell r="D6528" t="str">
            <v xml:space="preserve"> LATVIJAS ŠĶĒPMETĒJU KLUBS  biedrība</v>
          </cell>
          <cell r="E6528" t="str">
            <v>S150000</v>
          </cell>
          <cell r="F6528">
            <v>10000</v>
          </cell>
          <cell r="H6528">
            <v>9312</v>
          </cell>
          <cell r="I6528" t="str">
            <v>S150000</v>
          </cell>
        </row>
        <row r="6529">
          <cell r="B6529">
            <v>40008087337</v>
          </cell>
          <cell r="C6529" t="str">
            <v xml:space="preserve">000808733  </v>
          </cell>
          <cell r="D6529" t="str">
            <v xml:space="preserve"> LATVIJAS ŠĶĪRĒJTIESNEŠU BIEDRĪBA  </v>
          </cell>
          <cell r="E6529" t="str">
            <v>S150000</v>
          </cell>
          <cell r="F6529">
            <v>10000</v>
          </cell>
          <cell r="H6529">
            <v>9499</v>
          </cell>
          <cell r="I6529" t="str">
            <v>S150000</v>
          </cell>
        </row>
        <row r="6530">
          <cell r="B6530">
            <v>40008181918</v>
          </cell>
          <cell r="C6530" t="str">
            <v xml:space="preserve">000818191  </v>
          </cell>
          <cell r="D6530" t="str">
            <v xml:space="preserve"> LATVIJAS ŠĶIRNES DZĪVNIEKU AUDZĒTĀJU BIEDRĪBA </v>
          </cell>
          <cell r="E6530" t="str">
            <v>S150000</v>
          </cell>
          <cell r="F6530">
            <v>10000</v>
          </cell>
          <cell r="H6530">
            <v>9412</v>
          </cell>
          <cell r="I6530" t="str">
            <v>S150000</v>
          </cell>
        </row>
        <row r="6531">
          <cell r="B6531">
            <v>40008098580</v>
          </cell>
          <cell r="C6531" t="str">
            <v xml:space="preserve">000809858  </v>
          </cell>
          <cell r="D6531" t="str">
            <v xml:space="preserve"> LATVIJAS ŠĶIRNES TRUŠU AUDZĒTĀJU ASOCIĀCIJA  biedrība</v>
          </cell>
          <cell r="E6531" t="str">
            <v>S150000</v>
          </cell>
          <cell r="F6531">
            <v>804400</v>
          </cell>
          <cell r="H6531">
            <v>9499</v>
          </cell>
          <cell r="I6531" t="str">
            <v>S150000</v>
          </cell>
        </row>
        <row r="6532">
          <cell r="B6532">
            <v>40008023478</v>
          </cell>
          <cell r="C6532" t="str">
            <v xml:space="preserve">000802347  </v>
          </cell>
          <cell r="D6532" t="str">
            <v xml:space="preserve"> LATVIJAS SKOLU SPORTA FEDERĀCIJA  biedrība</v>
          </cell>
          <cell r="E6532" t="str">
            <v>S150000</v>
          </cell>
          <cell r="F6532">
            <v>10000</v>
          </cell>
          <cell r="H6532">
            <v>9319</v>
          </cell>
          <cell r="I6532" t="str">
            <v>S150000</v>
          </cell>
        </row>
        <row r="6533">
          <cell r="B6533">
            <v>40008039750</v>
          </cell>
          <cell r="C6533" t="str">
            <v xml:space="preserve">000803975  </v>
          </cell>
          <cell r="D6533" t="str">
            <v xml:space="preserve"> LATVIJAS SKRIEŠANAS SPORTA CENTRS  biedrība</v>
          </cell>
          <cell r="E6533" t="str">
            <v>S150000</v>
          </cell>
          <cell r="F6533">
            <v>10000</v>
          </cell>
          <cell r="H6533">
            <v>8551</v>
          </cell>
          <cell r="I6533" t="str">
            <v>S150000</v>
          </cell>
        </row>
        <row r="6534">
          <cell r="B6534">
            <v>40008041308</v>
          </cell>
          <cell r="C6534" t="str">
            <v xml:space="preserve">000804130  </v>
          </cell>
          <cell r="D6534" t="str">
            <v xml:space="preserve"> LATVIJAS SKVOŠA FEDERĀCIJA  sabiedrisko organizāciju apvienība</v>
          </cell>
          <cell r="E6534" t="str">
            <v>S150000</v>
          </cell>
          <cell r="F6534">
            <v>10000</v>
          </cell>
          <cell r="H6534">
            <v>8551</v>
          </cell>
          <cell r="I6534" t="str">
            <v>S150000</v>
          </cell>
        </row>
        <row r="6535">
          <cell r="B6535">
            <v>40008023069</v>
          </cell>
          <cell r="C6535" t="str">
            <v xml:space="preserve">000802306  </v>
          </cell>
          <cell r="D6535" t="str">
            <v xml:space="preserve"> LATVIJAS SLĒPOŠANAS SAVIENĪBA </v>
          </cell>
          <cell r="E6535" t="str">
            <v>S150000</v>
          </cell>
          <cell r="F6535">
            <v>10000</v>
          </cell>
          <cell r="H6535">
            <v>9312</v>
          </cell>
          <cell r="I6535" t="str">
            <v>S150000</v>
          </cell>
        </row>
        <row r="6536">
          <cell r="B6536">
            <v>40008080610</v>
          </cell>
          <cell r="C6536" t="str">
            <v xml:space="preserve">000808061  </v>
          </cell>
          <cell r="D6536" t="str">
            <v xml:space="preserve"> LATVIJAS SLĒPOŠANAS TRAŠU ASOCIĀCIJA  biedrība</v>
          </cell>
          <cell r="E6536" t="str">
            <v>S150000</v>
          </cell>
          <cell r="F6536">
            <v>10000</v>
          </cell>
          <cell r="H6536">
            <v>9312</v>
          </cell>
          <cell r="I6536" t="str">
            <v>S150000</v>
          </cell>
        </row>
        <row r="6537">
          <cell r="B6537">
            <v>40008102890</v>
          </cell>
          <cell r="C6537" t="str">
            <v xml:space="preserve">000810289  </v>
          </cell>
          <cell r="D6537" t="str">
            <v xml:space="preserve"> LATVIJAS SLĒPOŠANAS UN SNOVBORDA INSTRUKTORU ASOCIĀCIJA  biedrība</v>
          </cell>
          <cell r="E6537" t="str">
            <v>S150000</v>
          </cell>
          <cell r="F6537">
            <v>424746</v>
          </cell>
          <cell r="H6537">
            <v>9312</v>
          </cell>
          <cell r="I6537" t="str">
            <v>S150000</v>
          </cell>
        </row>
        <row r="6538">
          <cell r="B6538">
            <v>40008022186</v>
          </cell>
          <cell r="C6538" t="str">
            <v xml:space="preserve">000802218  </v>
          </cell>
          <cell r="D6538" t="str">
            <v xml:space="preserve"> LATVIJAS SLIDOŠANAS ASOCIĀCIJA  biedrība</v>
          </cell>
          <cell r="E6538" t="str">
            <v>S150000</v>
          </cell>
          <cell r="F6538">
            <v>10000</v>
          </cell>
          <cell r="H6538">
            <v>8551</v>
          </cell>
          <cell r="I6538" t="str">
            <v>S150000</v>
          </cell>
        </row>
        <row r="6539">
          <cell r="B6539">
            <v>40008164763</v>
          </cell>
          <cell r="C6539" t="str">
            <v xml:space="preserve">000816476  </v>
          </cell>
          <cell r="D6539" t="str">
            <v xml:space="preserve"> LATVIJAS SLIEKU AUDZĒTĀJU ASOCIĀCIJA </v>
          </cell>
          <cell r="E6539" t="str">
            <v>S150000</v>
          </cell>
          <cell r="F6539">
            <v>10000</v>
          </cell>
          <cell r="H6539">
            <v>9499</v>
          </cell>
          <cell r="I6539" t="str">
            <v>S150000</v>
          </cell>
        </row>
        <row r="6540">
          <cell r="B6540">
            <v>40008134010</v>
          </cell>
          <cell r="C6540" t="str">
            <v xml:space="preserve">000813401  </v>
          </cell>
          <cell r="D6540" t="str">
            <v xml:space="preserve"> LATVIJAS SMILŠU SPĒĻU TERAPIJAS BIEDRĪBA </v>
          </cell>
          <cell r="E6540" t="str">
            <v>S150000</v>
          </cell>
          <cell r="F6540">
            <v>10000</v>
          </cell>
          <cell r="H6540">
            <v>9499</v>
          </cell>
          <cell r="I6540" t="str">
            <v>S150000</v>
          </cell>
        </row>
        <row r="6541">
          <cell r="B6541">
            <v>40008030234</v>
          </cell>
          <cell r="C6541" t="str">
            <v xml:space="preserve">000803023  </v>
          </cell>
          <cell r="D6541" t="str">
            <v xml:space="preserve"> LATVIJAS ŠNAUCERU KLUBS  biedrība</v>
          </cell>
          <cell r="E6541" t="str">
            <v>S150000</v>
          </cell>
          <cell r="F6541">
            <v>10000</v>
          </cell>
          <cell r="H6541">
            <v>9499</v>
          </cell>
          <cell r="I6541" t="str">
            <v>S150000</v>
          </cell>
        </row>
        <row r="6542">
          <cell r="B6542">
            <v>40008093210</v>
          </cell>
          <cell r="C6542" t="str">
            <v xml:space="preserve">000809321  </v>
          </cell>
          <cell r="D6542" t="str">
            <v xml:space="preserve"> LATVIJAS SOCIĀLO PEDAGOGU ASOCIĀCIJA  biedrība</v>
          </cell>
          <cell r="E6542" t="str">
            <v>S150000</v>
          </cell>
          <cell r="F6542">
            <v>10000</v>
          </cell>
          <cell r="H6542">
            <v>9412</v>
          </cell>
          <cell r="I6542" t="str">
            <v>S150000</v>
          </cell>
        </row>
        <row r="6543">
          <cell r="B6543">
            <v>40008173732</v>
          </cell>
          <cell r="C6543" t="str">
            <v xml:space="preserve">000817373  </v>
          </cell>
          <cell r="D6543" t="str">
            <v xml:space="preserve"> LATVIJAS SOCIĀLO PEDAGOGU FEDERĀCIJA </v>
          </cell>
          <cell r="E6543" t="str">
            <v>S150000</v>
          </cell>
          <cell r="F6543">
            <v>10000</v>
          </cell>
          <cell r="H6543">
            <v>9499</v>
          </cell>
          <cell r="I6543" t="str">
            <v>S150000</v>
          </cell>
        </row>
        <row r="6544">
          <cell r="B6544">
            <v>40008156018</v>
          </cell>
          <cell r="C6544" t="str">
            <v xml:space="preserve">000815601  </v>
          </cell>
          <cell r="D6544" t="str">
            <v xml:space="preserve"> LATVIJAS SOCIĀLO REFORMU BIEDRĪBA </v>
          </cell>
          <cell r="E6544" t="str">
            <v>S150000</v>
          </cell>
          <cell r="F6544">
            <v>10000</v>
          </cell>
          <cell r="H6544">
            <v>9499</v>
          </cell>
          <cell r="I6544" t="str">
            <v>S150000</v>
          </cell>
        </row>
        <row r="6545">
          <cell r="B6545">
            <v>40008066405</v>
          </cell>
          <cell r="C6545" t="str">
            <v xml:space="preserve">000806640  </v>
          </cell>
          <cell r="D6545" t="str">
            <v xml:space="preserve"> LATVIJAS SOCIOLOGU ASOCIĀCIJA  biedrība</v>
          </cell>
          <cell r="E6545" t="str">
            <v>S150000</v>
          </cell>
          <cell r="F6545">
            <v>10000</v>
          </cell>
          <cell r="H6545">
            <v>9412</v>
          </cell>
          <cell r="I6545" t="str">
            <v>S150000</v>
          </cell>
        </row>
        <row r="6546">
          <cell r="B6546">
            <v>40008029381</v>
          </cell>
          <cell r="C6546" t="str">
            <v xml:space="preserve">000802938  </v>
          </cell>
          <cell r="D6546" t="str">
            <v xml:space="preserve"> LATVIJAS SOS-BĒRNU CIEMATU ASOCIĀCIJA </v>
          </cell>
          <cell r="E6546" t="str">
            <v>S150000</v>
          </cell>
          <cell r="F6546">
            <v>10000</v>
          </cell>
          <cell r="H6546">
            <v>8790</v>
          </cell>
          <cell r="I6546" t="str">
            <v>S150000</v>
          </cell>
        </row>
        <row r="6547">
          <cell r="B6547">
            <v>40008025873</v>
          </cell>
          <cell r="C6547" t="str">
            <v xml:space="preserve">000802587  </v>
          </cell>
          <cell r="D6547" t="str">
            <v xml:space="preserve"> LATVIJAS ŠOTOKAN KARATĒ FEDERĀCIJA  biedrība</v>
          </cell>
          <cell r="E6547" t="str">
            <v>S150000</v>
          </cell>
          <cell r="F6547">
            <v>10000</v>
          </cell>
          <cell r="H6547">
            <v>9319</v>
          </cell>
          <cell r="I6547" t="str">
            <v>S150000</v>
          </cell>
        </row>
        <row r="6548">
          <cell r="B6548">
            <v>40008117862</v>
          </cell>
          <cell r="C6548" t="str">
            <v xml:space="preserve">000811786  </v>
          </cell>
          <cell r="D6548" t="str">
            <v xml:space="preserve"> LATVIJAS SPA &amp; WELLNESS FEDERĀCIJA  biedrība</v>
          </cell>
          <cell r="E6548" t="str">
            <v>S150000</v>
          </cell>
          <cell r="F6548">
            <v>10000</v>
          </cell>
          <cell r="H6548">
            <v>9499</v>
          </cell>
          <cell r="I6548" t="str">
            <v>S150000</v>
          </cell>
        </row>
        <row r="6549">
          <cell r="B6549">
            <v>40008033457</v>
          </cell>
          <cell r="C6549" t="str">
            <v xml:space="preserve">000803345  </v>
          </cell>
          <cell r="D6549" t="str">
            <v xml:space="preserve"> LATVIJAS SPANIELU KLUBS  biedrība</v>
          </cell>
          <cell r="E6549" t="str">
            <v>S150000</v>
          </cell>
          <cell r="F6549">
            <v>10000</v>
          </cell>
          <cell r="H6549">
            <v>9499</v>
          </cell>
          <cell r="I6549" t="str">
            <v>S150000</v>
          </cell>
        </row>
        <row r="6550">
          <cell r="B6550">
            <v>40008032589</v>
          </cell>
          <cell r="C6550" t="str">
            <v xml:space="preserve">000803258  </v>
          </cell>
          <cell r="D6550" t="str">
            <v xml:space="preserve"> LATVIJAS SPECIĀLĀ OLIMPIĀDE  biedrība</v>
          </cell>
          <cell r="E6550" t="str">
            <v>S150000</v>
          </cell>
          <cell r="F6550">
            <v>10000</v>
          </cell>
          <cell r="H6550">
            <v>9499</v>
          </cell>
          <cell r="I6550" t="str">
            <v>S150000</v>
          </cell>
        </row>
        <row r="6551">
          <cell r="B6551">
            <v>50008053671</v>
          </cell>
          <cell r="C6551" t="str">
            <v xml:space="preserve">000805367  </v>
          </cell>
          <cell r="D6551" t="str">
            <v xml:space="preserve"> LATVIJAS SPECIALIZĒTĀ NEATKARĪGĀ TENISA AKADĒMIJA  biedrība</v>
          </cell>
          <cell r="E6551" t="str">
            <v>S150000</v>
          </cell>
          <cell r="F6551">
            <v>10000</v>
          </cell>
          <cell r="H6551">
            <v>8551</v>
          </cell>
          <cell r="I6551" t="str">
            <v>S150000</v>
          </cell>
        </row>
        <row r="6552">
          <cell r="B6552">
            <v>40008080803</v>
          </cell>
          <cell r="C6552" t="str">
            <v xml:space="preserve">000808080  </v>
          </cell>
          <cell r="D6552" t="str">
            <v xml:space="preserve"> LATVIJAS SPĒKA ATLĒTU FEDERĀCIJA  biedrība</v>
          </cell>
          <cell r="E6552" t="str">
            <v>S150000</v>
          </cell>
          <cell r="F6552">
            <v>10000</v>
          </cell>
          <cell r="H6552">
            <v>9319</v>
          </cell>
          <cell r="I6552" t="str">
            <v>S150000</v>
          </cell>
        </row>
        <row r="6553">
          <cell r="B6553">
            <v>40008131885</v>
          </cell>
          <cell r="C6553" t="str">
            <v xml:space="preserve">000813188  </v>
          </cell>
          <cell r="D6553" t="str">
            <v xml:space="preserve"> LATVIJAS SPĒKAVĪRU AMATIERU FEDERĀCIJA  biedrība</v>
          </cell>
          <cell r="E6553" t="str">
            <v>S150000</v>
          </cell>
          <cell r="F6553">
            <v>10000</v>
          </cell>
          <cell r="H6553">
            <v>9319</v>
          </cell>
          <cell r="I6553" t="str">
            <v>S150000</v>
          </cell>
        </row>
        <row r="6554">
          <cell r="B6554">
            <v>40008159743</v>
          </cell>
          <cell r="C6554" t="str">
            <v xml:space="preserve">000815974  </v>
          </cell>
          <cell r="D6554" t="str">
            <v xml:space="preserve"> LATVIJAS SPINA BIFIDA UN HIDROCEFĀLIJAS BIEDRĪBA </v>
          </cell>
          <cell r="E6554" t="str">
            <v>S150000</v>
          </cell>
          <cell r="F6554">
            <v>10000</v>
          </cell>
          <cell r="H6554">
            <v>9499</v>
          </cell>
          <cell r="I6554" t="str">
            <v>S150000</v>
          </cell>
        </row>
        <row r="6555">
          <cell r="B6555">
            <v>40008150250</v>
          </cell>
          <cell r="C6555" t="str">
            <v xml:space="preserve">000815025  </v>
          </cell>
          <cell r="D6555" t="str">
            <v xml:space="preserve"> LATVIJAS SPORTA APVIENĪBA  biedrība</v>
          </cell>
          <cell r="E6555" t="str">
            <v>S150000</v>
          </cell>
          <cell r="F6555">
            <v>10000</v>
          </cell>
          <cell r="H6555">
            <v>9319</v>
          </cell>
          <cell r="I6555" t="str">
            <v>S150000</v>
          </cell>
        </row>
        <row r="6556">
          <cell r="B6556">
            <v>40008077396</v>
          </cell>
          <cell r="C6556" t="str">
            <v xml:space="preserve">000807739  </v>
          </cell>
          <cell r="D6556" t="str">
            <v xml:space="preserve"> LATVIJAS SPORTA ATBALSTĪTĀJU UN PROFESIONĀLO SPORTISTU ARODBIEDRĪBA </v>
          </cell>
          <cell r="E6556" t="str">
            <v>S150000</v>
          </cell>
          <cell r="F6556">
            <v>10000</v>
          </cell>
          <cell r="H6556">
            <v>9420</v>
          </cell>
          <cell r="I6556" t="str">
            <v>S150000</v>
          </cell>
        </row>
        <row r="6557">
          <cell r="B6557">
            <v>40008089446</v>
          </cell>
          <cell r="C6557" t="str">
            <v xml:space="preserve">000808944  </v>
          </cell>
          <cell r="D6557" t="str">
            <v xml:space="preserve"> LATVIJAS SPORTA CHANBARAS FEDERĀCIJA  biedrība</v>
          </cell>
          <cell r="E6557" t="str">
            <v>S150000</v>
          </cell>
          <cell r="F6557">
            <v>10000</v>
          </cell>
          <cell r="H6557">
            <v>9319</v>
          </cell>
          <cell r="I6557" t="str">
            <v>S150000</v>
          </cell>
        </row>
        <row r="6558">
          <cell r="B6558">
            <v>40008022538</v>
          </cell>
          <cell r="C6558" t="str">
            <v xml:space="preserve">000802253  </v>
          </cell>
          <cell r="D6558" t="str">
            <v xml:space="preserve"> LATVIJAS SPORTA DEJU FEDERĀCIJA </v>
          </cell>
          <cell r="E6558" t="str">
            <v>S150000</v>
          </cell>
          <cell r="F6558">
            <v>10000</v>
          </cell>
          <cell r="H6558">
            <v>9412</v>
          </cell>
          <cell r="I6558" t="str">
            <v>S150000</v>
          </cell>
        </row>
        <row r="6559">
          <cell r="B6559">
            <v>40008085961</v>
          </cell>
          <cell r="C6559" t="str">
            <v xml:space="preserve">000808596  </v>
          </cell>
          <cell r="D6559" t="str">
            <v xml:space="preserve"> LATVIJAS SPORTA DEJU PROFESIONĀĻU FEDERĀCIJA  biedrība</v>
          </cell>
          <cell r="E6559" t="str">
            <v>S150000</v>
          </cell>
          <cell r="F6559">
            <v>10000</v>
          </cell>
          <cell r="H6559">
            <v>8551</v>
          </cell>
          <cell r="I6559" t="str">
            <v>S150000</v>
          </cell>
        </row>
        <row r="6560">
          <cell r="B6560">
            <v>40008163575</v>
          </cell>
          <cell r="C6560" t="str">
            <v xml:space="preserve">000816357  </v>
          </cell>
          <cell r="D6560" t="str">
            <v xml:space="preserve"> LATVIJAS SPORTA DŽIU-DŽITSU FEDERĀCIJA </v>
          </cell>
          <cell r="E6560" t="str">
            <v>S150000</v>
          </cell>
          <cell r="F6560">
            <v>10000</v>
          </cell>
          <cell r="H6560">
            <v>8551</v>
          </cell>
          <cell r="I6560" t="str">
            <v>S150000</v>
          </cell>
        </row>
        <row r="6561">
          <cell r="B6561">
            <v>40008022932</v>
          </cell>
          <cell r="C6561" t="str">
            <v xml:space="preserve">000802293  </v>
          </cell>
          <cell r="D6561" t="str">
            <v xml:space="preserve"> LATVIJAS SPORTA FEDERĀCIJU PADOME  biedrība</v>
          </cell>
          <cell r="E6561" t="str">
            <v>S150000</v>
          </cell>
          <cell r="F6561">
            <v>10000</v>
          </cell>
          <cell r="H6561">
            <v>8551</v>
          </cell>
          <cell r="I6561" t="str">
            <v>S150000</v>
          </cell>
        </row>
        <row r="6562">
          <cell r="B6562">
            <v>40008078391</v>
          </cell>
          <cell r="C6562" t="str">
            <v xml:space="preserve">000807839  </v>
          </cell>
          <cell r="D6562" t="str">
            <v xml:space="preserve"> LATVIJAS SPORTA IZGLĪTĪBAS IESTĀŽU DIREKTORU PADOME  biedrība</v>
          </cell>
          <cell r="E6562" t="str">
            <v>S150000</v>
          </cell>
          <cell r="F6562">
            <v>660201</v>
          </cell>
          <cell r="H6562">
            <v>9412</v>
          </cell>
          <cell r="I6562" t="str">
            <v>S150000</v>
          </cell>
        </row>
        <row r="6563">
          <cell r="B6563">
            <v>40008065240</v>
          </cell>
          <cell r="C6563" t="str">
            <v xml:space="preserve">000806524  </v>
          </cell>
          <cell r="D6563" t="str">
            <v xml:space="preserve"> LATVIJAS SPORTA LOKA ŠAUŠANAS KLUBS ATLANTIS  biedrība</v>
          </cell>
          <cell r="E6563" t="str">
            <v>S150000</v>
          </cell>
          <cell r="F6563">
            <v>10000</v>
          </cell>
          <cell r="H6563">
            <v>9312</v>
          </cell>
          <cell r="I6563" t="str">
            <v>S150000</v>
          </cell>
        </row>
        <row r="6564">
          <cell r="B6564">
            <v>40008153914</v>
          </cell>
          <cell r="C6564" t="str">
            <v xml:space="preserve">000815391  </v>
          </cell>
          <cell r="D6564" t="str">
            <v xml:space="preserve"> LATVIJAS SPORTA MAKŠĶERĒŠANAS KLUBS  biedrība</v>
          </cell>
          <cell r="E6564" t="str">
            <v>S150000</v>
          </cell>
          <cell r="F6564">
            <v>10000</v>
          </cell>
          <cell r="H6564">
            <v>9319</v>
          </cell>
          <cell r="I6564" t="str">
            <v>S150000</v>
          </cell>
        </row>
        <row r="6565">
          <cell r="B6565">
            <v>90000086192</v>
          </cell>
          <cell r="D6565" t="str">
            <v xml:space="preserve"> LATVIJAS SPORTA PEDAGOĢIJAS AKADĒMIJAS ARODBIEDRĪBAS ORGANIZĀCIJA </v>
          </cell>
          <cell r="E6565" t="str">
            <v>S150000</v>
          </cell>
          <cell r="F6565">
            <v>10000</v>
          </cell>
          <cell r="H6565">
            <v>9420</v>
          </cell>
          <cell r="I6565" t="str">
            <v>S150000</v>
          </cell>
        </row>
        <row r="6566">
          <cell r="B6566">
            <v>40008149548</v>
          </cell>
          <cell r="C6566" t="str">
            <v xml:space="preserve">000814954  </v>
          </cell>
          <cell r="D6566" t="str">
            <v xml:space="preserve"> LATVIJAS SPORTA PEDAGOĢIJAS AKADĒMIJAS DŽUDO SKOLA "LIDO"  biedrība</v>
          </cell>
          <cell r="E6566" t="str">
            <v>S150000</v>
          </cell>
          <cell r="F6566">
            <v>10000</v>
          </cell>
          <cell r="H6566">
            <v>9499</v>
          </cell>
          <cell r="I6566" t="str">
            <v>S150000</v>
          </cell>
        </row>
        <row r="6567">
          <cell r="B6567">
            <v>50008022741</v>
          </cell>
          <cell r="C6567" t="str">
            <v xml:space="preserve">000802274  </v>
          </cell>
          <cell r="D6567" t="str">
            <v xml:space="preserve"> LATVIJAS SPORTA PEDAGOĢIJAS AKADĒMIJAS SPORTA KLUBS  biedrība</v>
          </cell>
          <cell r="E6567" t="str">
            <v>S150000</v>
          </cell>
          <cell r="F6567">
            <v>10000</v>
          </cell>
          <cell r="H6567">
            <v>9312</v>
          </cell>
          <cell r="I6567" t="str">
            <v>S150000</v>
          </cell>
        </row>
        <row r="6568">
          <cell r="B6568">
            <v>40008167280</v>
          </cell>
          <cell r="C6568" t="str">
            <v xml:space="preserve">000816728  </v>
          </cell>
          <cell r="D6568" t="str">
            <v xml:space="preserve"> LATVIJAS SPORTA POKERA FEDERĀCIJA </v>
          </cell>
          <cell r="E6568" t="str">
            <v>S150000</v>
          </cell>
          <cell r="F6568">
            <v>740201</v>
          </cell>
          <cell r="H6568">
            <v>9499</v>
          </cell>
          <cell r="I6568" t="str">
            <v>S150000</v>
          </cell>
        </row>
        <row r="6569">
          <cell r="B6569">
            <v>50008025521</v>
          </cell>
          <cell r="C6569" t="str">
            <v xml:space="preserve">000802552  </v>
          </cell>
          <cell r="D6569" t="str">
            <v xml:space="preserve"> LATVIJAS SPORTA VETERĀNU-SENIORU SAVIENĪBA  biedrība</v>
          </cell>
          <cell r="E6569" t="str">
            <v>S150000</v>
          </cell>
          <cell r="F6569">
            <v>10000</v>
          </cell>
          <cell r="H6569">
            <v>8551</v>
          </cell>
          <cell r="I6569" t="str">
            <v>S150000</v>
          </cell>
        </row>
        <row r="6570">
          <cell r="B6570">
            <v>40008062988</v>
          </cell>
          <cell r="C6570" t="str">
            <v xml:space="preserve">000806298  </v>
          </cell>
          <cell r="D6570" t="str">
            <v xml:space="preserve"> LATVIJAS SPORTINGA FEDERĀCIJA  biedrība</v>
          </cell>
          <cell r="E6570" t="str">
            <v>S150000</v>
          </cell>
          <cell r="F6570">
            <v>10000</v>
          </cell>
          <cell r="H6570">
            <v>8551</v>
          </cell>
          <cell r="I6570" t="str">
            <v>S150000</v>
          </cell>
        </row>
        <row r="6571">
          <cell r="B6571">
            <v>50008084741</v>
          </cell>
          <cell r="C6571" t="str">
            <v xml:space="preserve">000808474  </v>
          </cell>
          <cell r="D6571" t="str">
            <v xml:space="preserve"> LATVIJAS SPORTINGA SAVIENĪBA  biedrība</v>
          </cell>
          <cell r="E6571" t="str">
            <v>S150000</v>
          </cell>
          <cell r="F6571">
            <v>10000</v>
          </cell>
          <cell r="H6571">
            <v>9311</v>
          </cell>
          <cell r="I6571" t="str">
            <v>S150000</v>
          </cell>
        </row>
        <row r="6572">
          <cell r="B6572">
            <v>40008095654</v>
          </cell>
          <cell r="C6572" t="str">
            <v xml:space="preserve">000809565  </v>
          </cell>
          <cell r="D6572" t="str">
            <v xml:space="preserve"> LATVIJAS STĀJHOKEJA FEDERĀCIJA  biedrība</v>
          </cell>
          <cell r="E6572" t="str">
            <v>S150000</v>
          </cell>
          <cell r="F6572">
            <v>90000</v>
          </cell>
          <cell r="H6572">
            <v>9312</v>
          </cell>
          <cell r="I6572" t="str">
            <v>S150000</v>
          </cell>
        </row>
        <row r="6573">
          <cell r="B6573">
            <v>40008006745</v>
          </cell>
          <cell r="C6573" t="str">
            <v xml:space="preserve">000800674  </v>
          </cell>
          <cell r="D6573" t="str">
            <v xml:space="preserve"> LATVIJAS STARPTAUTISKĀ SKOLA </v>
          </cell>
          <cell r="E6573" t="str">
            <v>S150000</v>
          </cell>
          <cell r="F6573">
            <v>804948</v>
          </cell>
          <cell r="H6573">
            <v>8531</v>
          </cell>
          <cell r="I6573" t="str">
            <v>S150000</v>
          </cell>
        </row>
        <row r="6574">
          <cell r="B6574">
            <v>40008150373</v>
          </cell>
          <cell r="C6574" t="str">
            <v xml:space="preserve">000815037  </v>
          </cell>
          <cell r="D6574" t="str">
            <v xml:space="preserve"> LATVIJAS STEIKU KLUBS  biedrība</v>
          </cell>
          <cell r="E6574" t="str">
            <v>S150000</v>
          </cell>
          <cell r="F6574">
            <v>960264</v>
          </cell>
          <cell r="H6574">
            <v>9412</v>
          </cell>
          <cell r="I6574" t="str">
            <v>S150000</v>
          </cell>
        </row>
        <row r="6575">
          <cell r="B6575">
            <v>40008059831</v>
          </cell>
          <cell r="C6575" t="str">
            <v xml:space="preserve">000805983  </v>
          </cell>
          <cell r="D6575" t="str">
            <v xml:space="preserve"> LATVIJAS STILISTU ASOCIĀCIJA  biedrība</v>
          </cell>
          <cell r="E6575" t="str">
            <v>S150000</v>
          </cell>
          <cell r="F6575">
            <v>10000</v>
          </cell>
          <cell r="H6575">
            <v>9412</v>
          </cell>
          <cell r="I6575" t="str">
            <v>S150000</v>
          </cell>
        </row>
        <row r="6576">
          <cell r="B6576">
            <v>40008137500</v>
          </cell>
          <cell r="C6576" t="str">
            <v xml:space="preserve">000813750  </v>
          </cell>
          <cell r="D6576" t="str">
            <v xml:space="preserve"> LATVIJAS STRĪTBOLA ASOCIĀCIJA  </v>
          </cell>
          <cell r="E6576" t="str">
            <v>S150000</v>
          </cell>
          <cell r="F6576">
            <v>10000</v>
          </cell>
          <cell r="H6576">
            <v>9312</v>
          </cell>
          <cell r="I6576" t="str">
            <v>S150000</v>
          </cell>
        </row>
        <row r="6577">
          <cell r="B6577">
            <v>40008010647</v>
          </cell>
          <cell r="C6577" t="str">
            <v xml:space="preserve">000801064  </v>
          </cell>
          <cell r="D6577" t="str">
            <v xml:space="preserve"> LATVIJAS STUDENTU APVIENĪBA  biedrība</v>
          </cell>
          <cell r="E6577" t="str">
            <v>S150000</v>
          </cell>
          <cell r="F6577">
            <v>10000</v>
          </cell>
          <cell r="H6577">
            <v>9499</v>
          </cell>
          <cell r="I6577" t="str">
            <v>S150000</v>
          </cell>
        </row>
        <row r="6578">
          <cell r="B6578">
            <v>40008006393</v>
          </cell>
          <cell r="C6578" t="str">
            <v xml:space="preserve">000800639  </v>
          </cell>
          <cell r="D6578" t="str">
            <v xml:space="preserve"> LATVIJAS STUDENTU KORPORĀCIJA BEVERONIJA  biedrība</v>
          </cell>
          <cell r="E6578" t="str">
            <v>S150000</v>
          </cell>
          <cell r="F6578">
            <v>10000</v>
          </cell>
          <cell r="H6578">
            <v>9499</v>
          </cell>
          <cell r="I6578" t="str">
            <v>S150000</v>
          </cell>
        </row>
        <row r="6579">
          <cell r="B6579">
            <v>40008012741</v>
          </cell>
          <cell r="C6579" t="str">
            <v xml:space="preserve">000801274  </v>
          </cell>
          <cell r="D6579" t="str">
            <v xml:space="preserve"> LATVIJAS STUDENTU KORPORĀCIJU PREZIDIJU KONVENTS  biedrība</v>
          </cell>
          <cell r="E6579" t="str">
            <v>S150000</v>
          </cell>
          <cell r="F6579">
            <v>10000</v>
          </cell>
          <cell r="H6579">
            <v>9499</v>
          </cell>
          <cell r="I6579" t="str">
            <v>S150000</v>
          </cell>
        </row>
        <row r="6580">
          <cell r="B6580">
            <v>40008138385</v>
          </cell>
          <cell r="C6580" t="str">
            <v xml:space="preserve">000813838  </v>
          </cell>
          <cell r="D6580" t="str">
            <v xml:space="preserve"> LATVIJAS SUŅU AUDZĒTĀJU APVIENĪBA  biedrība</v>
          </cell>
          <cell r="E6580" t="str">
            <v>S150000</v>
          </cell>
          <cell r="F6580">
            <v>90000</v>
          </cell>
          <cell r="H6580">
            <v>9499</v>
          </cell>
          <cell r="I6580" t="str">
            <v>S150000</v>
          </cell>
        </row>
        <row r="6581">
          <cell r="B6581">
            <v>40008103171</v>
          </cell>
          <cell r="C6581" t="str">
            <v xml:space="preserve">000810317  </v>
          </cell>
          <cell r="D6581" t="str">
            <v xml:space="preserve"> LATVIJAS SUPERVIZORU APVIENĪBA  biedrība</v>
          </cell>
          <cell r="E6581" t="str">
            <v>S150000</v>
          </cell>
          <cell r="F6581">
            <v>130000</v>
          </cell>
          <cell r="H6581">
            <v>9499</v>
          </cell>
          <cell r="I6581" t="str">
            <v>S150000</v>
          </cell>
        </row>
        <row r="6582">
          <cell r="B6582">
            <v>40008132113</v>
          </cell>
          <cell r="C6582" t="str">
            <v xml:space="preserve">000813211  </v>
          </cell>
          <cell r="D6582" t="str">
            <v xml:space="preserve"> LATVIJAS SUPERVIZORU ASOCIĀCIJA  biedrība</v>
          </cell>
          <cell r="E6582" t="str">
            <v>S150000</v>
          </cell>
          <cell r="F6582">
            <v>10000</v>
          </cell>
          <cell r="H6582">
            <v>9499</v>
          </cell>
          <cell r="I6582" t="str">
            <v>S150000</v>
          </cell>
        </row>
        <row r="6583">
          <cell r="B6583">
            <v>40008103006</v>
          </cell>
          <cell r="C6583" t="str">
            <v xml:space="preserve">000810300  </v>
          </cell>
          <cell r="D6583" t="str">
            <v xml:space="preserve"> LATVIJAS SVARBUMBU CELŠANAS ASOCIĀCIJA  biedrība</v>
          </cell>
          <cell r="E6583" t="str">
            <v>S150000</v>
          </cell>
          <cell r="F6583">
            <v>10000</v>
          </cell>
          <cell r="H6583">
            <v>9499</v>
          </cell>
          <cell r="I6583" t="str">
            <v>S150000</v>
          </cell>
        </row>
        <row r="6584">
          <cell r="B6584">
            <v>40008143899</v>
          </cell>
          <cell r="C6584" t="str">
            <v xml:space="preserve">000814389  </v>
          </cell>
          <cell r="D6584" t="str">
            <v xml:space="preserve"> LATVIJAS SVARCELŠANAS FEDERĀCIJA  biedrība</v>
          </cell>
          <cell r="E6584" t="str">
            <v>S150000</v>
          </cell>
          <cell r="F6584">
            <v>460201</v>
          </cell>
          <cell r="H6584">
            <v>9312</v>
          </cell>
          <cell r="I6584" t="str">
            <v>S150000</v>
          </cell>
        </row>
        <row r="6585">
          <cell r="B6585">
            <v>40008071995</v>
          </cell>
          <cell r="C6585" t="str">
            <v xml:space="preserve">000807199  </v>
          </cell>
          <cell r="D6585" t="str">
            <v xml:space="preserve"> LATVIJAS SVARCELŠANAS KLUBU APVIENĪBA  biedrība</v>
          </cell>
          <cell r="E6585" t="str">
            <v>S150000</v>
          </cell>
          <cell r="F6585">
            <v>905166</v>
          </cell>
          <cell r="H6585">
            <v>8551</v>
          </cell>
          <cell r="I6585" t="str">
            <v>S150000</v>
          </cell>
        </row>
        <row r="6586">
          <cell r="B6586">
            <v>40008092681</v>
          </cell>
          <cell r="C6586" t="str">
            <v xml:space="preserve">000809268  </v>
          </cell>
          <cell r="D6586" t="str">
            <v xml:space="preserve"> LATVIJAS ŠVEICES KALNU SUŅU KLUBS  biedrība</v>
          </cell>
          <cell r="E6586" t="str">
            <v>S150000</v>
          </cell>
          <cell r="F6586">
            <v>809200</v>
          </cell>
          <cell r="H6586">
            <v>9499</v>
          </cell>
          <cell r="I6586" t="str">
            <v>S150000</v>
          </cell>
        </row>
        <row r="6587">
          <cell r="B6587">
            <v>40008008905</v>
          </cell>
          <cell r="C6587" t="str">
            <v xml:space="preserve">000800890  </v>
          </cell>
          <cell r="D6587" t="str">
            <v xml:space="preserve"> LATVIJAS SVĒTĀ KIRILA IZGLĪTĪBAS, SOCIĀLAIS UN KULTŪRAS CENTRS  biedrība</v>
          </cell>
          <cell r="E6587" t="str">
            <v>S150000</v>
          </cell>
          <cell r="F6587">
            <v>10000</v>
          </cell>
          <cell r="H6587">
            <v>9004</v>
          </cell>
          <cell r="I6587" t="str">
            <v>S150000</v>
          </cell>
        </row>
        <row r="6588">
          <cell r="B6588">
            <v>40008021918</v>
          </cell>
          <cell r="C6588" t="str">
            <v xml:space="preserve">000802191  </v>
          </cell>
          <cell r="D6588" t="str">
            <v xml:space="preserve"> LATVIJAS TAEKVONDO FEDERĀCIJA </v>
          </cell>
          <cell r="E6588" t="str">
            <v>S150000</v>
          </cell>
          <cell r="F6588">
            <v>10000</v>
          </cell>
          <cell r="H6588">
            <v>8551</v>
          </cell>
          <cell r="I6588" t="str">
            <v>S150000</v>
          </cell>
        </row>
        <row r="6589">
          <cell r="B6589">
            <v>40008026756</v>
          </cell>
          <cell r="C6589" t="str">
            <v xml:space="preserve">000802675  </v>
          </cell>
          <cell r="D6589" t="str">
            <v xml:space="preserve"> LATVIJAS TAEKVONDO KAUJAS MĀKSLAS FEDERĀCIJA  biedrība</v>
          </cell>
          <cell r="E6589" t="str">
            <v>S150000</v>
          </cell>
          <cell r="F6589">
            <v>800870</v>
          </cell>
          <cell r="H6589">
            <v>9319</v>
          </cell>
          <cell r="I6589" t="str">
            <v>S150000</v>
          </cell>
        </row>
        <row r="6590">
          <cell r="B6590">
            <v>40008024562</v>
          </cell>
          <cell r="C6590" t="str">
            <v xml:space="preserve">000802456  </v>
          </cell>
          <cell r="D6590" t="str">
            <v xml:space="preserve"> LATVIJAS TAEKWON-DO (ITF) ASOCIĀCIJA  biedrība</v>
          </cell>
          <cell r="E6590" t="str">
            <v>S150000</v>
          </cell>
          <cell r="F6590">
            <v>10000</v>
          </cell>
          <cell r="H6590">
            <v>9319</v>
          </cell>
          <cell r="I6590" t="str">
            <v>S150000</v>
          </cell>
        </row>
        <row r="6591">
          <cell r="B6591">
            <v>40008038609</v>
          </cell>
          <cell r="C6591" t="str">
            <v xml:space="preserve">000803860  </v>
          </cell>
          <cell r="D6591" t="str">
            <v xml:space="preserve"> LATVIJAS TAIZEMES BOKSA KLUBU ASOCIĀCIJA  sporta sabiedrisko org.apvienība</v>
          </cell>
          <cell r="E6591" t="str">
            <v>S150000</v>
          </cell>
          <cell r="F6591">
            <v>10000</v>
          </cell>
          <cell r="H6591">
            <v>9312</v>
          </cell>
          <cell r="I6591" t="str">
            <v>S150000</v>
          </cell>
        </row>
        <row r="6592">
          <cell r="B6592">
            <v>40008084241</v>
          </cell>
          <cell r="C6592" t="str">
            <v xml:space="preserve">000808424  </v>
          </cell>
          <cell r="D6592" t="str">
            <v xml:space="preserve"> LATVIJAS TAKŠU UN MEDĪBU TERJERU KLUBS  biedrība</v>
          </cell>
          <cell r="E6592" t="str">
            <v>S150000</v>
          </cell>
          <cell r="F6592">
            <v>10000</v>
          </cell>
          <cell r="H6592">
            <v>9499</v>
          </cell>
          <cell r="I6592" t="str">
            <v>S150000</v>
          </cell>
        </row>
        <row r="6593">
          <cell r="B6593">
            <v>40008017895</v>
          </cell>
          <cell r="C6593" t="str">
            <v xml:space="preserve">000801789  </v>
          </cell>
          <cell r="D6593" t="str">
            <v xml:space="preserve"> LATVIJAS TĀLMĀCĪBAS CENTRS  biedrība</v>
          </cell>
          <cell r="E6593" t="str">
            <v>S150000</v>
          </cell>
          <cell r="F6593">
            <v>10000</v>
          </cell>
          <cell r="H6593">
            <v>8532</v>
          </cell>
          <cell r="I6593" t="str">
            <v>S150000</v>
          </cell>
        </row>
        <row r="6594">
          <cell r="B6594">
            <v>40008006868</v>
          </cell>
          <cell r="C6594" t="str">
            <v xml:space="preserve">000800686  </v>
          </cell>
          <cell r="D6594" t="str">
            <v xml:space="preserve"> LATVIJAS TAUTAS DZIEDNIEKU ASOCIĀCIJA  biedrība</v>
          </cell>
          <cell r="E6594" t="str">
            <v>S150000</v>
          </cell>
          <cell r="F6594">
            <v>10000</v>
          </cell>
          <cell r="H6594">
            <v>9499</v>
          </cell>
          <cell r="I6594" t="str">
            <v>S150000</v>
          </cell>
        </row>
        <row r="6595">
          <cell r="B6595">
            <v>40008033739</v>
          </cell>
          <cell r="C6595" t="str">
            <v xml:space="preserve">000803373  </v>
          </cell>
          <cell r="D6595" t="str">
            <v xml:space="preserve"> LATVIJAS TAUTAS SKOLA </v>
          </cell>
          <cell r="E6595" t="str">
            <v>S150000</v>
          </cell>
          <cell r="F6595">
            <v>10000</v>
          </cell>
          <cell r="H6595">
            <v>8532</v>
          </cell>
          <cell r="I6595" t="str">
            <v>S150000</v>
          </cell>
        </row>
        <row r="6596">
          <cell r="B6596">
            <v>40008022133</v>
          </cell>
          <cell r="C6596" t="str">
            <v xml:space="preserve">000802213  </v>
          </cell>
          <cell r="D6596" t="str">
            <v xml:space="preserve"> LATVIJAS TAUTAS SPORTA ASOCIĀCIJA  biedrība</v>
          </cell>
          <cell r="E6596" t="str">
            <v>S150000</v>
          </cell>
          <cell r="F6596">
            <v>10000</v>
          </cell>
          <cell r="H6596">
            <v>8551</v>
          </cell>
          <cell r="I6596" t="str">
            <v>S150000</v>
          </cell>
        </row>
        <row r="6597">
          <cell r="B6597">
            <v>40008003221</v>
          </cell>
          <cell r="C6597" t="str">
            <v xml:space="preserve">000800322  </v>
          </cell>
          <cell r="D6597" t="str">
            <v xml:space="preserve"> LATVIJAS TEĀTRA DARBINIEKU SAVIENĪBA </v>
          </cell>
          <cell r="E6597" t="str">
            <v>S150000</v>
          </cell>
          <cell r="F6597">
            <v>10000</v>
          </cell>
          <cell r="H6597">
            <v>9412</v>
          </cell>
          <cell r="I6597" t="str">
            <v>S150000</v>
          </cell>
        </row>
        <row r="6598">
          <cell r="B6598">
            <v>40008124224</v>
          </cell>
          <cell r="C6598" t="str">
            <v xml:space="preserve">000812422  </v>
          </cell>
          <cell r="D6598" t="str">
            <v xml:space="preserve"> LATVIJAS TEĀTRA RADOŠO PERSONĪBU ATBALSTA FONDS </v>
          </cell>
          <cell r="E6598" t="str">
            <v>S150000</v>
          </cell>
          <cell r="F6598">
            <v>10000</v>
          </cell>
          <cell r="H6598">
            <v>9499</v>
          </cell>
          <cell r="I6598" t="str">
            <v>S150000</v>
          </cell>
        </row>
        <row r="6599">
          <cell r="B6599">
            <v>40003133343</v>
          </cell>
          <cell r="C6599" t="str">
            <v xml:space="preserve">000313334  </v>
          </cell>
          <cell r="D6599" t="str">
            <v xml:space="preserve"> LATVIJAS TEHNOLOĢISKAIS CENTRS  nodibinājums</v>
          </cell>
          <cell r="E6599" t="str">
            <v>S150000</v>
          </cell>
          <cell r="F6599">
            <v>10000</v>
          </cell>
          <cell r="H6599">
            <v>7022</v>
          </cell>
          <cell r="I6599" t="str">
            <v>S150000</v>
          </cell>
        </row>
        <row r="6600">
          <cell r="B6600">
            <v>40003283805</v>
          </cell>
          <cell r="C6600" t="str">
            <v xml:space="preserve">000328380  </v>
          </cell>
          <cell r="D6600" t="str">
            <v xml:space="preserve"> LATVIJAS TEHNOLOĢISKAIS PARKS  nodibinājums</v>
          </cell>
          <cell r="E6600" t="str">
            <v>S150000</v>
          </cell>
          <cell r="F6600">
            <v>10000</v>
          </cell>
          <cell r="H6600">
            <v>7022</v>
          </cell>
          <cell r="I6600" t="str">
            <v>S150000</v>
          </cell>
        </row>
        <row r="6601">
          <cell r="B6601">
            <v>40008166247</v>
          </cell>
          <cell r="C6601" t="str">
            <v xml:space="preserve">000816624  </v>
          </cell>
          <cell r="D6601" t="str">
            <v xml:space="preserve"> LATVIJAS TEKSTILMOZAĪKA  biedrība</v>
          </cell>
          <cell r="E6601" t="str">
            <v>S150000</v>
          </cell>
          <cell r="F6601">
            <v>10000</v>
          </cell>
          <cell r="H6601">
            <v>9003</v>
          </cell>
          <cell r="I6601" t="str">
            <v>S150000</v>
          </cell>
        </row>
        <row r="6602">
          <cell r="B6602">
            <v>40008023321</v>
          </cell>
          <cell r="C6602" t="str">
            <v xml:space="preserve">000802332  </v>
          </cell>
          <cell r="D6602" t="str">
            <v xml:space="preserve"> LATVIJAS TEKVON-DO FEDERĀCIJA  biedrība</v>
          </cell>
          <cell r="E6602" t="str">
            <v>S150000</v>
          </cell>
          <cell r="F6602">
            <v>10000</v>
          </cell>
          <cell r="H6602">
            <v>8551</v>
          </cell>
          <cell r="I6602" t="str">
            <v>S150000</v>
          </cell>
        </row>
        <row r="6603">
          <cell r="B6603">
            <v>40008037529</v>
          </cell>
          <cell r="C6603" t="str">
            <v xml:space="preserve">000803752  </v>
          </cell>
          <cell r="D6603" t="str">
            <v xml:space="preserve"> LATVIJAS TELEKOMUNIKĀCIJU KLUBS  biedrība</v>
          </cell>
          <cell r="E6603" t="str">
            <v>S150000</v>
          </cell>
          <cell r="F6603">
            <v>10000</v>
          </cell>
          <cell r="H6603">
            <v>5911</v>
          </cell>
          <cell r="I6603" t="str">
            <v>S150000</v>
          </cell>
        </row>
        <row r="6604">
          <cell r="B6604">
            <v>40008044639</v>
          </cell>
          <cell r="C6604" t="str">
            <v xml:space="preserve">000804463  </v>
          </cell>
          <cell r="D6604" t="str">
            <v xml:space="preserve"> LATVIJAS TELEVĪZIJAS ARODBIEDRĪBA </v>
          </cell>
          <cell r="E6604" t="str">
            <v>S150000</v>
          </cell>
          <cell r="F6604">
            <v>10000</v>
          </cell>
          <cell r="H6604">
            <v>9420</v>
          </cell>
          <cell r="I6604" t="str">
            <v>S150000</v>
          </cell>
        </row>
        <row r="6605">
          <cell r="B6605">
            <v>40008009525</v>
          </cell>
          <cell r="C6605" t="str">
            <v xml:space="preserve">000800952  </v>
          </cell>
          <cell r="D6605" t="str">
            <v xml:space="preserve"> LATVIJAS TENISA SAVIENĪBA  biedrība</v>
          </cell>
          <cell r="E6605" t="str">
            <v>S150000</v>
          </cell>
          <cell r="F6605">
            <v>130000</v>
          </cell>
          <cell r="H6605">
            <v>9311</v>
          </cell>
          <cell r="I6605" t="str">
            <v>S150000</v>
          </cell>
        </row>
        <row r="6606">
          <cell r="B6606">
            <v>40008091614</v>
          </cell>
          <cell r="C6606" t="str">
            <v xml:space="preserve">000809161  </v>
          </cell>
          <cell r="D6606" t="str">
            <v xml:space="preserve"> LATVIJAS TERAVĀDAS BUDISMA BIEDRĪBA  </v>
          </cell>
          <cell r="E6606" t="str">
            <v>S150000</v>
          </cell>
          <cell r="F6606">
            <v>10000</v>
          </cell>
          <cell r="H6606">
            <v>9499</v>
          </cell>
          <cell r="I6606" t="str">
            <v>S150000</v>
          </cell>
        </row>
        <row r="6607">
          <cell r="B6607">
            <v>40008012864</v>
          </cell>
          <cell r="C6607" t="str">
            <v xml:space="preserve">000801286  </v>
          </cell>
          <cell r="D6607" t="str">
            <v xml:space="preserve"> LATVIJAS TERITORIĀLPLĀNOTĀJU ASOCIĀCIJA  biedrība</v>
          </cell>
          <cell r="E6607" t="str">
            <v>S150000</v>
          </cell>
          <cell r="F6607">
            <v>10000</v>
          </cell>
          <cell r="H6607">
            <v>9499</v>
          </cell>
          <cell r="I6607" t="str">
            <v>S150000</v>
          </cell>
        </row>
        <row r="6608">
          <cell r="B6608">
            <v>50008067811</v>
          </cell>
          <cell r="C6608" t="str">
            <v xml:space="preserve">000806781  </v>
          </cell>
          <cell r="D6608" t="str">
            <v xml:space="preserve"> LATVIJAS TIEŠĀS TIRDZNIECĪBAS ASOCIĀCIJA  biedrība</v>
          </cell>
          <cell r="E6608" t="str">
            <v>S150000</v>
          </cell>
          <cell r="F6608">
            <v>10000</v>
          </cell>
          <cell r="H6608">
            <v>9499</v>
          </cell>
          <cell r="I6608" t="str">
            <v>S150000</v>
          </cell>
        </row>
        <row r="6609">
          <cell r="B6609">
            <v>40008000070</v>
          </cell>
          <cell r="C6609" t="str">
            <v xml:space="preserve">000800007  </v>
          </cell>
          <cell r="D6609" t="str">
            <v xml:space="preserve"> LATVIJAS TIESNEŠU BIEDRĪBA </v>
          </cell>
          <cell r="E6609" t="str">
            <v>S150000</v>
          </cell>
          <cell r="F6609">
            <v>10000</v>
          </cell>
          <cell r="H6609">
            <v>9412</v>
          </cell>
          <cell r="I6609" t="str">
            <v>S150000</v>
          </cell>
        </row>
        <row r="6610">
          <cell r="B6610">
            <v>50003253361</v>
          </cell>
          <cell r="C6610" t="str">
            <v xml:space="preserve">000325336  </v>
          </cell>
          <cell r="D6610" t="str">
            <v xml:space="preserve"> LATVIJAS TIESNEŠU MĀCĪBU CENTRS  nodibinājums</v>
          </cell>
          <cell r="E6610" t="str">
            <v>S150000</v>
          </cell>
          <cell r="F6610">
            <v>10000</v>
          </cell>
          <cell r="H6610">
            <v>8532</v>
          </cell>
          <cell r="I6610" t="str">
            <v>S150000</v>
          </cell>
        </row>
        <row r="6611">
          <cell r="B6611">
            <v>40008144288</v>
          </cell>
          <cell r="C6611" t="str">
            <v xml:space="preserve">000814428  </v>
          </cell>
          <cell r="D6611" t="str">
            <v xml:space="preserve"> LATVIJAS TIESU MEDICĪNAS LABORANTU ASOCIĀCIJA  biedrība</v>
          </cell>
          <cell r="E6611" t="str">
            <v>S150000</v>
          </cell>
          <cell r="F6611">
            <v>10000</v>
          </cell>
          <cell r="H6611">
            <v>9412</v>
          </cell>
          <cell r="I6611" t="str">
            <v>S150000</v>
          </cell>
        </row>
        <row r="6612">
          <cell r="B6612">
            <v>90000478038</v>
          </cell>
          <cell r="D6612" t="str">
            <v xml:space="preserve">LATVIJAS TIRDZNIECĪBAS ARODBIEDR. PADOMES   "ALTA-S" ARODKOMITEJA </v>
          </cell>
          <cell r="E6612" t="str">
            <v>S150000</v>
          </cell>
          <cell r="F6612">
            <v>360201</v>
          </cell>
          <cell r="H6612">
            <v>9420</v>
          </cell>
          <cell r="I6612" t="str">
            <v>S150000</v>
          </cell>
        </row>
        <row r="6613">
          <cell r="B6613">
            <v>40008043864</v>
          </cell>
          <cell r="C6613" t="str">
            <v xml:space="preserve">000804386  </v>
          </cell>
          <cell r="D6613" t="str">
            <v xml:space="preserve"> LATVIJAS TIRDZNIECĪBAS ARODBIEDRĪBA </v>
          </cell>
          <cell r="E6613" t="str">
            <v>S150000</v>
          </cell>
          <cell r="F6613">
            <v>10000</v>
          </cell>
          <cell r="H6613">
            <v>9420</v>
          </cell>
          <cell r="I6613" t="str">
            <v>S150000</v>
          </cell>
        </row>
        <row r="6614">
          <cell r="B6614">
            <v>90000401456</v>
          </cell>
          <cell r="D6614" t="str">
            <v xml:space="preserve"> LATVIJAS TIRDZNIECĪBAS ARODBIEDRĪBAS LIEPĀJAS RAJONA ARODKOMITEJA </v>
          </cell>
          <cell r="E6614" t="str">
            <v>S150000</v>
          </cell>
          <cell r="F6614">
            <v>170000</v>
          </cell>
          <cell r="H6614">
            <v>9420</v>
          </cell>
          <cell r="I6614" t="str">
            <v>S150000</v>
          </cell>
        </row>
        <row r="6615">
          <cell r="B6615">
            <v>40008045992</v>
          </cell>
          <cell r="C6615" t="str">
            <v xml:space="preserve">000804599  </v>
          </cell>
          <cell r="D6615" t="str">
            <v xml:space="preserve"> LATVIJAS TIRDZNIECĪBAS FLOTES JŪRNIEKU ARODBIEDRĪBA </v>
          </cell>
          <cell r="E6615" t="str">
            <v>S150000</v>
          </cell>
          <cell r="F6615">
            <v>10000</v>
          </cell>
          <cell r="H6615">
            <v>9420</v>
          </cell>
          <cell r="I6615" t="str">
            <v>S150000</v>
          </cell>
        </row>
        <row r="6616">
          <cell r="B6616">
            <v>40008042591</v>
          </cell>
          <cell r="C6616" t="str">
            <v xml:space="preserve">000804259  </v>
          </cell>
          <cell r="D6616" t="str">
            <v xml:space="preserve"> LATVIJAS TIRGOTĀJU ASOCIĀCIJA </v>
          </cell>
          <cell r="E6616" t="str">
            <v>S150000</v>
          </cell>
          <cell r="F6616">
            <v>10000</v>
          </cell>
          <cell r="H6616">
            <v>9499</v>
          </cell>
          <cell r="I6616" t="str">
            <v>S150000</v>
          </cell>
        </row>
        <row r="6617">
          <cell r="B6617">
            <v>40008156677</v>
          </cell>
          <cell r="C6617" t="str">
            <v xml:space="preserve">000815667  </v>
          </cell>
          <cell r="D6617" t="str">
            <v xml:space="preserve"> LATVIJAS TIRGUS SAVIENĪBA  biedrība</v>
          </cell>
          <cell r="E6617" t="str">
            <v>S150000</v>
          </cell>
          <cell r="F6617">
            <v>10000</v>
          </cell>
          <cell r="H6617">
            <v>9499</v>
          </cell>
          <cell r="I6617" t="str">
            <v>S150000</v>
          </cell>
        </row>
        <row r="6618">
          <cell r="B6618">
            <v>40008050601</v>
          </cell>
          <cell r="C6618" t="str">
            <v xml:space="preserve">000805060  </v>
          </cell>
          <cell r="D6618" t="str">
            <v xml:space="preserve"> LATVIJAS TOKSIKOLOGU BIEDRĪBA  korporācija</v>
          </cell>
          <cell r="E6618" t="str">
            <v>S150000</v>
          </cell>
          <cell r="F6618">
            <v>10000</v>
          </cell>
          <cell r="H6618">
            <v>9499</v>
          </cell>
          <cell r="I6618" t="str">
            <v>S150000</v>
          </cell>
        </row>
        <row r="6619">
          <cell r="B6619">
            <v>40008067720</v>
          </cell>
          <cell r="C6619" t="str">
            <v xml:space="preserve">000806772  </v>
          </cell>
          <cell r="D6619" t="str">
            <v xml:space="preserve"> LATVIJAS TOPCAT KLASES ASOCIĀCIJA  biedrība</v>
          </cell>
          <cell r="E6619" t="str">
            <v>S150000</v>
          </cell>
          <cell r="F6619">
            <v>10000</v>
          </cell>
          <cell r="H6619">
            <v>8551</v>
          </cell>
          <cell r="I6619" t="str">
            <v>S150000</v>
          </cell>
        </row>
        <row r="6620">
          <cell r="B6620">
            <v>40008026864</v>
          </cell>
          <cell r="C6620" t="str">
            <v xml:space="preserve">000802686  </v>
          </cell>
          <cell r="D6620" t="str">
            <v xml:space="preserve"> LATVIJAS TOPPER KLUBS  biedrība</v>
          </cell>
          <cell r="E6620" t="str">
            <v>S150000</v>
          </cell>
          <cell r="F6620">
            <v>130000</v>
          </cell>
          <cell r="H6620">
            <v>8551</v>
          </cell>
          <cell r="I6620" t="str">
            <v>S150000</v>
          </cell>
        </row>
        <row r="6621">
          <cell r="B6621">
            <v>40008009614</v>
          </cell>
          <cell r="C6621" t="str">
            <v xml:space="preserve">000800961  </v>
          </cell>
          <cell r="D6621" t="str">
            <v xml:space="preserve"> LATVIJAS TORAKĀLO ĶIRURGU BIEDRĪBA  </v>
          </cell>
          <cell r="E6621" t="str">
            <v>S150000</v>
          </cell>
          <cell r="F6621">
            <v>10000</v>
          </cell>
          <cell r="H6621">
            <v>9412</v>
          </cell>
          <cell r="I6621" t="str">
            <v>S150000</v>
          </cell>
        </row>
        <row r="6622">
          <cell r="B6622">
            <v>40008023976</v>
          </cell>
          <cell r="C6622" t="str">
            <v xml:space="preserve">000802397  </v>
          </cell>
          <cell r="D6622" t="str">
            <v xml:space="preserve"> LATVIJAS TRADICIONĀLĀ KARATĒ FEDERĀCIJA  biedrība</v>
          </cell>
          <cell r="E6622" t="str">
            <v>S150000</v>
          </cell>
          <cell r="F6622">
            <v>10000</v>
          </cell>
          <cell r="H6622">
            <v>8551</v>
          </cell>
          <cell r="I6622" t="str">
            <v>S150000</v>
          </cell>
        </row>
        <row r="6623">
          <cell r="B6623">
            <v>40008085317</v>
          </cell>
          <cell r="C6623" t="str">
            <v xml:space="preserve">000808531  </v>
          </cell>
          <cell r="D6623" t="str">
            <v xml:space="preserve"> LATVIJAS TRADICIONĀLĀ KULTŪRAS ASOCIĀCIJA  biedrība</v>
          </cell>
          <cell r="E6623" t="str">
            <v>S150000</v>
          </cell>
          <cell r="F6623">
            <v>741413</v>
          </cell>
          <cell r="H6623">
            <v>9499</v>
          </cell>
          <cell r="I6623" t="str">
            <v>S150000</v>
          </cell>
        </row>
        <row r="6624">
          <cell r="B6624">
            <v>40008167740</v>
          </cell>
          <cell r="C6624" t="str">
            <v xml:space="preserve">000816774  </v>
          </cell>
          <cell r="D6624" t="str">
            <v xml:space="preserve"> LATVIJAS TRADICIONĀLĀ UN SPORTA TAICZI CJUAŅ ASOCIĀCIJA </v>
          </cell>
          <cell r="E6624" t="str">
            <v>S150000</v>
          </cell>
          <cell r="F6624">
            <v>10000</v>
          </cell>
          <cell r="H6624">
            <v>9319</v>
          </cell>
          <cell r="I6624" t="str">
            <v>S150000</v>
          </cell>
        </row>
        <row r="6625">
          <cell r="B6625">
            <v>40008049937</v>
          </cell>
          <cell r="C6625" t="str">
            <v xml:space="preserve">000804993  </v>
          </cell>
          <cell r="D6625" t="str">
            <v xml:space="preserve"> LATVIJAS TRANSATLANTISKĀ ORGANIZĀCIJA  biedrība</v>
          </cell>
          <cell r="E6625" t="str">
            <v>S150000</v>
          </cell>
          <cell r="F6625">
            <v>10000</v>
          </cell>
          <cell r="H6625">
            <v>9499</v>
          </cell>
          <cell r="I6625" t="str">
            <v>S150000</v>
          </cell>
        </row>
        <row r="6626">
          <cell r="B6626">
            <v>40008060031</v>
          </cell>
          <cell r="C6626" t="str">
            <v xml:space="preserve">000806003  </v>
          </cell>
          <cell r="D6626" t="str">
            <v xml:space="preserve"> LATVIJAS TRANSPERSONĀLĀS PSIHOLOĢIJAS UN PSIHOTERAPIJAS ASOCIĀCIJA  biedrība</v>
          </cell>
          <cell r="E6626" t="str">
            <v>S150000</v>
          </cell>
          <cell r="F6626">
            <v>807600</v>
          </cell>
          <cell r="H6626">
            <v>8690</v>
          </cell>
          <cell r="I6626" t="str">
            <v>S150000</v>
          </cell>
        </row>
        <row r="6627">
          <cell r="B6627">
            <v>50008013151</v>
          </cell>
          <cell r="C6627" t="str">
            <v xml:space="preserve">000801315  </v>
          </cell>
          <cell r="D6627" t="str">
            <v xml:space="preserve"> LATVIJAS TRANSPORTA ATTĪSTĪBAS UN IZGLĪTĪBAS ASOCIĀCIJA  biedrība</v>
          </cell>
          <cell r="E6627" t="str">
            <v>S150000</v>
          </cell>
          <cell r="F6627">
            <v>10000</v>
          </cell>
          <cell r="H6627">
            <v>7219</v>
          </cell>
          <cell r="I6627" t="str">
            <v>S150000</v>
          </cell>
        </row>
        <row r="6628">
          <cell r="B6628">
            <v>40008134576</v>
          </cell>
          <cell r="C6628" t="str">
            <v xml:space="preserve">000813457  </v>
          </cell>
          <cell r="D6628" t="str">
            <v xml:space="preserve"> LATVIJAS TRANSPORTA DARBINIEKU ARODBIEDRĪBA </v>
          </cell>
          <cell r="E6628" t="str">
            <v>S150000</v>
          </cell>
          <cell r="F6628">
            <v>10000</v>
          </cell>
          <cell r="H6628">
            <v>9420</v>
          </cell>
          <cell r="I6628" t="str">
            <v>S150000</v>
          </cell>
        </row>
        <row r="6629">
          <cell r="B6629">
            <v>40008008110</v>
          </cell>
          <cell r="C6629" t="str">
            <v xml:space="preserve">000800811  </v>
          </cell>
          <cell r="D6629" t="str">
            <v xml:space="preserve"> LATVIJAS TRANZĪTA BIZNESA ASOCIĀCIJA </v>
          </cell>
          <cell r="E6629" t="str">
            <v>S150000</v>
          </cell>
          <cell r="F6629">
            <v>10000</v>
          </cell>
          <cell r="H6629">
            <v>7022</v>
          </cell>
          <cell r="I6629" t="str">
            <v>S150000</v>
          </cell>
        </row>
        <row r="6630">
          <cell r="B6630">
            <v>40008122971</v>
          </cell>
          <cell r="C6630" t="str">
            <v xml:space="preserve">000812297  </v>
          </cell>
          <cell r="D6630" t="str">
            <v xml:space="preserve"> LATVIJAS TRANZĪTA DARBINIEKU ARODBIEDRĪBA </v>
          </cell>
          <cell r="E6630" t="str">
            <v>S150000</v>
          </cell>
          <cell r="F6630">
            <v>270000</v>
          </cell>
          <cell r="H6630">
            <v>9420</v>
          </cell>
          <cell r="I6630" t="str">
            <v>S150000</v>
          </cell>
        </row>
        <row r="6631">
          <cell r="B6631">
            <v>40008072844</v>
          </cell>
          <cell r="C6631" t="str">
            <v xml:space="preserve">000807284  </v>
          </cell>
          <cell r="D6631" t="str">
            <v xml:space="preserve"> LATVIJAS TRAUMATOL. UN ORTOPĒDIJAS MĀSU UN MĀSU PALĪGU ASOCIĀCIJA  biedrība</v>
          </cell>
          <cell r="E6631" t="str">
            <v>S150000</v>
          </cell>
          <cell r="F6631">
            <v>10000</v>
          </cell>
          <cell r="H6631">
            <v>9412</v>
          </cell>
          <cell r="I6631" t="str">
            <v>S150000</v>
          </cell>
        </row>
        <row r="6632">
          <cell r="B6632">
            <v>40008003645</v>
          </cell>
          <cell r="C6632" t="str">
            <v xml:space="preserve">000800364  </v>
          </cell>
          <cell r="D6632" t="str">
            <v xml:space="preserve"> LATVIJAS TRAUMATOLOGU ORTOPĒDU ASOCIĀCIJA  biedrība</v>
          </cell>
          <cell r="E6632" t="str">
            <v>S150000</v>
          </cell>
          <cell r="F6632">
            <v>10000</v>
          </cell>
          <cell r="H6632">
            <v>9412</v>
          </cell>
          <cell r="I6632" t="str">
            <v>S150000</v>
          </cell>
        </row>
        <row r="6633">
          <cell r="B6633">
            <v>40008076051</v>
          </cell>
          <cell r="C6633" t="str">
            <v xml:space="preserve">000807605  </v>
          </cell>
          <cell r="D6633" t="str">
            <v xml:space="preserve"> LATVIJAS TRENERU TĀLĀKIZGLĪTĪBAS CENTRS  biedrība</v>
          </cell>
          <cell r="E6633" t="str">
            <v>S150000</v>
          </cell>
          <cell r="F6633">
            <v>10000</v>
          </cell>
          <cell r="H6633">
            <v>9412</v>
          </cell>
          <cell r="I6633" t="str">
            <v>S150000</v>
          </cell>
        </row>
        <row r="6634">
          <cell r="B6634">
            <v>40008024242</v>
          </cell>
          <cell r="C6634" t="str">
            <v xml:space="preserve">000802424  </v>
          </cell>
          <cell r="D6634" t="str">
            <v xml:space="preserve"> LATVIJAS TRIATLONA FEDERĀCIJA  biedrība</v>
          </cell>
          <cell r="E6634" t="str">
            <v>S150000</v>
          </cell>
          <cell r="F6634">
            <v>10000</v>
          </cell>
          <cell r="H6634">
            <v>8551</v>
          </cell>
          <cell r="I6634" t="str">
            <v>S150000</v>
          </cell>
        </row>
        <row r="6635">
          <cell r="B6635">
            <v>40008049602</v>
          </cell>
          <cell r="C6635" t="str">
            <v xml:space="preserve">000804960  </v>
          </cell>
          <cell r="D6635" t="str">
            <v xml:space="preserve"> LATVIJAS TUBERKULOZES FONDS </v>
          </cell>
          <cell r="E6635" t="str">
            <v>S150000</v>
          </cell>
          <cell r="F6635">
            <v>10000</v>
          </cell>
          <cell r="H6635">
            <v>9499</v>
          </cell>
          <cell r="I6635" t="str">
            <v>S150000</v>
          </cell>
        </row>
        <row r="6636">
          <cell r="B6636">
            <v>40008004602</v>
          </cell>
          <cell r="C6636" t="str">
            <v xml:space="preserve">000800460  </v>
          </cell>
          <cell r="D6636" t="str">
            <v xml:space="preserve"> LATVIJAS TUBERKULOZES UN PLAUŠU SLIMĪBU ĀRSTU ASOCIĀCIJA  biedrība</v>
          </cell>
          <cell r="E6636" t="str">
            <v>S150000</v>
          </cell>
          <cell r="F6636">
            <v>809600</v>
          </cell>
          <cell r="H6636">
            <v>9412</v>
          </cell>
          <cell r="I6636" t="str">
            <v>S150000</v>
          </cell>
        </row>
        <row r="6637">
          <cell r="B6637">
            <v>50008006361</v>
          </cell>
          <cell r="C6637" t="str">
            <v xml:space="preserve">000800636  </v>
          </cell>
          <cell r="D6637" t="str">
            <v xml:space="preserve"> LATVIJAS TŪRISMA GIDU ASOCIĀCIJA  biedrība</v>
          </cell>
          <cell r="E6637" t="str">
            <v>S150000</v>
          </cell>
          <cell r="F6637">
            <v>130000</v>
          </cell>
          <cell r="H6637">
            <v>7990</v>
          </cell>
          <cell r="I6637" t="str">
            <v>S150000</v>
          </cell>
        </row>
        <row r="6638">
          <cell r="B6638">
            <v>40008093009</v>
          </cell>
          <cell r="C6638" t="str">
            <v xml:space="preserve">000809300  </v>
          </cell>
          <cell r="D6638" t="str">
            <v xml:space="preserve"> LATVIJAS ŪDEŅRAŽA ASOCIĀCIJA  biedrība</v>
          </cell>
          <cell r="E6638" t="str">
            <v>S150000</v>
          </cell>
          <cell r="F6638">
            <v>10000</v>
          </cell>
          <cell r="H6638">
            <v>9499</v>
          </cell>
          <cell r="I6638" t="str">
            <v>S150000</v>
          </cell>
        </row>
        <row r="6639">
          <cell r="B6639">
            <v>40008141116</v>
          </cell>
          <cell r="C6639" t="str">
            <v xml:space="preserve">000814111  </v>
          </cell>
          <cell r="D6639" t="str">
            <v xml:space="preserve"> LATVIJAS ŪDENS AEROBIKAS ASOCIĀCIJA  biedrība</v>
          </cell>
          <cell r="E6639" t="str">
            <v>S150000</v>
          </cell>
          <cell r="F6639">
            <v>10000</v>
          </cell>
          <cell r="H6639">
            <v>9499</v>
          </cell>
          <cell r="I6639" t="str">
            <v>S150000</v>
          </cell>
        </row>
        <row r="6640">
          <cell r="B6640">
            <v>40008022453</v>
          </cell>
          <cell r="C6640" t="str">
            <v xml:space="preserve">000802245  </v>
          </cell>
          <cell r="D6640" t="str">
            <v xml:space="preserve"> LATVIJAS ŪDENS MOTOSPORTA FEDERĀCIJA  biedrība</v>
          </cell>
          <cell r="E6640" t="str">
            <v>S150000</v>
          </cell>
          <cell r="F6640">
            <v>10000</v>
          </cell>
          <cell r="H6640">
            <v>9412</v>
          </cell>
          <cell r="I6640" t="str">
            <v>S150000</v>
          </cell>
        </row>
        <row r="6641">
          <cell r="B6641">
            <v>40008025267</v>
          </cell>
          <cell r="C6641" t="str">
            <v xml:space="preserve">000802526  </v>
          </cell>
          <cell r="D6641" t="str">
            <v xml:space="preserve"> LATVIJAS ŪDENS SLĒPOŠANAS UN VEIKBORDA FEDERĀCIJA  biedrība</v>
          </cell>
          <cell r="E6641" t="str">
            <v>S150000</v>
          </cell>
          <cell r="F6641">
            <v>10000</v>
          </cell>
          <cell r="H6641">
            <v>9312</v>
          </cell>
          <cell r="I6641" t="str">
            <v>S150000</v>
          </cell>
        </row>
        <row r="6642">
          <cell r="B6642">
            <v>40008043811</v>
          </cell>
          <cell r="C6642" t="str">
            <v xml:space="preserve">000804381  </v>
          </cell>
          <cell r="D6642" t="str">
            <v xml:space="preserve"> LATVIJAS ŪDENS TRANSPORTA ARODBIEDRĪBU FEDERĀCIJA </v>
          </cell>
          <cell r="E6642" t="str">
            <v>S150000</v>
          </cell>
          <cell r="F6642">
            <v>10000</v>
          </cell>
          <cell r="H6642">
            <v>9420</v>
          </cell>
          <cell r="I6642" t="str">
            <v>S150000</v>
          </cell>
        </row>
        <row r="6643">
          <cell r="B6643">
            <v>40008046413</v>
          </cell>
          <cell r="C6643" t="str">
            <v xml:space="preserve">000804641  </v>
          </cell>
          <cell r="D6643" t="str">
            <v xml:space="preserve"> LATVIJAS ŪDENS UN GĀZES LIETOTĀJU ASOCIĀCIJA </v>
          </cell>
          <cell r="E6643" t="str">
            <v>S150000</v>
          </cell>
          <cell r="F6643">
            <v>10000</v>
          </cell>
          <cell r="H6643">
            <v>9499</v>
          </cell>
          <cell r="I6643" t="str">
            <v>S150000</v>
          </cell>
        </row>
        <row r="6644">
          <cell r="B6644">
            <v>50008102411</v>
          </cell>
          <cell r="C6644" t="str">
            <v xml:space="preserve">000810241  </v>
          </cell>
          <cell r="D6644" t="str">
            <v xml:space="preserve"> LATVIJAS ŪDENSMOTOCIKLU SPORTA ASOCIĀCIJA  biedrība</v>
          </cell>
          <cell r="E6644" t="str">
            <v>S150000</v>
          </cell>
          <cell r="F6644">
            <v>90000</v>
          </cell>
          <cell r="H6644">
            <v>9319</v>
          </cell>
          <cell r="I6644" t="str">
            <v>S150000</v>
          </cell>
        </row>
        <row r="6645">
          <cell r="B6645">
            <v>40008066462</v>
          </cell>
          <cell r="C6645" t="str">
            <v xml:space="preserve">000806646  </v>
          </cell>
          <cell r="D6645" t="str">
            <v xml:space="preserve"> LATVIJAS UGUNSDZĒSĪBAS ASOCIĀCIJA  biedrība</v>
          </cell>
          <cell r="E6645" t="str">
            <v>S150000</v>
          </cell>
          <cell r="F6645">
            <v>10000</v>
          </cell>
          <cell r="H6645">
            <v>9412</v>
          </cell>
          <cell r="I6645" t="str">
            <v>S150000</v>
          </cell>
        </row>
        <row r="6646">
          <cell r="B6646">
            <v>40008024844</v>
          </cell>
          <cell r="C6646" t="str">
            <v xml:space="preserve">000802484  </v>
          </cell>
          <cell r="D6646" t="str">
            <v xml:space="preserve"> LATVIJAS UGUNSDZĒSĪBAS SPORTA FEDERĀCIJA  biedrība</v>
          </cell>
          <cell r="E6646" t="str">
            <v>S150000</v>
          </cell>
          <cell r="F6646">
            <v>10000</v>
          </cell>
          <cell r="H6646">
            <v>8551</v>
          </cell>
          <cell r="I6646" t="str">
            <v>S150000</v>
          </cell>
        </row>
        <row r="6647">
          <cell r="B6647">
            <v>40008172991</v>
          </cell>
          <cell r="C6647" t="str">
            <v xml:space="preserve">000817299  </v>
          </cell>
          <cell r="D6647" t="str">
            <v xml:space="preserve"> LATVIJAS UKRAINAS REĢISTRĒTIE KAZAKI  biedrība</v>
          </cell>
          <cell r="E6647" t="str">
            <v>S150000</v>
          </cell>
          <cell r="F6647">
            <v>10000</v>
          </cell>
          <cell r="H6647">
            <v>9499</v>
          </cell>
          <cell r="I6647" t="str">
            <v>S150000</v>
          </cell>
        </row>
        <row r="6648">
          <cell r="B6648">
            <v>40008101024</v>
          </cell>
          <cell r="C6648" t="str">
            <v xml:space="preserve">000810102  </v>
          </cell>
          <cell r="D6648" t="str">
            <v xml:space="preserve"> LATVIJAS UKRAIŅU BIEDRĪBU APVIENĪBA  biedrība</v>
          </cell>
          <cell r="E6648" t="str">
            <v>S150000</v>
          </cell>
          <cell r="F6648">
            <v>10000</v>
          </cell>
          <cell r="H6648">
            <v>9499</v>
          </cell>
          <cell r="I6648" t="str">
            <v>S150000</v>
          </cell>
        </row>
        <row r="6649">
          <cell r="B6649">
            <v>40008076009</v>
          </cell>
          <cell r="C6649" t="str">
            <v xml:space="preserve">000807600  </v>
          </cell>
          <cell r="D6649" t="str">
            <v xml:space="preserve"> LATVIJAS ULTRASONOGRĀFISTU ASOCIĀCIJA  biedrība</v>
          </cell>
          <cell r="E6649" t="str">
            <v>S150000</v>
          </cell>
          <cell r="F6649">
            <v>10000</v>
          </cell>
          <cell r="H6649">
            <v>9412</v>
          </cell>
          <cell r="I6649" t="str">
            <v>S150000</v>
          </cell>
        </row>
        <row r="6650">
          <cell r="B6650">
            <v>50008040681</v>
          </cell>
          <cell r="C6650" t="str">
            <v xml:space="preserve">000804068  </v>
          </cell>
          <cell r="D6650" t="str">
            <v xml:space="preserve"> LATVIJAS UN BALTKRIEVIJAS SADARBĪBAS ASOCIĀCIJA </v>
          </cell>
          <cell r="E6650" t="str">
            <v>S150000</v>
          </cell>
          <cell r="F6650">
            <v>10000</v>
          </cell>
          <cell r="H6650">
            <v>9499</v>
          </cell>
          <cell r="I6650" t="str">
            <v>S150000</v>
          </cell>
        </row>
        <row r="6651">
          <cell r="B6651">
            <v>40008039159</v>
          </cell>
          <cell r="C6651" t="str">
            <v xml:space="preserve">000803915  </v>
          </cell>
          <cell r="D6651" t="str">
            <v xml:space="preserve"> LATVIJAS UN KRIEVIJAS SADARBĪBAS ASOCIĀCIJA  biedrība</v>
          </cell>
          <cell r="E6651" t="str">
            <v>S150000</v>
          </cell>
          <cell r="F6651">
            <v>10000</v>
          </cell>
          <cell r="H6651">
            <v>9499</v>
          </cell>
          <cell r="I6651" t="str">
            <v>S150000</v>
          </cell>
        </row>
        <row r="6652">
          <cell r="B6652">
            <v>40008060243</v>
          </cell>
          <cell r="C6652" t="str">
            <v xml:space="preserve">000806024  </v>
          </cell>
          <cell r="D6652" t="str">
            <v xml:space="preserve"> LATVIJAS UNIVERSĀLĀS CĪŅAS FEDERĀCIJA  biedrība</v>
          </cell>
          <cell r="E6652" t="str">
            <v>S150000</v>
          </cell>
          <cell r="F6652">
            <v>10000</v>
          </cell>
          <cell r="H6652">
            <v>8551</v>
          </cell>
          <cell r="I6652" t="str">
            <v>S150000</v>
          </cell>
        </row>
        <row r="6653">
          <cell r="B6653">
            <v>90000159369</v>
          </cell>
          <cell r="D6653" t="str">
            <v xml:space="preserve"> LATVIJAS UNIVERSITĀTES ARODBIEDRĪBAS ORGANIZĀCIJA </v>
          </cell>
          <cell r="E6653" t="str">
            <v>S150000</v>
          </cell>
          <cell r="F6653">
            <v>10000</v>
          </cell>
          <cell r="H6653">
            <v>9420</v>
          </cell>
          <cell r="I6653" t="str">
            <v>S150000</v>
          </cell>
        </row>
        <row r="6654">
          <cell r="B6654">
            <v>40008047103</v>
          </cell>
          <cell r="C6654" t="str">
            <v xml:space="preserve">000804710  </v>
          </cell>
          <cell r="D6654" t="str">
            <v xml:space="preserve"> LATVIJAS UNIVERSITĀTES ATTURĪBAS UN VESELĪBAS IZGLĪTĪBAS VEICINĀŠANAS BIEDRĪBA </v>
          </cell>
          <cell r="E6654" t="str">
            <v>S150000</v>
          </cell>
          <cell r="F6654">
            <v>10000</v>
          </cell>
          <cell r="H6654">
            <v>8810</v>
          </cell>
          <cell r="I6654" t="str">
            <v>S150000</v>
          </cell>
        </row>
        <row r="6655">
          <cell r="B6655">
            <v>40008088949</v>
          </cell>
          <cell r="C6655" t="str">
            <v xml:space="preserve">000808894  </v>
          </cell>
          <cell r="D6655" t="str">
            <v xml:space="preserve"> LATVIJAS UNIVERSITĀTES BIOLOĢIJAS STUDENTU ASOCIĀCIJA  biedrība</v>
          </cell>
          <cell r="E6655" t="str">
            <v>S150000</v>
          </cell>
          <cell r="F6655">
            <v>10000</v>
          </cell>
          <cell r="H6655">
            <v>9499</v>
          </cell>
          <cell r="I6655" t="str">
            <v>S150000</v>
          </cell>
        </row>
        <row r="6656">
          <cell r="B6656">
            <v>40003412490</v>
          </cell>
          <cell r="C6656" t="str">
            <v xml:space="preserve">000341249  </v>
          </cell>
          <cell r="D6656" t="str">
            <v xml:space="preserve"> LATVIJAS UNIVERSITĀTES FONDS </v>
          </cell>
          <cell r="E6656" t="str">
            <v>S150000</v>
          </cell>
          <cell r="F6656">
            <v>10000</v>
          </cell>
          <cell r="H6656">
            <v>6820</v>
          </cell>
          <cell r="I6656" t="str">
            <v>S150000</v>
          </cell>
        </row>
        <row r="6657">
          <cell r="B6657">
            <v>40008019701</v>
          </cell>
          <cell r="C6657" t="str">
            <v xml:space="preserve">000801970  </v>
          </cell>
          <cell r="D6657" t="str">
            <v xml:space="preserve"> LATVIJAS UNIVERSITĀTES JURIDISKĀS FAKULTĀTES FONDS  atklātais sab.fonds</v>
          </cell>
          <cell r="E6657" t="str">
            <v>S150000</v>
          </cell>
          <cell r="F6657">
            <v>10000</v>
          </cell>
          <cell r="H6657">
            <v>9499</v>
          </cell>
          <cell r="I6657" t="str">
            <v>S150000</v>
          </cell>
        </row>
        <row r="6658">
          <cell r="B6658">
            <v>40008022947</v>
          </cell>
          <cell r="C6658" t="str">
            <v xml:space="preserve">000802294  </v>
          </cell>
          <cell r="D6658" t="str">
            <v xml:space="preserve"> LATVIJAS UNIVERSITĀTES SPORTS  biedrība</v>
          </cell>
          <cell r="E6658" t="str">
            <v>S150000</v>
          </cell>
          <cell r="F6658">
            <v>10000</v>
          </cell>
          <cell r="H6658">
            <v>8551</v>
          </cell>
          <cell r="I6658" t="str">
            <v>S150000</v>
          </cell>
        </row>
        <row r="6659">
          <cell r="B6659">
            <v>40008002974</v>
          </cell>
          <cell r="C6659" t="str">
            <v xml:space="preserve">000800297  </v>
          </cell>
          <cell r="D6659" t="str">
            <v xml:space="preserve"> LATVIJAS UNIVERSITĀTES STUDENŠU KORPORĀCIJA SELGA  biedrība</v>
          </cell>
          <cell r="E6659" t="str">
            <v>S150000</v>
          </cell>
          <cell r="F6659">
            <v>10000</v>
          </cell>
          <cell r="H6659">
            <v>9499</v>
          </cell>
          <cell r="I6659" t="str">
            <v>S150000</v>
          </cell>
        </row>
        <row r="6660">
          <cell r="B6660">
            <v>40008009084</v>
          </cell>
          <cell r="C6660" t="str">
            <v xml:space="preserve">000800908  </v>
          </cell>
          <cell r="D6660" t="str">
            <v xml:space="preserve"> LATVIJAS UNIVERSITĀTES STUDENTU PADOME  biedrība</v>
          </cell>
          <cell r="E6660" t="str">
            <v>S150000</v>
          </cell>
          <cell r="F6660">
            <v>10000</v>
          </cell>
          <cell r="H6660">
            <v>9499</v>
          </cell>
          <cell r="I6660" t="str">
            <v>S150000</v>
          </cell>
        </row>
        <row r="6661">
          <cell r="B6661">
            <v>40008002832</v>
          </cell>
          <cell r="C6661" t="str">
            <v xml:space="preserve">000800283  </v>
          </cell>
          <cell r="D6661" t="str">
            <v xml:space="preserve"> LATVIJAS UROLOGU ASOCIĀCIJA  biedrība</v>
          </cell>
          <cell r="E6661" t="str">
            <v>S150000</v>
          </cell>
          <cell r="F6661">
            <v>10000</v>
          </cell>
          <cell r="H6661">
            <v>9412</v>
          </cell>
          <cell r="I6661" t="str">
            <v>S150000</v>
          </cell>
        </row>
        <row r="6662">
          <cell r="B6662">
            <v>40008089357</v>
          </cell>
          <cell r="C6662" t="str">
            <v xml:space="preserve">000808935  </v>
          </cell>
          <cell r="D6662" t="str">
            <v xml:space="preserve"> LATVIJAS UŠU ASOCIĀCIJA  biedrība</v>
          </cell>
          <cell r="E6662" t="str">
            <v>S150000</v>
          </cell>
          <cell r="F6662">
            <v>10000</v>
          </cell>
          <cell r="H6662">
            <v>8551</v>
          </cell>
          <cell r="I6662" t="str">
            <v>S150000</v>
          </cell>
        </row>
        <row r="6663">
          <cell r="B6663">
            <v>40008128902</v>
          </cell>
          <cell r="C6663" t="str">
            <v xml:space="preserve">000812890  </v>
          </cell>
          <cell r="D6663" t="str">
            <v xml:space="preserve"> LATVIJAS UZŅĒMĒJDARBĪBAS ATTĪSTĪBAS CENTRS  biedrība</v>
          </cell>
          <cell r="E6663" t="str">
            <v>S150000</v>
          </cell>
          <cell r="F6663">
            <v>10000</v>
          </cell>
          <cell r="H6663">
            <v>6312</v>
          </cell>
          <cell r="I6663" t="str">
            <v>S150000</v>
          </cell>
        </row>
        <row r="6664">
          <cell r="B6664">
            <v>40008152497</v>
          </cell>
          <cell r="C6664" t="str">
            <v xml:space="preserve">000815249  </v>
          </cell>
          <cell r="D6664" t="str">
            <v xml:space="preserve"> LATVIJAS UZŅĒMĒJU ASOCIĀCIJA </v>
          </cell>
          <cell r="E6664" t="str">
            <v>S150000</v>
          </cell>
          <cell r="F6664">
            <v>50000</v>
          </cell>
          <cell r="H6664">
            <v>9499</v>
          </cell>
          <cell r="I6664" t="str">
            <v>S150000</v>
          </cell>
        </row>
        <row r="6665">
          <cell r="B6665">
            <v>40008158926</v>
          </cell>
          <cell r="C6665" t="str">
            <v xml:space="preserve">000815892  </v>
          </cell>
          <cell r="D6665" t="str">
            <v xml:space="preserve"> LATVIJAS UZŅĒMĒJU BIEDRĪBA </v>
          </cell>
          <cell r="E6665" t="str">
            <v>S150000</v>
          </cell>
          <cell r="F6665">
            <v>10000</v>
          </cell>
          <cell r="H6665">
            <v>9412</v>
          </cell>
          <cell r="I6665" t="str">
            <v>S150000</v>
          </cell>
        </row>
        <row r="6666">
          <cell r="B6666">
            <v>40008138436</v>
          </cell>
          <cell r="C6666" t="str">
            <v xml:space="preserve">000813843  </v>
          </cell>
          <cell r="D6666" t="str">
            <v xml:space="preserve"> LATVIJAS UZTURZINĀTNES SPECIĀLISTU BIEDRĪBA </v>
          </cell>
          <cell r="E6666" t="str">
            <v>S150000</v>
          </cell>
          <cell r="F6666">
            <v>10000</v>
          </cell>
          <cell r="H6666">
            <v>9412</v>
          </cell>
          <cell r="I6666" t="str">
            <v>S150000</v>
          </cell>
        </row>
        <row r="6667">
          <cell r="B6667">
            <v>40008067345</v>
          </cell>
          <cell r="C6667" t="str">
            <v xml:space="preserve">000806734  </v>
          </cell>
          <cell r="D6667" t="str">
            <v xml:space="preserve"> LATVIJAS VĀCU AITU SUŅU KLUBS  biedrība</v>
          </cell>
          <cell r="E6667" t="str">
            <v>S150000</v>
          </cell>
          <cell r="F6667">
            <v>905166</v>
          </cell>
          <cell r="H6667">
            <v>9499</v>
          </cell>
          <cell r="I6667" t="str">
            <v>S150000</v>
          </cell>
        </row>
        <row r="6668">
          <cell r="B6668">
            <v>40008005523</v>
          </cell>
          <cell r="C6668" t="str">
            <v xml:space="preserve">000800552  </v>
          </cell>
          <cell r="D6668" t="str">
            <v xml:space="preserve"> LATVIJAS VĀCU SAVIENĪBA  biedrība</v>
          </cell>
          <cell r="E6668" t="str">
            <v>S150000</v>
          </cell>
          <cell r="F6668">
            <v>10000</v>
          </cell>
          <cell r="H6668">
            <v>9499</v>
          </cell>
          <cell r="I6668" t="str">
            <v>S150000</v>
          </cell>
        </row>
        <row r="6669">
          <cell r="B6669">
            <v>40008072717</v>
          </cell>
          <cell r="C6669" t="str">
            <v xml:space="preserve">000807271  </v>
          </cell>
          <cell r="D6669" t="str">
            <v xml:space="preserve"> LATVIJAS VĀCU VALODAS SKOLOTĀJU ASOCIĀCIJA  biedrība</v>
          </cell>
          <cell r="E6669" t="str">
            <v>S150000</v>
          </cell>
          <cell r="F6669">
            <v>10000</v>
          </cell>
          <cell r="H6669">
            <v>9412</v>
          </cell>
          <cell r="I6669" t="str">
            <v>S150000</v>
          </cell>
        </row>
        <row r="6670">
          <cell r="B6670">
            <v>40008039657</v>
          </cell>
          <cell r="C6670" t="str">
            <v xml:space="preserve">000803965  </v>
          </cell>
          <cell r="D6670" t="str">
            <v xml:space="preserve"> LATVIJAS VĀJDZIRDĪGO ASOCIĀCIJA  </v>
          </cell>
          <cell r="E6670" t="str">
            <v>S150000</v>
          </cell>
          <cell r="F6670">
            <v>250000</v>
          </cell>
          <cell r="H6670">
            <v>8690</v>
          </cell>
          <cell r="I6670" t="str">
            <v>S150000</v>
          </cell>
        </row>
        <row r="6671">
          <cell r="B6671">
            <v>40008008159</v>
          </cell>
          <cell r="C6671" t="str">
            <v xml:space="preserve">000800815  </v>
          </cell>
          <cell r="D6671" t="str">
            <v xml:space="preserve"> LATVIJAS VALDORFPEDAGOĢIJAS ASOCIĀCIJA  biedrība</v>
          </cell>
          <cell r="E6671" t="str">
            <v>S150000</v>
          </cell>
          <cell r="F6671">
            <v>801615</v>
          </cell>
          <cell r="H6671">
            <v>9412</v>
          </cell>
          <cell r="I6671" t="str">
            <v>S150000</v>
          </cell>
        </row>
        <row r="6672">
          <cell r="B6672">
            <v>40008062460</v>
          </cell>
          <cell r="C6672" t="str">
            <v xml:space="preserve">000806246  </v>
          </cell>
          <cell r="D6672" t="str">
            <v xml:space="preserve"> LATVIJAS VALODU SKOLOTĀJU ASOCIĀCIJA  biedrība</v>
          </cell>
          <cell r="E6672" t="str">
            <v>S150000</v>
          </cell>
          <cell r="F6672">
            <v>10000</v>
          </cell>
          <cell r="H6672">
            <v>9412</v>
          </cell>
          <cell r="I6672" t="str">
            <v>S150000</v>
          </cell>
        </row>
        <row r="6673">
          <cell r="B6673">
            <v>40008043879</v>
          </cell>
          <cell r="C6673" t="str">
            <v xml:space="preserve">000804387  </v>
          </cell>
          <cell r="D6673" t="str">
            <v xml:space="preserve"> LATVIJAS VALSTS IESTĀŽU DARBINIEKU ARODBIEDRĪBA </v>
          </cell>
          <cell r="E6673" t="str">
            <v>S150000</v>
          </cell>
          <cell r="F6673">
            <v>10000</v>
          </cell>
          <cell r="H6673">
            <v>9420</v>
          </cell>
          <cell r="I6673" t="str">
            <v>S150000</v>
          </cell>
        </row>
        <row r="6674">
          <cell r="B6674">
            <v>40008180096</v>
          </cell>
          <cell r="C6674" t="str">
            <v xml:space="preserve">000818009  </v>
          </cell>
          <cell r="D6674" t="str">
            <v xml:space="preserve"> LATVIJAS VECĀKU KUSTĪBA  biedrība</v>
          </cell>
          <cell r="E6674" t="str">
            <v>S150000</v>
          </cell>
          <cell r="F6674">
            <v>10000</v>
          </cell>
          <cell r="H6674">
            <v>9499</v>
          </cell>
          <cell r="I6674" t="str">
            <v>S150000</v>
          </cell>
        </row>
        <row r="6675">
          <cell r="B6675">
            <v>40008003132</v>
          </cell>
          <cell r="C6675" t="str">
            <v xml:space="preserve">000800313  </v>
          </cell>
          <cell r="D6675" t="str">
            <v xml:space="preserve"> LATVIJAS VECMĀŠU ASOCIĀCIJA  biedrība</v>
          </cell>
          <cell r="E6675" t="str">
            <v>S150000</v>
          </cell>
          <cell r="F6675">
            <v>10000</v>
          </cell>
          <cell r="H6675">
            <v>9412</v>
          </cell>
          <cell r="I6675" t="str">
            <v>S150000</v>
          </cell>
        </row>
        <row r="6676">
          <cell r="B6676">
            <v>40008163293</v>
          </cell>
          <cell r="C6676" t="str">
            <v xml:space="preserve">000816329  </v>
          </cell>
          <cell r="D6676" t="str">
            <v xml:space="preserve"> LATVIJAS VECTICĪBAS INSTITŪTS  biedrība</v>
          </cell>
          <cell r="E6676" t="str">
            <v>S150000</v>
          </cell>
          <cell r="F6676">
            <v>10000</v>
          </cell>
          <cell r="H6676">
            <v>7220</v>
          </cell>
          <cell r="I6676" t="str">
            <v>S150000</v>
          </cell>
        </row>
        <row r="6677">
          <cell r="B6677">
            <v>40008009188</v>
          </cell>
          <cell r="C6677" t="str">
            <v xml:space="preserve">000800918  </v>
          </cell>
          <cell r="D6677" t="str">
            <v xml:space="preserve"> LATVIJAS VECTICĪBNIEKU BIEDRĪBA </v>
          </cell>
          <cell r="E6677" t="str">
            <v>S150000</v>
          </cell>
          <cell r="F6677">
            <v>10000</v>
          </cell>
          <cell r="H6677">
            <v>9491</v>
          </cell>
          <cell r="I6677" t="str">
            <v>S150000</v>
          </cell>
        </row>
        <row r="6678">
          <cell r="B6678">
            <v>40008093723</v>
          </cell>
          <cell r="C6678" t="str">
            <v xml:space="preserve">000809372  </v>
          </cell>
          <cell r="D6678" t="str">
            <v xml:space="preserve"> LATVIJAS VĒDERDEJU BIEDRĪBA  </v>
          </cell>
          <cell r="E6678" t="str">
            <v>S150000</v>
          </cell>
          <cell r="F6678">
            <v>130000</v>
          </cell>
          <cell r="H6678">
            <v>9499</v>
          </cell>
          <cell r="I6678" t="str">
            <v>S150000</v>
          </cell>
        </row>
        <row r="6679">
          <cell r="B6679">
            <v>50008186781</v>
          </cell>
          <cell r="C6679" t="str">
            <v xml:space="preserve">000818678  </v>
          </cell>
          <cell r="D6679" t="str">
            <v xml:space="preserve"> LATVIJAS VEĢETĀRIEŠU BIEDRĪBA </v>
          </cell>
          <cell r="E6679" t="str">
            <v>S150000</v>
          </cell>
          <cell r="F6679">
            <v>10000</v>
          </cell>
          <cell r="H6679">
            <v>7490</v>
          </cell>
          <cell r="I6679" t="str">
            <v>S150000</v>
          </cell>
        </row>
        <row r="6680">
          <cell r="B6680">
            <v>40008069030</v>
          </cell>
          <cell r="C6680" t="str">
            <v xml:space="preserve">000806903  </v>
          </cell>
          <cell r="D6680" t="str">
            <v xml:space="preserve"> LATVIJAS VEIKBORDA ASOCIĀCIJA  biedrība</v>
          </cell>
          <cell r="E6680" t="str">
            <v>S150000</v>
          </cell>
          <cell r="F6680">
            <v>10000</v>
          </cell>
          <cell r="H6680">
            <v>8551</v>
          </cell>
          <cell r="I6680" t="str">
            <v>S150000</v>
          </cell>
        </row>
        <row r="6681">
          <cell r="B6681">
            <v>40008025939</v>
          </cell>
          <cell r="C6681" t="str">
            <v xml:space="preserve">000802593  </v>
          </cell>
          <cell r="D6681" t="str">
            <v xml:space="preserve"> LATVIJAS VELO INFORMĀCIJAS CENTRS  biedrība</v>
          </cell>
          <cell r="E6681" t="str">
            <v>S150000</v>
          </cell>
          <cell r="F6681">
            <v>10000</v>
          </cell>
          <cell r="H6681">
            <v>8551</v>
          </cell>
          <cell r="I6681" t="str">
            <v>S150000</v>
          </cell>
        </row>
        <row r="6682">
          <cell r="B6682">
            <v>40008122350</v>
          </cell>
          <cell r="C6682" t="str">
            <v xml:space="preserve">000812235  </v>
          </cell>
          <cell r="D6682" t="str">
            <v xml:space="preserve"> LATVIJAS VELO VIENĪBA  biedrība</v>
          </cell>
          <cell r="E6682" t="str">
            <v>S150000</v>
          </cell>
          <cell r="F6682">
            <v>10000</v>
          </cell>
          <cell r="H6682">
            <v>9312</v>
          </cell>
          <cell r="I6682" t="str">
            <v>S150000</v>
          </cell>
        </row>
        <row r="6683">
          <cell r="B6683">
            <v>40008076206</v>
          </cell>
          <cell r="C6683" t="str">
            <v xml:space="preserve">000807620  </v>
          </cell>
          <cell r="D6683" t="str">
            <v xml:space="preserve"> LATVIJAS VESELĪBAS EKONOMIKAS ASOCIĀCIJA  biedrība</v>
          </cell>
          <cell r="E6683" t="str">
            <v>S150000</v>
          </cell>
          <cell r="F6683">
            <v>10000</v>
          </cell>
          <cell r="H6683">
            <v>9499</v>
          </cell>
          <cell r="I6683" t="str">
            <v>S150000</v>
          </cell>
        </row>
        <row r="6684">
          <cell r="B6684">
            <v>50008120351</v>
          </cell>
          <cell r="C6684" t="str">
            <v xml:space="preserve">000812035  </v>
          </cell>
          <cell r="D6684" t="str">
            <v xml:space="preserve"> LATVIJAS VESELĪBAS UN FITNESA ASOCIĀCIJA </v>
          </cell>
          <cell r="E6684" t="str">
            <v>S150000</v>
          </cell>
          <cell r="F6684">
            <v>10000</v>
          </cell>
          <cell r="H6684">
            <v>9412</v>
          </cell>
          <cell r="I6684" t="str">
            <v>S150000</v>
          </cell>
        </row>
        <row r="6685">
          <cell r="B6685">
            <v>40008043987</v>
          </cell>
          <cell r="C6685" t="str">
            <v xml:space="preserve">000804398  </v>
          </cell>
          <cell r="D6685" t="str">
            <v xml:space="preserve"> LATVIJAS VESELĪBAS UN SOCIĀLAS APRŪPES DARBINIEKU ARODBIEDRĪBA </v>
          </cell>
          <cell r="E6685" t="str">
            <v>S150000</v>
          </cell>
          <cell r="F6685">
            <v>10000</v>
          </cell>
          <cell r="H6685">
            <v>9420</v>
          </cell>
          <cell r="I6685" t="str">
            <v>S150000</v>
          </cell>
        </row>
        <row r="6686">
          <cell r="B6686">
            <v>40008064387</v>
          </cell>
          <cell r="C6686" t="str">
            <v xml:space="preserve">000806438  </v>
          </cell>
          <cell r="D6686" t="str">
            <v xml:space="preserve"> LATVIJAS VĒSTURES INSTITŪTA APGĀDS  nodibinājums</v>
          </cell>
          <cell r="E6686" t="str">
            <v>S150000</v>
          </cell>
          <cell r="F6686">
            <v>10000</v>
          </cell>
          <cell r="H6686">
            <v>5811</v>
          </cell>
          <cell r="I6686" t="str">
            <v>S150000</v>
          </cell>
        </row>
        <row r="6687">
          <cell r="B6687">
            <v>40008167100</v>
          </cell>
          <cell r="C6687" t="str">
            <v xml:space="preserve">000816710  </v>
          </cell>
          <cell r="D6687" t="str">
            <v xml:space="preserve"> LATVIJAS VĒSTURES MAZĀS BIBLIOTĒKAS ATBALSTA FONDS </v>
          </cell>
          <cell r="E6687" t="str">
            <v>S150000</v>
          </cell>
          <cell r="F6687">
            <v>10000</v>
          </cell>
          <cell r="H6687">
            <v>9499</v>
          </cell>
          <cell r="I6687" t="str">
            <v>S150000</v>
          </cell>
        </row>
        <row r="6688">
          <cell r="B6688">
            <v>40008146965</v>
          </cell>
          <cell r="C6688" t="str">
            <v xml:space="preserve">000814696  </v>
          </cell>
          <cell r="D6688" t="str">
            <v xml:space="preserve"> LATVIJAS VETERĀNU SVARBUMBU CELŠANAS ASOCIĀCIJA  biedrība</v>
          </cell>
          <cell r="E6688" t="str">
            <v>S150000</v>
          </cell>
          <cell r="F6688">
            <v>804948</v>
          </cell>
          <cell r="H6688">
            <v>9499</v>
          </cell>
          <cell r="I6688" t="str">
            <v>S150000</v>
          </cell>
        </row>
        <row r="6689">
          <cell r="B6689">
            <v>40008002739</v>
          </cell>
          <cell r="C6689" t="str">
            <v xml:space="preserve">000800273  </v>
          </cell>
          <cell r="D6689" t="str">
            <v xml:space="preserve"> LATVIJAS VETERINĀRĀRSTU BIEDRĪBA  korporācija</v>
          </cell>
          <cell r="E6689" t="str">
            <v>S150000</v>
          </cell>
          <cell r="F6689">
            <v>10000</v>
          </cell>
          <cell r="H6689">
            <v>9412</v>
          </cell>
          <cell r="I6689" t="str">
            <v>S150000</v>
          </cell>
        </row>
        <row r="6690">
          <cell r="B6690">
            <v>40008167628</v>
          </cell>
          <cell r="C6690" t="str">
            <v xml:space="preserve">000816762  </v>
          </cell>
          <cell r="D6690" t="str">
            <v xml:space="preserve"> LATVIJAS VETERINĀRO ZĀĻU LIELTIRGOTAVU ASOCIĀCIJA </v>
          </cell>
          <cell r="E6690" t="str">
            <v>S150000</v>
          </cell>
          <cell r="F6690">
            <v>10000</v>
          </cell>
          <cell r="H6690">
            <v>9412</v>
          </cell>
          <cell r="I6690" t="str">
            <v>S150000</v>
          </cell>
        </row>
        <row r="6691">
          <cell r="B6691">
            <v>40008031564</v>
          </cell>
          <cell r="C6691" t="str">
            <v xml:space="preserve">000803156  </v>
          </cell>
          <cell r="D6691" t="str">
            <v xml:space="preserve"> LATVIJAS VĒŽA APKAROŠANAS BIEDRĪBA  </v>
          </cell>
          <cell r="E6691" t="str">
            <v>S150000</v>
          </cell>
          <cell r="F6691">
            <v>10000</v>
          </cell>
          <cell r="H6691">
            <v>9499</v>
          </cell>
          <cell r="I6691" t="str">
            <v>S150000</v>
          </cell>
        </row>
        <row r="6692">
          <cell r="B6692">
            <v>40008036928</v>
          </cell>
          <cell r="C6692" t="str">
            <v xml:space="preserve">000803692  </v>
          </cell>
          <cell r="D6692" t="str">
            <v xml:space="preserve"> LATVIJAS VĒŽU UN ZIVJU AUDZĒTĀJU ASOCIĀCIJA  biedrība</v>
          </cell>
          <cell r="E6692" t="str">
            <v>S150000</v>
          </cell>
          <cell r="F6692">
            <v>740252</v>
          </cell>
          <cell r="H6692">
            <v>9609</v>
          </cell>
          <cell r="I6692" t="str">
            <v>S150000</v>
          </cell>
        </row>
        <row r="6693">
          <cell r="B6693">
            <v>50008116731</v>
          </cell>
          <cell r="C6693" t="str">
            <v xml:space="preserve">000811673  </v>
          </cell>
          <cell r="D6693" t="str">
            <v xml:space="preserve"> LATVIJAS VIA DE CRISTO  biedrība</v>
          </cell>
          <cell r="E6693" t="str">
            <v>S150000</v>
          </cell>
          <cell r="F6693">
            <v>967148</v>
          </cell>
          <cell r="H6693">
            <v>9499</v>
          </cell>
          <cell r="I6693" t="str">
            <v>S150000</v>
          </cell>
        </row>
        <row r="6694">
          <cell r="B6694">
            <v>40008036345</v>
          </cell>
          <cell r="C6694" t="str">
            <v xml:space="preserve">000803634  </v>
          </cell>
          <cell r="D6694" t="str">
            <v xml:space="preserve"> LATVIJAS VIDES PĀRVALDĪBAS ASOCIĀCIJA  biedrība</v>
          </cell>
          <cell r="E6694" t="str">
            <v>S150000</v>
          </cell>
          <cell r="F6694">
            <v>10000</v>
          </cell>
          <cell r="H6694">
            <v>9499</v>
          </cell>
          <cell r="I6694" t="str">
            <v>S150000</v>
          </cell>
        </row>
        <row r="6695">
          <cell r="B6695">
            <v>40008154727</v>
          </cell>
          <cell r="C6695" t="str">
            <v xml:space="preserve">000815472  </v>
          </cell>
          <cell r="D6695" t="str">
            <v xml:space="preserve"> LATVIJAS VIDES ZINĀTNES STUDENTU APVIENĪBA  biedrība</v>
          </cell>
          <cell r="E6695" t="str">
            <v>S150000</v>
          </cell>
          <cell r="F6695">
            <v>809600</v>
          </cell>
          <cell r="H6695">
            <v>9499</v>
          </cell>
          <cell r="I6695" t="str">
            <v>S150000</v>
          </cell>
        </row>
        <row r="6696">
          <cell r="B6696">
            <v>40008029019</v>
          </cell>
          <cell r="C6696" t="str">
            <v xml:space="preserve">000802901  </v>
          </cell>
          <cell r="D6696" t="str">
            <v xml:space="preserve"> LATVIJAS VIEGLATLĒTIKAS SAVIENĪBA </v>
          </cell>
          <cell r="E6696" t="str">
            <v>S150000</v>
          </cell>
          <cell r="F6696">
            <v>10000</v>
          </cell>
          <cell r="H6696">
            <v>8551</v>
          </cell>
          <cell r="I6696" t="str">
            <v>S150000</v>
          </cell>
        </row>
        <row r="6697">
          <cell r="B6697">
            <v>40008024257</v>
          </cell>
          <cell r="C6697" t="str">
            <v xml:space="preserve">000802425  </v>
          </cell>
          <cell r="D6697" t="str">
            <v xml:space="preserve"> LATVIJAS VINDSĒRFINGA ASOCIĀCIJA  biedrība</v>
          </cell>
          <cell r="E6697" t="str">
            <v>S150000</v>
          </cell>
          <cell r="F6697">
            <v>10000</v>
          </cell>
          <cell r="H6697">
            <v>8551</v>
          </cell>
          <cell r="I6697" t="str">
            <v>S150000</v>
          </cell>
        </row>
        <row r="6698">
          <cell r="B6698">
            <v>40008022241</v>
          </cell>
          <cell r="C6698" t="str">
            <v xml:space="preserve">000802224  </v>
          </cell>
          <cell r="D6698" t="str">
            <v xml:space="preserve"> LATVIJAS VINGROŠANAS FEDERĀCIJA  biedrība</v>
          </cell>
          <cell r="E6698" t="str">
            <v>S150000</v>
          </cell>
          <cell r="F6698">
            <v>10000</v>
          </cell>
          <cell r="H6698">
            <v>9311</v>
          </cell>
          <cell r="I6698" t="str">
            <v>S150000</v>
          </cell>
        </row>
        <row r="6699">
          <cell r="B6699">
            <v>40008105064</v>
          </cell>
          <cell r="C6699" t="str">
            <v xml:space="preserve">000810506  </v>
          </cell>
          <cell r="D6699" t="str">
            <v xml:space="preserve"> LATVIJAS VĪNKOPJU UN VĪNDARU BIEDRĪBA </v>
          </cell>
          <cell r="E6699" t="str">
            <v>S150000</v>
          </cell>
          <cell r="F6699">
            <v>901262</v>
          </cell>
          <cell r="H6699">
            <v>9499</v>
          </cell>
          <cell r="I6699" t="str">
            <v>S150000</v>
          </cell>
        </row>
        <row r="6700">
          <cell r="B6700">
            <v>40008071514</v>
          </cell>
          <cell r="C6700" t="str">
            <v xml:space="preserve">000807151  </v>
          </cell>
          <cell r="D6700" t="str">
            <v xml:space="preserve"> LATVIJAS VĪNZIŅU (SOMMELJĒRU) ASOCIĀCIJA  biedrība</v>
          </cell>
          <cell r="E6700" t="str">
            <v>S150000</v>
          </cell>
          <cell r="F6700">
            <v>10000</v>
          </cell>
          <cell r="H6700">
            <v>9499</v>
          </cell>
          <cell r="I6700" t="str">
            <v>S150000</v>
          </cell>
        </row>
        <row r="6701">
          <cell r="B6701">
            <v>40008119929</v>
          </cell>
          <cell r="C6701" t="str">
            <v xml:space="preserve">000811992  </v>
          </cell>
          <cell r="D6701" t="str">
            <v xml:space="preserve"> LATVIJAS VIP-BOKSA ASOCIĀCIJA  </v>
          </cell>
          <cell r="E6701" t="str">
            <v>S150000</v>
          </cell>
          <cell r="F6701">
            <v>807600</v>
          </cell>
          <cell r="H6701">
            <v>9499</v>
          </cell>
          <cell r="I6701" t="str">
            <v>S150000</v>
          </cell>
        </row>
        <row r="6702">
          <cell r="B6702">
            <v>40008161273</v>
          </cell>
          <cell r="C6702" t="str">
            <v xml:space="preserve">000816127  </v>
          </cell>
          <cell r="D6702" t="str">
            <v xml:space="preserve"> LATVIJAS VIPASSANAS MEDITĀCIJAS FONDS </v>
          </cell>
          <cell r="E6702" t="str">
            <v>S150000</v>
          </cell>
          <cell r="F6702">
            <v>10000</v>
          </cell>
          <cell r="H6702">
            <v>9499</v>
          </cell>
          <cell r="I6702" t="str">
            <v>S150000</v>
          </cell>
        </row>
        <row r="6703">
          <cell r="B6703">
            <v>40008067769</v>
          </cell>
          <cell r="C6703" t="str">
            <v xml:space="preserve">000806776  </v>
          </cell>
          <cell r="D6703" t="str">
            <v xml:space="preserve"> LATVIJAS VIROTERAPIJAS ASOCIĀCIJA  biedrība</v>
          </cell>
          <cell r="E6703" t="str">
            <v>S150000</v>
          </cell>
          <cell r="F6703">
            <v>90000</v>
          </cell>
          <cell r="H6703">
            <v>9499</v>
          </cell>
          <cell r="I6703" t="str">
            <v>S150000</v>
          </cell>
        </row>
        <row r="6704">
          <cell r="B6704">
            <v>40008023904</v>
          </cell>
          <cell r="C6704" t="str">
            <v xml:space="preserve">000802390  </v>
          </cell>
          <cell r="D6704" t="str">
            <v xml:space="preserve"> LATVIJAS VIRVES VILKŠANAS FEDERĀCIJA  biedrība</v>
          </cell>
          <cell r="E6704" t="str">
            <v>S150000</v>
          </cell>
          <cell r="F6704">
            <v>10000</v>
          </cell>
          <cell r="H6704">
            <v>8551</v>
          </cell>
          <cell r="I6704" t="str">
            <v>S150000</v>
          </cell>
        </row>
        <row r="6705">
          <cell r="B6705">
            <v>40008061323</v>
          </cell>
          <cell r="C6705" t="str">
            <v xml:space="preserve">000806132  </v>
          </cell>
          <cell r="D6705" t="str">
            <v xml:space="preserve"> LATVIJAS VISPĀRIZGLĪTOJOŠO SKOLU MĀKSLAS PEDAGOGU ASOCIĀCIJA  biedrība</v>
          </cell>
          <cell r="E6705" t="str">
            <v>S150000</v>
          </cell>
          <cell r="F6705">
            <v>10000</v>
          </cell>
          <cell r="H6705">
            <v>9412</v>
          </cell>
          <cell r="I6705" t="str">
            <v>S150000</v>
          </cell>
        </row>
        <row r="6706">
          <cell r="B6706">
            <v>40008149726</v>
          </cell>
          <cell r="C6706" t="str">
            <v xml:space="preserve">000814972  </v>
          </cell>
          <cell r="D6706" t="str">
            <v xml:space="preserve"> LATVIJAS VOKĀLO ANSAMBĻU ASOCIĀCIJA </v>
          </cell>
          <cell r="E6706" t="str">
            <v>S150000</v>
          </cell>
          <cell r="F6706">
            <v>740201</v>
          </cell>
          <cell r="H6706">
            <v>9499</v>
          </cell>
          <cell r="I6706" t="str">
            <v>S150000</v>
          </cell>
        </row>
        <row r="6707">
          <cell r="B6707">
            <v>40008023463</v>
          </cell>
          <cell r="C6707" t="str">
            <v xml:space="preserve">000802346  </v>
          </cell>
          <cell r="D6707" t="str">
            <v xml:space="preserve"> LATVIJAS VOLEJBOLA FEDERĀCIJA  biedrība</v>
          </cell>
          <cell r="E6707" t="str">
            <v>S150000</v>
          </cell>
          <cell r="F6707">
            <v>10000</v>
          </cell>
          <cell r="H6707">
            <v>9312</v>
          </cell>
          <cell r="I6707" t="str">
            <v>S150000</v>
          </cell>
        </row>
        <row r="6708">
          <cell r="B6708">
            <v>50008074601</v>
          </cell>
          <cell r="C6708" t="str">
            <v xml:space="preserve">000807460  </v>
          </cell>
          <cell r="D6708" t="str">
            <v xml:space="preserve"> LATVIJAS VOLVO KLUBS  biedrība</v>
          </cell>
          <cell r="E6708" t="str">
            <v>S150000</v>
          </cell>
          <cell r="F6708">
            <v>10000</v>
          </cell>
          <cell r="H6708">
            <v>9499</v>
          </cell>
          <cell r="I6708" t="str">
            <v>S150000</v>
          </cell>
        </row>
        <row r="6709">
          <cell r="B6709">
            <v>40008068162</v>
          </cell>
          <cell r="C6709" t="str">
            <v xml:space="preserve">000806816  </v>
          </cell>
          <cell r="D6709" t="str">
            <v xml:space="preserve"> LATVIJAS ZAĻĀ JOSTA  biedrība</v>
          </cell>
          <cell r="E6709" t="str">
            <v>S150000</v>
          </cell>
          <cell r="F6709">
            <v>10000</v>
          </cell>
          <cell r="H6709">
            <v>8532</v>
          </cell>
          <cell r="I6709" t="str">
            <v>S150000</v>
          </cell>
        </row>
        <row r="6710">
          <cell r="B6710">
            <v>40008084059</v>
          </cell>
          <cell r="C6710" t="str">
            <v xml:space="preserve">000808405  </v>
          </cell>
          <cell r="D6710" t="str">
            <v xml:space="preserve"> LATVIJAS ZAĻĀ KUSTĪBA  biedrība</v>
          </cell>
          <cell r="E6710" t="str">
            <v>S150000</v>
          </cell>
          <cell r="F6710">
            <v>10000</v>
          </cell>
          <cell r="H6710">
            <v>9499</v>
          </cell>
          <cell r="I6710" t="str">
            <v>S150000</v>
          </cell>
        </row>
        <row r="6711">
          <cell r="B6711">
            <v>50008003331</v>
          </cell>
          <cell r="C6711" t="str">
            <v xml:space="preserve">000800333  </v>
          </cell>
          <cell r="D6711" t="str">
            <v xml:space="preserve"> LATVIJAS ZĒĢELĒTĀJU SAVIENĪBA </v>
          </cell>
          <cell r="E6711" t="str">
            <v>S150000</v>
          </cell>
          <cell r="F6711">
            <v>10000</v>
          </cell>
          <cell r="H6711">
            <v>8551</v>
          </cell>
          <cell r="I6711" t="str">
            <v>S150000</v>
          </cell>
        </row>
        <row r="6712">
          <cell r="B6712">
            <v>40008021231</v>
          </cell>
          <cell r="C6712" t="str">
            <v xml:space="preserve">000802123  </v>
          </cell>
          <cell r="D6712" t="str">
            <v xml:space="preserve"> LATVIJAS ŽĒLSIRDĪBAS FONDS  </v>
          </cell>
          <cell r="E6712" t="str">
            <v>S150000</v>
          </cell>
          <cell r="F6712">
            <v>130000</v>
          </cell>
          <cell r="H6712">
            <v>8810</v>
          </cell>
          <cell r="I6712" t="str">
            <v>S150000</v>
          </cell>
        </row>
        <row r="6713">
          <cell r="B6713">
            <v>40008028935</v>
          </cell>
          <cell r="C6713" t="str">
            <v xml:space="preserve">000802893  </v>
          </cell>
          <cell r="D6713" t="str">
            <v xml:space="preserve"> LATVIJAS ZEMNIEKU FEDERĀCIJA  biedrība</v>
          </cell>
          <cell r="E6713" t="str">
            <v>S150000</v>
          </cell>
          <cell r="F6713">
            <v>10000</v>
          </cell>
          <cell r="H6713">
            <v>9412</v>
          </cell>
          <cell r="I6713" t="str">
            <v>S150000</v>
          </cell>
        </row>
        <row r="6714">
          <cell r="B6714">
            <v>40008175574</v>
          </cell>
          <cell r="C6714" t="str">
            <v xml:space="preserve">000817557  </v>
          </cell>
          <cell r="D6714" t="str">
            <v xml:space="preserve"> LATVIJAS ZĪDĪŠANAS VEICINĀŠANAS KONSULTANTU ASOCIĀCIJA </v>
          </cell>
          <cell r="E6714" t="str">
            <v>S150000</v>
          </cell>
          <cell r="F6714">
            <v>801211</v>
          </cell>
          <cell r="H6714">
            <v>9499</v>
          </cell>
          <cell r="I6714" t="str">
            <v>S150000</v>
          </cell>
        </row>
        <row r="6715">
          <cell r="B6715">
            <v>90000101538</v>
          </cell>
          <cell r="D6715" t="str">
            <v xml:space="preserve"> LATVIJAS ZINĀTŅU AKADĒMIJAS ARODORGANIZĀCIJAS PADOME </v>
          </cell>
          <cell r="E6715" t="str">
            <v>S150000</v>
          </cell>
          <cell r="F6715">
            <v>10000</v>
          </cell>
          <cell r="H6715">
            <v>9420</v>
          </cell>
          <cell r="I6715" t="str">
            <v>S150000</v>
          </cell>
        </row>
        <row r="6716">
          <cell r="B6716">
            <v>40003160765</v>
          </cell>
          <cell r="C6716" t="str">
            <v xml:space="preserve">000316076  </v>
          </cell>
          <cell r="D6716" t="str">
            <v xml:space="preserve"> LATVIJAS ZINĀTŅU AKADĒMIJAS BALTIJAS STRATĒĢISKO PĒTĪJUMU CENTRS  nodibinājums</v>
          </cell>
          <cell r="E6716" t="str">
            <v>S150000</v>
          </cell>
          <cell r="F6716">
            <v>10000</v>
          </cell>
          <cell r="H6716">
            <v>7219</v>
          </cell>
          <cell r="I6716" t="str">
            <v>S150000</v>
          </cell>
        </row>
        <row r="6717">
          <cell r="B6717">
            <v>40008003698</v>
          </cell>
          <cell r="C6717" t="str">
            <v xml:space="preserve">000800369  </v>
          </cell>
          <cell r="D6717" t="str">
            <v xml:space="preserve"> LATVIJAS ZIRGAUDZĒTĀJU BIEDRĪBA </v>
          </cell>
          <cell r="E6717" t="str">
            <v>S150000</v>
          </cell>
          <cell r="F6717">
            <v>10000</v>
          </cell>
          <cell r="H6717">
            <v>9499</v>
          </cell>
          <cell r="I6717" t="str">
            <v>S150000</v>
          </cell>
        </row>
        <row r="6718">
          <cell r="B6718">
            <v>40008034096</v>
          </cell>
          <cell r="C6718" t="str">
            <v xml:space="preserve">000803409  </v>
          </cell>
          <cell r="D6718" t="str">
            <v xml:space="preserve"> LATVIJAS ZOBĀRSTU ASOCIĀCIJA  biedrība</v>
          </cell>
          <cell r="E6718" t="str">
            <v>S150000</v>
          </cell>
          <cell r="F6718">
            <v>10000</v>
          </cell>
          <cell r="H6718">
            <v>9412</v>
          </cell>
          <cell r="I6718" t="str">
            <v>S150000</v>
          </cell>
        </row>
        <row r="6719">
          <cell r="B6719">
            <v>40008031189</v>
          </cell>
          <cell r="C6719" t="str">
            <v xml:space="preserve">000803118  </v>
          </cell>
          <cell r="D6719" t="str">
            <v xml:space="preserve"> LATVIJAS ZOBU HIGIĒNISTU ASOCIĀCIJA  biedrība</v>
          </cell>
          <cell r="E6719" t="str">
            <v>S150000</v>
          </cell>
          <cell r="F6719">
            <v>10000</v>
          </cell>
          <cell r="H6719">
            <v>9412</v>
          </cell>
          <cell r="I6719" t="str">
            <v>S150000</v>
          </cell>
        </row>
        <row r="6720">
          <cell r="B6720">
            <v>40008006904</v>
          </cell>
          <cell r="C6720" t="str">
            <v xml:space="preserve">000800690  </v>
          </cell>
          <cell r="D6720" t="str">
            <v xml:space="preserve"> LATVIJAS ZOBU TEHNIĶU BIEDRĪBA  </v>
          </cell>
          <cell r="E6720" t="str">
            <v>S150000</v>
          </cell>
          <cell r="F6720">
            <v>10000</v>
          </cell>
          <cell r="H6720">
            <v>9412</v>
          </cell>
          <cell r="I6720" t="str">
            <v>S150000</v>
          </cell>
        </row>
        <row r="6721">
          <cell r="B6721">
            <v>40008106642</v>
          </cell>
          <cell r="C6721" t="str">
            <v xml:space="preserve">000810664  </v>
          </cell>
          <cell r="D6721" t="str">
            <v xml:space="preserve"> LATVIJAS ŽURNĀLISTIKAS FONDS </v>
          </cell>
          <cell r="E6721" t="str">
            <v>S150000</v>
          </cell>
          <cell r="F6721">
            <v>10000</v>
          </cell>
          <cell r="H6721">
            <v>9499</v>
          </cell>
          <cell r="I6721" t="str">
            <v>S150000</v>
          </cell>
        </row>
        <row r="6722">
          <cell r="B6722">
            <v>40008169633</v>
          </cell>
          <cell r="C6722" t="str">
            <v xml:space="preserve">000816963  </v>
          </cell>
          <cell r="D6722" t="str">
            <v xml:space="preserve"> LATVIJAS ŽURNĀLISTU ASOCIĀCIJA </v>
          </cell>
          <cell r="E6722" t="str">
            <v>S150000</v>
          </cell>
          <cell r="F6722">
            <v>10000</v>
          </cell>
          <cell r="H6722">
            <v>9499</v>
          </cell>
          <cell r="I6722" t="str">
            <v>S150000</v>
          </cell>
        </row>
        <row r="6723">
          <cell r="B6723">
            <v>40008044395</v>
          </cell>
          <cell r="C6723" t="str">
            <v xml:space="preserve">000804439  </v>
          </cell>
          <cell r="D6723" t="str">
            <v xml:space="preserve"> LATVIJAS ŽURNĀLISTU SAVIENĪBA </v>
          </cell>
          <cell r="E6723" t="str">
            <v>S150000</v>
          </cell>
          <cell r="F6723">
            <v>10000</v>
          </cell>
          <cell r="H6723">
            <v>9412</v>
          </cell>
          <cell r="I6723" t="str">
            <v>S150000</v>
          </cell>
        </row>
        <row r="6724">
          <cell r="B6724">
            <v>40008085529</v>
          </cell>
          <cell r="C6724" t="str">
            <v xml:space="preserve">000808552  </v>
          </cell>
          <cell r="D6724" t="str">
            <v xml:space="preserve"> LATVIJAS ZVEJAS PRODUKTU RAŽOTĀJU GRUPA  biedrība</v>
          </cell>
          <cell r="E6724" t="str">
            <v>S150000</v>
          </cell>
          <cell r="F6724">
            <v>170000</v>
          </cell>
          <cell r="H6724">
            <v>9499</v>
          </cell>
          <cell r="I6724" t="str">
            <v>S150000</v>
          </cell>
        </row>
        <row r="6725">
          <cell r="B6725">
            <v>90000349625</v>
          </cell>
          <cell r="D6725" t="str">
            <v xml:space="preserve"> LATVIJAS ZVĒRINĀTU NOTĀRU PADOME </v>
          </cell>
          <cell r="E6725" t="str">
            <v>S150000</v>
          </cell>
          <cell r="F6725">
            <v>10000</v>
          </cell>
          <cell r="H6725">
            <v>9412</v>
          </cell>
          <cell r="I6725" t="str">
            <v>S150000</v>
          </cell>
        </row>
        <row r="6726">
          <cell r="B6726">
            <v>40008009351</v>
          </cell>
          <cell r="C6726" t="str">
            <v xml:space="preserve">000800935  </v>
          </cell>
          <cell r="D6726" t="str">
            <v xml:space="preserve"> LATVIJAS ZVĒRINĀTU REVIDENTU ASOCIĀCIJA  profesionālā biedrība</v>
          </cell>
          <cell r="E6726" t="str">
            <v>S150000</v>
          </cell>
          <cell r="F6726">
            <v>10000</v>
          </cell>
          <cell r="H6726">
            <v>9412</v>
          </cell>
          <cell r="I6726" t="str">
            <v>S150000</v>
          </cell>
        </row>
        <row r="6727">
          <cell r="B6727">
            <v>90001497619</v>
          </cell>
          <cell r="D6727" t="str">
            <v xml:space="preserve"> LATVIJAS ZVĒRINĀTU TIESU IZPILDĪTĀJU PADOME </v>
          </cell>
          <cell r="E6727" t="str">
            <v>S150000</v>
          </cell>
          <cell r="F6727">
            <v>10000</v>
          </cell>
          <cell r="H6727">
            <v>6910</v>
          </cell>
          <cell r="I6727" t="str">
            <v>S150000</v>
          </cell>
        </row>
        <row r="6728">
          <cell r="B6728">
            <v>40008143615</v>
          </cell>
          <cell r="C6728" t="str">
            <v xml:space="preserve">000814361  </v>
          </cell>
          <cell r="D6728" t="str">
            <v xml:space="preserve"> LATVIJAS ZVĒRKOPJU ASOCIĀCIJA  biedrība</v>
          </cell>
          <cell r="E6728" t="str">
            <v>S150000</v>
          </cell>
          <cell r="F6728">
            <v>10000</v>
          </cell>
          <cell r="H6728">
            <v>9499</v>
          </cell>
          <cell r="I6728" t="str">
            <v>S150000</v>
          </cell>
        </row>
        <row r="6729">
          <cell r="B6729">
            <v>40008177128</v>
          </cell>
          <cell r="C6729" t="str">
            <v xml:space="preserve">000817712  </v>
          </cell>
          <cell r="D6729" t="str">
            <v xml:space="preserve"> LATVIJAS-ARGENTĪNAS SADARBĪBAS BIEDRĪBA </v>
          </cell>
          <cell r="E6729" t="str">
            <v>S150000</v>
          </cell>
          <cell r="F6729">
            <v>10000</v>
          </cell>
          <cell r="H6729">
            <v>9499</v>
          </cell>
          <cell r="I6729" t="str">
            <v>S150000</v>
          </cell>
        </row>
        <row r="6730">
          <cell r="B6730">
            <v>40008095404</v>
          </cell>
          <cell r="C6730" t="str">
            <v xml:space="preserve">000809540  </v>
          </cell>
          <cell r="D6730" t="str">
            <v xml:space="preserve"> LATVIJAS-BALTKRIEVIJAS EKONOMISKO SAKARU VEICINĀŠANAS BIEDRĪBA  </v>
          </cell>
          <cell r="E6730" t="str">
            <v>S150000</v>
          </cell>
          <cell r="F6730">
            <v>10000</v>
          </cell>
          <cell r="H6730">
            <v>9499</v>
          </cell>
          <cell r="I6730" t="str">
            <v>S150000</v>
          </cell>
        </row>
        <row r="6731">
          <cell r="B6731">
            <v>44103018030</v>
          </cell>
          <cell r="C6731" t="str">
            <v xml:space="preserve">410301803  </v>
          </cell>
          <cell r="D6731" t="str">
            <v xml:space="preserve"> LATVIJAS-IGAUNIJAS INSTITŪTS  biedrība</v>
          </cell>
          <cell r="E6731" t="str">
            <v>S150000</v>
          </cell>
          <cell r="F6731">
            <v>940201</v>
          </cell>
          <cell r="H6731">
            <v>8559</v>
          </cell>
          <cell r="I6731" t="str">
            <v>S150000</v>
          </cell>
        </row>
        <row r="6732">
          <cell r="B6732">
            <v>40008190107</v>
          </cell>
          <cell r="C6732" t="str">
            <v xml:space="preserve">000819010  </v>
          </cell>
          <cell r="D6732" t="str">
            <v xml:space="preserve"> LATVIJAS-ĶĪNAS BIZNESA PADOME  biedrība</v>
          </cell>
          <cell r="E6732" t="str">
            <v>S150000</v>
          </cell>
          <cell r="F6732">
            <v>10000</v>
          </cell>
          <cell r="H6732">
            <v>9499</v>
          </cell>
          <cell r="I6732" t="str">
            <v>S150000</v>
          </cell>
        </row>
        <row r="6733">
          <cell r="B6733">
            <v>40008186169</v>
          </cell>
          <cell r="C6733" t="str">
            <v xml:space="preserve">000818616  </v>
          </cell>
          <cell r="D6733" t="str">
            <v xml:space="preserve"> LATVIJAS-UKRAINAS TIRDZNIECĪBAS UN RŪPNIECĪBAS PALĀTA  biedrība</v>
          </cell>
          <cell r="E6733" t="str">
            <v>S150000</v>
          </cell>
          <cell r="F6733">
            <v>10000</v>
          </cell>
          <cell r="H6733">
            <v>9499</v>
          </cell>
          <cell r="I6733" t="str">
            <v>S150000</v>
          </cell>
        </row>
        <row r="6734">
          <cell r="B6734">
            <v>40008079397</v>
          </cell>
          <cell r="C6734" t="str">
            <v xml:space="preserve">000807939  </v>
          </cell>
          <cell r="D6734" t="str">
            <v xml:space="preserve"> LAUBERIETE  biedrība</v>
          </cell>
          <cell r="E6734" t="str">
            <v>S150000</v>
          </cell>
          <cell r="F6734">
            <v>740260</v>
          </cell>
          <cell r="H6734">
            <v>9499</v>
          </cell>
          <cell r="I6734" t="str">
            <v>S150000</v>
          </cell>
        </row>
        <row r="6735">
          <cell r="B6735">
            <v>40008071957</v>
          </cell>
          <cell r="C6735" t="str">
            <v xml:space="preserve">000807195  </v>
          </cell>
          <cell r="D6735" t="str">
            <v xml:space="preserve"> LAUCE  mednieku klubs, biedrība</v>
          </cell>
          <cell r="E6735" t="str">
            <v>S150000</v>
          </cell>
          <cell r="F6735">
            <v>321078</v>
          </cell>
          <cell r="H6735">
            <v>9319</v>
          </cell>
          <cell r="I6735" t="str">
            <v>S150000</v>
          </cell>
        </row>
        <row r="6736">
          <cell r="B6736">
            <v>40008144108</v>
          </cell>
          <cell r="C6736" t="str">
            <v xml:space="preserve">000814410  </v>
          </cell>
          <cell r="D6736" t="str">
            <v xml:space="preserve"> LAUDATE  biedrība</v>
          </cell>
          <cell r="E6736" t="str">
            <v>S150000</v>
          </cell>
          <cell r="F6736">
            <v>10000</v>
          </cell>
          <cell r="H6736">
            <v>9499</v>
          </cell>
          <cell r="I6736" t="str">
            <v>S150000</v>
          </cell>
        </row>
        <row r="6737">
          <cell r="B6737">
            <v>50008090451</v>
          </cell>
          <cell r="C6737" t="str">
            <v xml:space="preserve">000809045  </v>
          </cell>
          <cell r="D6737" t="str">
            <v xml:space="preserve"> ĻAUDONA  mednieku un makšķernieku klubs, biedrība</v>
          </cell>
          <cell r="E6737" t="str">
            <v>S150000</v>
          </cell>
          <cell r="F6737">
            <v>700270</v>
          </cell>
          <cell r="H6737">
            <v>9319</v>
          </cell>
          <cell r="I6737" t="str">
            <v>S150000</v>
          </cell>
        </row>
        <row r="6738">
          <cell r="B6738">
            <v>40003794201</v>
          </cell>
          <cell r="C6738" t="str">
            <v xml:space="preserve">000379420  </v>
          </cell>
          <cell r="D6738" t="str">
            <v xml:space="preserve"> LAUKO  lauksaimniecības pakalpojumu koop. sabiedrība</v>
          </cell>
          <cell r="E6738" t="str">
            <v>S150000</v>
          </cell>
          <cell r="F6738">
            <v>740260</v>
          </cell>
          <cell r="G6738">
            <v>0</v>
          </cell>
          <cell r="H6738">
            <v>163</v>
          </cell>
          <cell r="I6738" t="str">
            <v>S150000</v>
          </cell>
        </row>
        <row r="6739">
          <cell r="B6739">
            <v>40008053627</v>
          </cell>
          <cell r="C6739" t="str">
            <v xml:space="preserve">000805362  </v>
          </cell>
          <cell r="D6739" t="str">
            <v xml:space="preserve"> LAUKSAIMNIECĪBAS UNIVERSITĀTES MEDNIEKU KLUBS  biedrība</v>
          </cell>
          <cell r="E6739" t="str">
            <v>S150000</v>
          </cell>
          <cell r="F6739">
            <v>90000</v>
          </cell>
          <cell r="H6739">
            <v>9319</v>
          </cell>
          <cell r="I6739" t="str">
            <v>S150000</v>
          </cell>
        </row>
        <row r="6740">
          <cell r="B6740">
            <v>40008173018</v>
          </cell>
          <cell r="C6740" t="str">
            <v xml:space="preserve">000817301  </v>
          </cell>
          <cell r="D6740" t="str">
            <v xml:space="preserve"> LAUKSAIMNIEKU APVIENĪBA  biedrība</v>
          </cell>
          <cell r="E6740" t="str">
            <v>S150000</v>
          </cell>
          <cell r="F6740">
            <v>941615</v>
          </cell>
          <cell r="H6740">
            <v>9499</v>
          </cell>
          <cell r="I6740" t="str">
            <v>S150000</v>
          </cell>
        </row>
        <row r="6741">
          <cell r="B6741">
            <v>40008087430</v>
          </cell>
          <cell r="C6741" t="str">
            <v xml:space="preserve">000808743  </v>
          </cell>
          <cell r="D6741" t="str">
            <v xml:space="preserve"> LAUKSAIMNIEKU ORGANIZĀCIJU SADARBĪBAS PADOME  biedrība</v>
          </cell>
          <cell r="E6741" t="str">
            <v>S150000</v>
          </cell>
          <cell r="F6741">
            <v>10000</v>
          </cell>
          <cell r="H6741">
            <v>9499</v>
          </cell>
          <cell r="I6741" t="str">
            <v>S150000</v>
          </cell>
        </row>
        <row r="6742">
          <cell r="B6742">
            <v>40008119492</v>
          </cell>
          <cell r="C6742" t="str">
            <v xml:space="preserve">000811949  </v>
          </cell>
          <cell r="D6742" t="str">
            <v xml:space="preserve"> LAUKU 56  biedrība</v>
          </cell>
          <cell r="E6742" t="str">
            <v>S150000</v>
          </cell>
          <cell r="F6742">
            <v>170000</v>
          </cell>
          <cell r="H6742">
            <v>6832</v>
          </cell>
          <cell r="I6742" t="str">
            <v>S150000</v>
          </cell>
        </row>
        <row r="6743">
          <cell r="B6743">
            <v>40008096931</v>
          </cell>
          <cell r="C6743" t="str">
            <v xml:space="preserve">000809693  </v>
          </cell>
          <cell r="D6743" t="str">
            <v xml:space="preserve"> LAUKU ATBALSTA un IZGLĪTĪBAS CENTRS RAMATA  biedrība</v>
          </cell>
          <cell r="E6743" t="str">
            <v>S150000</v>
          </cell>
          <cell r="F6743">
            <v>961076</v>
          </cell>
          <cell r="H6743">
            <v>9499</v>
          </cell>
          <cell r="I6743" t="str">
            <v>S150000</v>
          </cell>
        </row>
        <row r="6744">
          <cell r="B6744">
            <v>40008139732</v>
          </cell>
          <cell r="C6744" t="str">
            <v xml:space="preserve">000813973  </v>
          </cell>
          <cell r="D6744" t="str">
            <v xml:space="preserve"> LAUKU BĒRNU KULTŪRAS BIEDRĪBA </v>
          </cell>
          <cell r="E6744" t="str">
            <v>S150000</v>
          </cell>
          <cell r="F6744">
            <v>10000</v>
          </cell>
          <cell r="H6744">
            <v>9329</v>
          </cell>
          <cell r="I6744" t="str">
            <v>S150000</v>
          </cell>
        </row>
        <row r="6745">
          <cell r="B6745">
            <v>50008079401</v>
          </cell>
          <cell r="C6745" t="str">
            <v xml:space="preserve">000807940  </v>
          </cell>
          <cell r="D6745" t="str">
            <v xml:space="preserve"> LAUKU BIBLIOTĒKU ATBALSTA BIEDRĪBA  </v>
          </cell>
          <cell r="E6745" t="str">
            <v>S150000</v>
          </cell>
          <cell r="F6745">
            <v>10000</v>
          </cell>
          <cell r="H6745">
            <v>9499</v>
          </cell>
          <cell r="I6745" t="str">
            <v>S150000</v>
          </cell>
        </row>
        <row r="6746">
          <cell r="B6746">
            <v>40008005627</v>
          </cell>
          <cell r="C6746" t="str">
            <v xml:space="preserve">000800562  </v>
          </cell>
          <cell r="D6746" t="str">
            <v xml:space="preserve"> LAUKU CEĻOTĀJS  Latvijas lauku tūrisma asociācija, biedrība</v>
          </cell>
          <cell r="E6746" t="str">
            <v>S150000</v>
          </cell>
          <cell r="F6746">
            <v>10000</v>
          </cell>
          <cell r="H6746">
            <v>9499</v>
          </cell>
          <cell r="I6746" t="str">
            <v>S150000</v>
          </cell>
        </row>
        <row r="6747">
          <cell r="B6747">
            <v>41503017226</v>
          </cell>
          <cell r="C6747" t="str">
            <v xml:space="preserve">150301722  </v>
          </cell>
          <cell r="D6747" t="str">
            <v xml:space="preserve"> LAUKU CELTNIEKS D  dārzkopības koop.sabiedrība</v>
          </cell>
          <cell r="E6747" t="str">
            <v>S150000</v>
          </cell>
          <cell r="F6747">
            <v>440274</v>
          </cell>
          <cell r="H6747">
            <v>9499</v>
          </cell>
          <cell r="I6747" t="str">
            <v>S150000</v>
          </cell>
        </row>
        <row r="6748">
          <cell r="B6748">
            <v>50008194331</v>
          </cell>
          <cell r="C6748" t="str">
            <v xml:space="preserve">000819433  </v>
          </cell>
          <cell r="D6748" t="str">
            <v xml:space="preserve"> LAUKU INICIATĪVA  biedrība</v>
          </cell>
          <cell r="E6748" t="str">
            <v>S150000</v>
          </cell>
          <cell r="F6748">
            <v>780260</v>
          </cell>
          <cell r="H6748">
            <v>9499</v>
          </cell>
          <cell r="I6748" t="str">
            <v>S150000</v>
          </cell>
        </row>
        <row r="6749">
          <cell r="B6749">
            <v>40008112598</v>
          </cell>
          <cell r="C6749" t="str">
            <v xml:space="preserve">000811259  </v>
          </cell>
          <cell r="D6749" t="str">
            <v xml:space="preserve"> LAUKU JAUNATNES MUZIKĀLĀS ATTĪSTĪBAS un IZGLĪTĪBAS BIEDRĪBA  </v>
          </cell>
          <cell r="E6749" t="str">
            <v>S150000</v>
          </cell>
          <cell r="F6749">
            <v>840258</v>
          </cell>
          <cell r="H6749">
            <v>9499</v>
          </cell>
          <cell r="I6749" t="str">
            <v>S150000</v>
          </cell>
        </row>
        <row r="6750">
          <cell r="B6750">
            <v>50008087131</v>
          </cell>
          <cell r="C6750" t="str">
            <v xml:space="preserve">000808713  </v>
          </cell>
          <cell r="D6750" t="str">
            <v xml:space="preserve"> LAUKU PARTNERĪBA SĒLIJA  biedrība</v>
          </cell>
          <cell r="E6750" t="str">
            <v>S150000</v>
          </cell>
          <cell r="F6750">
            <v>560805</v>
          </cell>
          <cell r="H6750">
            <v>9499</v>
          </cell>
          <cell r="I6750" t="str">
            <v>S150000</v>
          </cell>
        </row>
        <row r="6751">
          <cell r="B6751">
            <v>40008157969</v>
          </cell>
          <cell r="C6751" t="str">
            <v xml:space="preserve">000815796  </v>
          </cell>
          <cell r="D6751" t="str">
            <v xml:space="preserve"> LAUKU PIRTNIEKI  biedrība</v>
          </cell>
          <cell r="E6751" t="str">
            <v>S150000</v>
          </cell>
          <cell r="F6751">
            <v>409594</v>
          </cell>
          <cell r="H6751">
            <v>9499</v>
          </cell>
          <cell r="I6751" t="str">
            <v>S150000</v>
          </cell>
        </row>
        <row r="6752">
          <cell r="B6752">
            <v>40008094362</v>
          </cell>
          <cell r="C6752" t="str">
            <v xml:space="preserve">000809436  </v>
          </cell>
          <cell r="D6752" t="str">
            <v xml:space="preserve"> LAUKU PSIHIATRU BIEDRĪBA  </v>
          </cell>
          <cell r="E6752" t="str">
            <v>S150000</v>
          </cell>
          <cell r="F6752">
            <v>10000</v>
          </cell>
          <cell r="H6752">
            <v>9412</v>
          </cell>
          <cell r="I6752" t="str">
            <v>S150000</v>
          </cell>
        </row>
        <row r="6753">
          <cell r="B6753">
            <v>40008169864</v>
          </cell>
          <cell r="C6753" t="str">
            <v xml:space="preserve">000816986  </v>
          </cell>
          <cell r="D6753" t="str">
            <v xml:space="preserve"> LAUKU SĒTA-DZĪVOSIM ZAĻĀK  biedrība</v>
          </cell>
          <cell r="E6753" t="str">
            <v>S150000</v>
          </cell>
          <cell r="F6753">
            <v>620260</v>
          </cell>
          <cell r="H6753">
            <v>5590</v>
          </cell>
          <cell r="I6753" t="str">
            <v>S150000</v>
          </cell>
        </row>
        <row r="6754">
          <cell r="B6754">
            <v>40008075855</v>
          </cell>
          <cell r="C6754" t="str">
            <v xml:space="preserve">000807585  </v>
          </cell>
          <cell r="D6754" t="str">
            <v xml:space="preserve"> LAUKU SIEVIEŠU KLUBS DORE  biedrība</v>
          </cell>
          <cell r="E6754" t="str">
            <v>S150000</v>
          </cell>
          <cell r="F6754">
            <v>566946</v>
          </cell>
          <cell r="H6754">
            <v>9499</v>
          </cell>
          <cell r="I6754" t="str">
            <v>S150000</v>
          </cell>
        </row>
        <row r="6755">
          <cell r="B6755">
            <v>40008068251</v>
          </cell>
          <cell r="C6755" t="str">
            <v xml:space="preserve">000806825  </v>
          </cell>
          <cell r="D6755" t="str">
            <v xml:space="preserve"> LAUKU SIEVIEŠU KLUBS MIKSLIS  biedrība</v>
          </cell>
          <cell r="E6755" t="str">
            <v>S150000</v>
          </cell>
          <cell r="F6755">
            <v>400250</v>
          </cell>
          <cell r="H6755">
            <v>9499</v>
          </cell>
          <cell r="I6755" t="str">
            <v>S150000</v>
          </cell>
        </row>
        <row r="6756">
          <cell r="B6756">
            <v>50008038051</v>
          </cell>
          <cell r="C6756" t="str">
            <v xml:space="preserve">000803805  </v>
          </cell>
          <cell r="D6756" t="str">
            <v xml:space="preserve"> LAUKU SIEVIETE PRET VARDARBĪBU  biedrība</v>
          </cell>
          <cell r="E6756" t="str">
            <v>S150000</v>
          </cell>
          <cell r="F6756">
            <v>546766</v>
          </cell>
          <cell r="H6756">
            <v>9499</v>
          </cell>
          <cell r="I6756" t="str">
            <v>S150000</v>
          </cell>
        </row>
        <row r="6757">
          <cell r="B6757">
            <v>40008062653</v>
          </cell>
          <cell r="C6757" t="str">
            <v xml:space="preserve">000806265  </v>
          </cell>
          <cell r="D6757" t="str">
            <v xml:space="preserve"> LAUKU SIEVIETES  asociācija, biedrība</v>
          </cell>
          <cell r="E6757" t="str">
            <v>S150000</v>
          </cell>
          <cell r="F6757">
            <v>780276</v>
          </cell>
          <cell r="H6757">
            <v>9499</v>
          </cell>
          <cell r="I6757" t="str">
            <v>S150000</v>
          </cell>
        </row>
        <row r="6758">
          <cell r="B6758">
            <v>40008101594</v>
          </cell>
          <cell r="C6758" t="str">
            <v xml:space="preserve">000810159  </v>
          </cell>
          <cell r="D6758" t="str">
            <v xml:space="preserve"> LAULĀTO TIKŠANĀS BIEDRĪBA  </v>
          </cell>
          <cell r="E6758" t="str">
            <v>S150000</v>
          </cell>
          <cell r="F6758">
            <v>10000</v>
          </cell>
          <cell r="H6758">
            <v>9499</v>
          </cell>
          <cell r="I6758" t="str">
            <v>S150000</v>
          </cell>
        </row>
        <row r="6759">
          <cell r="B6759">
            <v>40008184026</v>
          </cell>
          <cell r="C6759" t="str">
            <v xml:space="preserve">000818402  </v>
          </cell>
          <cell r="D6759" t="str">
            <v xml:space="preserve"> LAULĪBU POLICIJA  biedrība</v>
          </cell>
          <cell r="E6759" t="str">
            <v>S150000</v>
          </cell>
          <cell r="F6759">
            <v>900201</v>
          </cell>
          <cell r="H6759">
            <v>9001</v>
          </cell>
          <cell r="I6759" t="str">
            <v>S150000</v>
          </cell>
        </row>
        <row r="6760">
          <cell r="B6760">
            <v>42103015356</v>
          </cell>
          <cell r="C6760" t="str">
            <v xml:space="preserve">210301535  </v>
          </cell>
          <cell r="D6760" t="str">
            <v xml:space="preserve"> LAUMA 1  garāžu īpašnieku koop.sabiedrība</v>
          </cell>
          <cell r="E6760" t="str">
            <v>S150000</v>
          </cell>
          <cell r="F6760">
            <v>170000</v>
          </cell>
          <cell r="H6760">
            <v>5221</v>
          </cell>
          <cell r="I6760" t="str">
            <v>S150000</v>
          </cell>
        </row>
        <row r="6761">
          <cell r="B6761">
            <v>90000301120</v>
          </cell>
          <cell r="D6761" t="str">
            <v xml:space="preserve"> LAUMA  apvienotā arodorganizācija</v>
          </cell>
          <cell r="E6761" t="str">
            <v>S150000</v>
          </cell>
          <cell r="F6761">
            <v>170000</v>
          </cell>
          <cell r="H6761">
            <v>9420</v>
          </cell>
          <cell r="I6761" t="str">
            <v>S150000</v>
          </cell>
        </row>
        <row r="6762">
          <cell r="B6762">
            <v>40008014225</v>
          </cell>
          <cell r="C6762" t="str">
            <v xml:space="preserve">000801422  </v>
          </cell>
          <cell r="D6762" t="str">
            <v xml:space="preserve"> LAUNKALNES MEDNIEKU UN MAKŠĶERNIEKU KLUBS  biedrība</v>
          </cell>
          <cell r="E6762" t="str">
            <v>S150000</v>
          </cell>
          <cell r="F6762">
            <v>941670</v>
          </cell>
          <cell r="H6762">
            <v>9319</v>
          </cell>
          <cell r="I6762" t="str">
            <v>S150000</v>
          </cell>
        </row>
        <row r="6763">
          <cell r="B6763">
            <v>40008032786</v>
          </cell>
          <cell r="C6763" t="str">
            <v xml:space="preserve">000803278  </v>
          </cell>
          <cell r="D6763" t="str">
            <v xml:space="preserve"> LAURA  galda tenisa klubs, biedrība</v>
          </cell>
          <cell r="E6763" t="str">
            <v>S150000</v>
          </cell>
          <cell r="F6763">
            <v>10000</v>
          </cell>
          <cell r="H6763">
            <v>9312</v>
          </cell>
          <cell r="I6763" t="str">
            <v>S150000</v>
          </cell>
        </row>
        <row r="6764">
          <cell r="B6764">
            <v>40008183730</v>
          </cell>
          <cell r="C6764" t="str">
            <v xml:space="preserve">000818373  </v>
          </cell>
          <cell r="D6764" t="str">
            <v xml:space="preserve"> LAURENCENES IELA 4 K-2  biedrība</v>
          </cell>
          <cell r="E6764" t="str">
            <v>S150000</v>
          </cell>
          <cell r="F6764">
            <v>360201</v>
          </cell>
          <cell r="H6764">
            <v>6832</v>
          </cell>
          <cell r="I6764" t="str">
            <v>S150000</v>
          </cell>
        </row>
        <row r="6765">
          <cell r="B6765">
            <v>40008072261</v>
          </cell>
          <cell r="C6765" t="str">
            <v xml:space="preserve">000807226  </v>
          </cell>
          <cell r="D6765" t="str">
            <v xml:space="preserve"> LAUSKA  kultūras menedžmenta centrs, biedrība</v>
          </cell>
          <cell r="E6765" t="str">
            <v>S150000</v>
          </cell>
          <cell r="F6765">
            <v>10000</v>
          </cell>
          <cell r="H6765">
            <v>9499</v>
          </cell>
          <cell r="I6765" t="str">
            <v>S150000</v>
          </cell>
        </row>
        <row r="6766">
          <cell r="B6766">
            <v>47103001309</v>
          </cell>
          <cell r="C6766" t="str">
            <v xml:space="preserve">710300130  </v>
          </cell>
          <cell r="D6766" t="str">
            <v xml:space="preserve"> LAUTERE  lauksaimniecības koop.sabiedrība</v>
          </cell>
          <cell r="E6766" t="str">
            <v>S150000</v>
          </cell>
          <cell r="F6766">
            <v>700242</v>
          </cell>
          <cell r="H6766">
            <v>161</v>
          </cell>
          <cell r="I6766" t="str">
            <v>S150000</v>
          </cell>
        </row>
        <row r="6767">
          <cell r="B6767">
            <v>40008064616</v>
          </cell>
          <cell r="C6767" t="str">
            <v xml:space="preserve">000806461  </v>
          </cell>
          <cell r="D6767" t="str">
            <v xml:space="preserve"> LAUVA  sporta klubs, biedrība</v>
          </cell>
          <cell r="E6767" t="str">
            <v>S150000</v>
          </cell>
          <cell r="F6767">
            <v>10000</v>
          </cell>
          <cell r="H6767">
            <v>9312</v>
          </cell>
          <cell r="I6767" t="str">
            <v>S150000</v>
          </cell>
        </row>
        <row r="6768">
          <cell r="B6768">
            <v>40008112850</v>
          </cell>
          <cell r="C6768" t="str">
            <v xml:space="preserve">000811285  </v>
          </cell>
          <cell r="D6768" t="str">
            <v xml:space="preserve"> LAUVU KLUBS LIEPĀJA (LC LIEPĀJA)  biedrība</v>
          </cell>
          <cell r="E6768" t="str">
            <v>S150000</v>
          </cell>
          <cell r="F6768">
            <v>170000</v>
          </cell>
          <cell r="H6768">
            <v>9499</v>
          </cell>
          <cell r="I6768" t="str">
            <v>S150000</v>
          </cell>
        </row>
        <row r="6769">
          <cell r="B6769">
            <v>40008131739</v>
          </cell>
          <cell r="C6769" t="str">
            <v xml:space="preserve">000813173  </v>
          </cell>
          <cell r="D6769" t="str">
            <v xml:space="preserve"> LAUVU KLUBS RĪGA  biedrība</v>
          </cell>
          <cell r="E6769" t="str">
            <v>S150000</v>
          </cell>
          <cell r="F6769">
            <v>10000</v>
          </cell>
          <cell r="H6769">
            <v>9319</v>
          </cell>
          <cell r="I6769" t="str">
            <v>S150000</v>
          </cell>
        </row>
        <row r="6770">
          <cell r="B6770">
            <v>40008052231</v>
          </cell>
          <cell r="C6770" t="str">
            <v xml:space="preserve">000805223  </v>
          </cell>
          <cell r="D6770" t="str">
            <v xml:space="preserve"> LAVERI  mednieku klubs, biedrība</v>
          </cell>
          <cell r="E6770" t="str">
            <v>S150000</v>
          </cell>
          <cell r="F6770">
            <v>805200</v>
          </cell>
          <cell r="H6770">
            <v>9319</v>
          </cell>
          <cell r="I6770" t="str">
            <v>S150000</v>
          </cell>
        </row>
        <row r="6771">
          <cell r="B6771">
            <v>40008017221</v>
          </cell>
          <cell r="C6771" t="str">
            <v xml:space="preserve">000801722  </v>
          </cell>
          <cell r="D6771" t="str">
            <v xml:space="preserve"> LAŽA  mednieku kolektīvs, biedrība</v>
          </cell>
          <cell r="E6771" t="str">
            <v>S150000</v>
          </cell>
          <cell r="F6771">
            <v>640672</v>
          </cell>
          <cell r="H6771">
            <v>9319</v>
          </cell>
          <cell r="I6771" t="str">
            <v>S150000</v>
          </cell>
        </row>
        <row r="6772">
          <cell r="B6772">
            <v>40008130659</v>
          </cell>
          <cell r="C6772" t="str">
            <v xml:space="preserve">000813065  </v>
          </cell>
          <cell r="D6772" t="str">
            <v xml:space="preserve"> LAZARETES 2  biedrība</v>
          </cell>
          <cell r="E6772" t="str">
            <v>S150000</v>
          </cell>
          <cell r="F6772">
            <v>170000</v>
          </cell>
          <cell r="H6772">
            <v>6832</v>
          </cell>
          <cell r="I6772" t="str">
            <v>S150000</v>
          </cell>
        </row>
        <row r="6773">
          <cell r="B6773">
            <v>52103021871</v>
          </cell>
          <cell r="C6773" t="str">
            <v xml:space="preserve">210302187  </v>
          </cell>
          <cell r="D6773" t="str">
            <v xml:space="preserve"> LAŽAS 8A  dzīvokļu īpašnieku biedrība</v>
          </cell>
          <cell r="E6773" t="str">
            <v>S150000</v>
          </cell>
          <cell r="F6773">
            <v>640605</v>
          </cell>
          <cell r="H6773">
            <v>6832</v>
          </cell>
          <cell r="I6773" t="str">
            <v>S150000</v>
          </cell>
        </row>
        <row r="6774">
          <cell r="B6774">
            <v>40008055914</v>
          </cell>
          <cell r="C6774" t="str">
            <v xml:space="preserve">000805591  </v>
          </cell>
          <cell r="D6774" t="str">
            <v xml:space="preserve"> LAZDAS  mednieku un makšķernieku klubs, biedrība</v>
          </cell>
          <cell r="E6774" t="str">
            <v>S150000</v>
          </cell>
          <cell r="F6774">
            <v>546744</v>
          </cell>
          <cell r="H6774">
            <v>9319</v>
          </cell>
          <cell r="I6774" t="str">
            <v>S150000</v>
          </cell>
        </row>
        <row r="6775">
          <cell r="B6775">
            <v>40008034772</v>
          </cell>
          <cell r="C6775" t="str">
            <v xml:space="preserve">000803477  </v>
          </cell>
          <cell r="D6775" t="str">
            <v xml:space="preserve"> LAZDUKALNI 2000  biedrība</v>
          </cell>
          <cell r="E6775" t="str">
            <v>S150000</v>
          </cell>
          <cell r="F6775">
            <v>740201</v>
          </cell>
          <cell r="H6775">
            <v>9499</v>
          </cell>
          <cell r="I6775" t="str">
            <v>S150000</v>
          </cell>
        </row>
        <row r="6776">
          <cell r="B6776">
            <v>40008126526</v>
          </cell>
          <cell r="C6776" t="str">
            <v xml:space="preserve">000812652  </v>
          </cell>
          <cell r="D6776" t="str">
            <v xml:space="preserve"> LAZDULEJA  lauku iedzīvotāju biedrība</v>
          </cell>
          <cell r="E6776" t="str">
            <v>S150000</v>
          </cell>
          <cell r="F6776">
            <v>380266</v>
          </cell>
          <cell r="H6776">
            <v>9499</v>
          </cell>
          <cell r="I6776" t="str">
            <v>S150000</v>
          </cell>
        </row>
        <row r="6777">
          <cell r="B6777">
            <v>40008026544</v>
          </cell>
          <cell r="C6777" t="str">
            <v xml:space="preserve">000802654  </v>
          </cell>
          <cell r="D6777" t="str">
            <v xml:space="preserve"> LBNTS  BIEDRĪBA</v>
          </cell>
          <cell r="E6777" t="str">
            <v>S150000</v>
          </cell>
          <cell r="F6777">
            <v>10000</v>
          </cell>
          <cell r="H6777">
            <v>9499</v>
          </cell>
          <cell r="I6777" t="str">
            <v>S150000</v>
          </cell>
        </row>
        <row r="6778">
          <cell r="B6778">
            <v>40008176423</v>
          </cell>
          <cell r="C6778" t="str">
            <v xml:space="preserve">000817642  </v>
          </cell>
          <cell r="D6778" t="str">
            <v xml:space="preserve"> LEAD 4 REAL  biedrība</v>
          </cell>
          <cell r="E6778" t="str">
            <v>S150000</v>
          </cell>
          <cell r="F6778">
            <v>780262</v>
          </cell>
          <cell r="H6778">
            <v>9499</v>
          </cell>
          <cell r="I6778" t="str">
            <v>S150000</v>
          </cell>
        </row>
        <row r="6779">
          <cell r="B6779">
            <v>40008174850</v>
          </cell>
          <cell r="C6779" t="str">
            <v xml:space="preserve">000817485  </v>
          </cell>
          <cell r="D6779" t="str">
            <v xml:space="preserve"> LEAGUE 11  biedrība</v>
          </cell>
          <cell r="E6779" t="str">
            <v>S150000</v>
          </cell>
          <cell r="F6779">
            <v>10000</v>
          </cell>
          <cell r="H6779">
            <v>9499</v>
          </cell>
          <cell r="I6779" t="str">
            <v>S150000</v>
          </cell>
        </row>
        <row r="6780">
          <cell r="B6780">
            <v>40008170115</v>
          </cell>
          <cell r="C6780" t="str">
            <v xml:space="preserve">000817011  </v>
          </cell>
          <cell r="D6780" t="str">
            <v xml:space="preserve"> LEAN MANAGEMENT GROUP BALTICS  biedrība</v>
          </cell>
          <cell r="E6780" t="str">
            <v>S150000</v>
          </cell>
          <cell r="F6780">
            <v>10000</v>
          </cell>
          <cell r="H6780">
            <v>9499</v>
          </cell>
          <cell r="I6780" t="str">
            <v>S150000</v>
          </cell>
        </row>
        <row r="6781">
          <cell r="B6781">
            <v>40008177560</v>
          </cell>
          <cell r="C6781" t="str">
            <v xml:space="preserve">000817756  </v>
          </cell>
          <cell r="D6781" t="str">
            <v xml:space="preserve"> LEBESTER RACING  biedrība</v>
          </cell>
          <cell r="E6781" t="str">
            <v>S150000</v>
          </cell>
          <cell r="F6781">
            <v>10000</v>
          </cell>
          <cell r="H6781">
            <v>9499</v>
          </cell>
          <cell r="I6781" t="str">
            <v>S150000</v>
          </cell>
        </row>
        <row r="6782">
          <cell r="B6782">
            <v>40008071800</v>
          </cell>
          <cell r="C6782" t="str">
            <v xml:space="preserve">000807180  </v>
          </cell>
          <cell r="D6782" t="str">
            <v xml:space="preserve"> LĒDIJU KLUBS LCL  biedrība</v>
          </cell>
          <cell r="E6782" t="str">
            <v>S150000</v>
          </cell>
          <cell r="F6782">
            <v>10000</v>
          </cell>
          <cell r="H6782">
            <v>9499</v>
          </cell>
          <cell r="I6782" t="str">
            <v>S150000</v>
          </cell>
        </row>
        <row r="6783">
          <cell r="B6783">
            <v>40008075179</v>
          </cell>
          <cell r="C6783" t="str">
            <v xml:space="preserve">000807517  </v>
          </cell>
          <cell r="D6783" t="str">
            <v xml:space="preserve"> LEDINIEKI  sporta klubs, biedrība</v>
          </cell>
          <cell r="E6783" t="str">
            <v>S150000</v>
          </cell>
          <cell r="F6783">
            <v>10000</v>
          </cell>
          <cell r="H6783">
            <v>9312</v>
          </cell>
          <cell r="I6783" t="str">
            <v>S150000</v>
          </cell>
        </row>
        <row r="6784">
          <cell r="B6784">
            <v>40008015983</v>
          </cell>
          <cell r="C6784" t="str">
            <v xml:space="preserve">000801598  </v>
          </cell>
          <cell r="D6784" t="str">
            <v xml:space="preserve"> LĒDMANE  mednieku klubs, biedrība</v>
          </cell>
          <cell r="E6784" t="str">
            <v>S150000</v>
          </cell>
          <cell r="F6784">
            <v>741464</v>
          </cell>
          <cell r="H6784">
            <v>9319</v>
          </cell>
          <cell r="I6784" t="str">
            <v>S150000</v>
          </cell>
        </row>
        <row r="6785">
          <cell r="B6785">
            <v>50008149821</v>
          </cell>
          <cell r="C6785" t="str">
            <v xml:space="preserve">000814982  </v>
          </cell>
          <cell r="D6785" t="str">
            <v xml:space="preserve"> LĒDMANEI  biedrība</v>
          </cell>
          <cell r="E6785" t="str">
            <v>S150000</v>
          </cell>
          <cell r="F6785">
            <v>741464</v>
          </cell>
          <cell r="H6785">
            <v>9313</v>
          </cell>
          <cell r="I6785" t="str">
            <v>S150000</v>
          </cell>
        </row>
        <row r="6786">
          <cell r="B6786">
            <v>40008015150</v>
          </cell>
          <cell r="C6786" t="str">
            <v xml:space="preserve">000801515  </v>
          </cell>
          <cell r="D6786" t="str">
            <v xml:space="preserve"> LĒDURGA  mednieku klubs, biedrība</v>
          </cell>
          <cell r="E6786" t="str">
            <v>S150000</v>
          </cell>
          <cell r="F6786">
            <v>806956</v>
          </cell>
          <cell r="H6786">
            <v>9319</v>
          </cell>
          <cell r="I6786" t="str">
            <v>S150000</v>
          </cell>
        </row>
        <row r="6787">
          <cell r="B6787">
            <v>40008127593</v>
          </cell>
          <cell r="C6787" t="str">
            <v xml:space="preserve">000812759  </v>
          </cell>
          <cell r="D6787" t="str">
            <v xml:space="preserve"> LEDUS SKOLA ZEMGALE  biedrība</v>
          </cell>
          <cell r="E6787" t="str">
            <v>S150000</v>
          </cell>
          <cell r="F6787">
            <v>90000</v>
          </cell>
          <cell r="H6787">
            <v>9312</v>
          </cell>
          <cell r="I6787" t="str">
            <v>S150000</v>
          </cell>
        </row>
        <row r="6788">
          <cell r="B6788">
            <v>40008070078</v>
          </cell>
          <cell r="C6788" t="str">
            <v xml:space="preserve">000807007  </v>
          </cell>
          <cell r="D6788" t="str">
            <v xml:space="preserve"> LEDUSVĪRI  hokeja klubs, biedrība</v>
          </cell>
          <cell r="E6788" t="str">
            <v>S150000</v>
          </cell>
          <cell r="F6788">
            <v>460201</v>
          </cell>
          <cell r="H6788">
            <v>9312</v>
          </cell>
          <cell r="I6788" t="str">
            <v>S150000</v>
          </cell>
        </row>
        <row r="6789">
          <cell r="B6789">
            <v>41203015194</v>
          </cell>
          <cell r="C6789" t="str">
            <v xml:space="preserve">120301519  </v>
          </cell>
          <cell r="D6789" t="str">
            <v xml:space="preserve"> LEGANA  dzīvokļu īpašnieku biedrība</v>
          </cell>
          <cell r="E6789" t="str">
            <v>S150000</v>
          </cell>
          <cell r="F6789">
            <v>270000</v>
          </cell>
          <cell r="H6789">
            <v>6832</v>
          </cell>
          <cell r="I6789" t="str">
            <v>S150000</v>
          </cell>
        </row>
        <row r="6790">
          <cell r="B6790">
            <v>50008071431</v>
          </cell>
          <cell r="C6790" t="str">
            <v xml:space="preserve">000807143  </v>
          </cell>
          <cell r="D6790" t="str">
            <v xml:space="preserve"> LEĢENDA  meklēšanas vienība, biedrība</v>
          </cell>
          <cell r="E6790" t="str">
            <v>S150000</v>
          </cell>
          <cell r="F6790">
            <v>808400</v>
          </cell>
          <cell r="H6790">
            <v>9499</v>
          </cell>
          <cell r="I6790" t="str">
            <v>S150000</v>
          </cell>
        </row>
        <row r="6791">
          <cell r="B6791">
            <v>40008037567</v>
          </cell>
          <cell r="C6791" t="str">
            <v xml:space="preserve">000803756  </v>
          </cell>
          <cell r="D6791" t="str">
            <v xml:space="preserve"> LEIFA MUTĒNA BIEDRĪBA  </v>
          </cell>
          <cell r="E6791" t="str">
            <v>S150000</v>
          </cell>
          <cell r="F6791">
            <v>10000</v>
          </cell>
          <cell r="H6791">
            <v>9499</v>
          </cell>
          <cell r="I6791" t="str">
            <v>S150000</v>
          </cell>
        </row>
        <row r="6792">
          <cell r="B6792">
            <v>40008087017</v>
          </cell>
          <cell r="C6792" t="str">
            <v xml:space="preserve">000808701  </v>
          </cell>
          <cell r="D6792" t="str">
            <v xml:space="preserve"> LEIKĒMIJAS SLIMNIEKU ATBALSTA BIEDRĪBA  </v>
          </cell>
          <cell r="E6792" t="str">
            <v>S150000</v>
          </cell>
          <cell r="F6792">
            <v>807600</v>
          </cell>
          <cell r="H6792">
            <v>9499</v>
          </cell>
          <cell r="I6792" t="str">
            <v>S150000</v>
          </cell>
        </row>
        <row r="6793">
          <cell r="B6793">
            <v>40008073106</v>
          </cell>
          <cell r="C6793" t="str">
            <v xml:space="preserve">000807310  </v>
          </cell>
          <cell r="D6793" t="str">
            <v xml:space="preserve"> LEIMAŅI  mednieku klubs, biedrība</v>
          </cell>
          <cell r="E6793" t="str">
            <v>S150000</v>
          </cell>
          <cell r="F6793">
            <v>560298</v>
          </cell>
          <cell r="H6793">
            <v>9319</v>
          </cell>
          <cell r="I6793" t="str">
            <v>S150000</v>
          </cell>
        </row>
        <row r="6794">
          <cell r="B6794">
            <v>40003559914</v>
          </cell>
          <cell r="C6794" t="str">
            <v xml:space="preserve">000355991  </v>
          </cell>
          <cell r="D6794" t="str">
            <v xml:space="preserve"> LEJAS 1  dārzkopības koop. sabiedrība</v>
          </cell>
          <cell r="E6794" t="str">
            <v>S150000</v>
          </cell>
          <cell r="F6794">
            <v>10000</v>
          </cell>
          <cell r="H6794">
            <v>9499</v>
          </cell>
          <cell r="I6794" t="str">
            <v>S150000</v>
          </cell>
        </row>
        <row r="6795">
          <cell r="B6795">
            <v>40008126193</v>
          </cell>
          <cell r="C6795" t="str">
            <v xml:space="preserve">000812619  </v>
          </cell>
          <cell r="D6795" t="str">
            <v xml:space="preserve"> LEJASKURZEME  biedrība</v>
          </cell>
          <cell r="E6795" t="str">
            <v>S150000</v>
          </cell>
          <cell r="F6795">
            <v>621209</v>
          </cell>
          <cell r="H6795">
            <v>9499</v>
          </cell>
          <cell r="I6795" t="str">
            <v>S150000</v>
          </cell>
        </row>
        <row r="6796">
          <cell r="B6796">
            <v>40008141027</v>
          </cell>
          <cell r="C6796" t="str">
            <v xml:space="preserve">000814102  </v>
          </cell>
          <cell r="D6796" t="str">
            <v xml:space="preserve"> LEJASKURZEMES SPORTS  biedrība</v>
          </cell>
          <cell r="E6796" t="str">
            <v>S150000</v>
          </cell>
          <cell r="F6796">
            <v>170000</v>
          </cell>
          <cell r="H6796">
            <v>9499</v>
          </cell>
          <cell r="I6796" t="str">
            <v>S150000</v>
          </cell>
        </row>
        <row r="6797">
          <cell r="B6797">
            <v>40008172597</v>
          </cell>
          <cell r="C6797" t="str">
            <v xml:space="preserve">000817259  </v>
          </cell>
          <cell r="D6797" t="str">
            <v xml:space="preserve"> LEJASSTRAZDU NAMIŅŠ  biedrība</v>
          </cell>
          <cell r="E6797" t="str">
            <v>S150000</v>
          </cell>
          <cell r="F6797">
            <v>460260</v>
          </cell>
          <cell r="H6797">
            <v>9499</v>
          </cell>
          <cell r="I6797" t="str">
            <v>S150000</v>
          </cell>
        </row>
        <row r="6798">
          <cell r="B6798">
            <v>40008170859</v>
          </cell>
          <cell r="C6798" t="str">
            <v xml:space="preserve">000817085  </v>
          </cell>
          <cell r="D6798" t="str">
            <v xml:space="preserve"> LEKRINGS  sporta klubs, biedrība</v>
          </cell>
          <cell r="E6798" t="str">
            <v>S150000</v>
          </cell>
          <cell r="F6798">
            <v>420201</v>
          </cell>
          <cell r="H6798">
            <v>9312</v>
          </cell>
          <cell r="I6798" t="str">
            <v>S150000</v>
          </cell>
        </row>
        <row r="6799">
          <cell r="B6799">
            <v>40008158860</v>
          </cell>
          <cell r="C6799" t="str">
            <v xml:space="preserve">000815886  </v>
          </cell>
          <cell r="D6799" t="str">
            <v xml:space="preserve"> LEĻĻU MĀKSLAS MUZEJS  nodibinājums</v>
          </cell>
          <cell r="E6799" t="str">
            <v>S150000</v>
          </cell>
          <cell r="F6799">
            <v>10000</v>
          </cell>
          <cell r="H6799">
            <v>9102</v>
          </cell>
          <cell r="I6799" t="str">
            <v>S150000</v>
          </cell>
        </row>
        <row r="6800">
          <cell r="B6800">
            <v>51703005221</v>
          </cell>
          <cell r="C6800" t="str">
            <v xml:space="preserve">170300522  </v>
          </cell>
          <cell r="D6800" t="str">
            <v xml:space="preserve"> LEMESIS  koop.sabiedrība</v>
          </cell>
          <cell r="E6800" t="str">
            <v>S150000</v>
          </cell>
          <cell r="F6800">
            <v>546744</v>
          </cell>
          <cell r="H6800">
            <v>161</v>
          </cell>
          <cell r="I6800" t="str">
            <v>S150000</v>
          </cell>
        </row>
        <row r="6801">
          <cell r="B6801">
            <v>40103193423</v>
          </cell>
          <cell r="C6801" t="str">
            <v xml:space="preserve">010319342  </v>
          </cell>
          <cell r="D6801" t="str">
            <v xml:space="preserve"> LEMEŠU  dzīvokļu īpašnieku koop. sabiedrība</v>
          </cell>
          <cell r="E6801" t="str">
            <v>S150000</v>
          </cell>
          <cell r="F6801">
            <v>10000</v>
          </cell>
          <cell r="H6801">
            <v>6832</v>
          </cell>
          <cell r="I6801" t="str">
            <v>S150000</v>
          </cell>
        </row>
        <row r="6802">
          <cell r="B6802">
            <v>40003127192</v>
          </cell>
          <cell r="C6802" t="str">
            <v xml:space="preserve">000312719  </v>
          </cell>
          <cell r="D6802" t="str">
            <v xml:space="preserve"> LEMISELE  dzīvokļu īpašnieku koop.sabiedrība</v>
          </cell>
          <cell r="E6802" t="str">
            <v>S150000</v>
          </cell>
          <cell r="F6802">
            <v>660201</v>
          </cell>
          <cell r="H6802">
            <v>6832</v>
          </cell>
          <cell r="I6802" t="str">
            <v>S150000</v>
          </cell>
        </row>
        <row r="6803">
          <cell r="B6803">
            <v>40008064279</v>
          </cell>
          <cell r="C6803" t="str">
            <v xml:space="preserve">000806427  </v>
          </cell>
          <cell r="D6803" t="str">
            <v xml:space="preserve"> LEMISELE  lauku sieviešu apvienība, biedrība</v>
          </cell>
          <cell r="E6803" t="str">
            <v>S150000</v>
          </cell>
          <cell r="F6803">
            <v>660201</v>
          </cell>
          <cell r="H6803">
            <v>9499</v>
          </cell>
          <cell r="I6803" t="str">
            <v>S150000</v>
          </cell>
        </row>
        <row r="6804">
          <cell r="B6804">
            <v>44103018685</v>
          </cell>
          <cell r="C6804" t="str">
            <v xml:space="preserve">410301868  </v>
          </cell>
          <cell r="D6804" t="str">
            <v xml:space="preserve"> LENČI 46  dzīvokļu īpašnieku koop.sabiedrība</v>
          </cell>
          <cell r="E6804" t="str">
            <v>S150000</v>
          </cell>
          <cell r="F6804">
            <v>420201</v>
          </cell>
          <cell r="H6804">
            <v>6832</v>
          </cell>
          <cell r="I6804" t="str">
            <v>S150000</v>
          </cell>
        </row>
        <row r="6805">
          <cell r="B6805">
            <v>40008064635</v>
          </cell>
          <cell r="C6805" t="str">
            <v xml:space="preserve">000806463  </v>
          </cell>
          <cell r="D6805" t="str">
            <v xml:space="preserve"> LENČI  mednieku klubs</v>
          </cell>
          <cell r="E6805" t="str">
            <v>S150000</v>
          </cell>
          <cell r="F6805">
            <v>420201</v>
          </cell>
          <cell r="H6805">
            <v>9319</v>
          </cell>
          <cell r="I6805" t="str">
            <v>S150000</v>
          </cell>
        </row>
        <row r="6806">
          <cell r="B6806">
            <v>50008005101</v>
          </cell>
          <cell r="C6806" t="str">
            <v xml:space="preserve">000800510  </v>
          </cell>
          <cell r="D6806" t="str">
            <v xml:space="preserve"> ĻEŅINGRADAS BLOKĀDES IEDZĪVOTĀJU DAUGAVPILS SABIEDRĪBA  sab.organizācija</v>
          </cell>
          <cell r="E6806" t="str">
            <v>S150000</v>
          </cell>
          <cell r="F6806">
            <v>50000</v>
          </cell>
          <cell r="H6806">
            <v>9499</v>
          </cell>
          <cell r="I6806" t="str">
            <v>S150000</v>
          </cell>
        </row>
        <row r="6807">
          <cell r="B6807">
            <v>40008039394</v>
          </cell>
          <cell r="C6807" t="str">
            <v xml:space="preserve">000803939  </v>
          </cell>
          <cell r="D6807" t="str">
            <v xml:space="preserve"> ĻEŅINGRADAS BLOKĀDI PĀRCIETUŠO PERSONU BIEDRĪBA </v>
          </cell>
          <cell r="E6807" t="str">
            <v>S150000</v>
          </cell>
          <cell r="F6807">
            <v>10000</v>
          </cell>
          <cell r="H6807">
            <v>9499</v>
          </cell>
          <cell r="I6807" t="str">
            <v>S150000</v>
          </cell>
        </row>
        <row r="6808">
          <cell r="B6808">
            <v>40008085711</v>
          </cell>
          <cell r="C6808" t="str">
            <v xml:space="preserve">000808571  </v>
          </cell>
          <cell r="D6808" t="str">
            <v xml:space="preserve"> LEONARDO  orientēšanās sporta kartogrāfu biedrība</v>
          </cell>
          <cell r="E6808" t="str">
            <v>S150000</v>
          </cell>
          <cell r="F6808">
            <v>10000</v>
          </cell>
          <cell r="H6808">
            <v>8551</v>
          </cell>
          <cell r="I6808" t="str">
            <v>S150000</v>
          </cell>
        </row>
        <row r="6809">
          <cell r="B6809">
            <v>40008078940</v>
          </cell>
          <cell r="C6809" t="str">
            <v xml:space="preserve">000807894  </v>
          </cell>
          <cell r="D6809" t="str">
            <v xml:space="preserve"> LEONS  sporta biedrība</v>
          </cell>
          <cell r="E6809" t="str">
            <v>S150000</v>
          </cell>
          <cell r="F6809">
            <v>740201</v>
          </cell>
          <cell r="H6809">
            <v>8551</v>
          </cell>
          <cell r="I6809" t="str">
            <v>S150000</v>
          </cell>
        </row>
        <row r="6810">
          <cell r="B6810">
            <v>40008140892</v>
          </cell>
          <cell r="C6810" t="str">
            <v xml:space="preserve">000814089  </v>
          </cell>
          <cell r="D6810" t="str">
            <v xml:space="preserve"> LES AILES  labdarības fonds</v>
          </cell>
          <cell r="E6810" t="str">
            <v>S150000</v>
          </cell>
          <cell r="F6810">
            <v>10000</v>
          </cell>
          <cell r="H6810">
            <v>9499</v>
          </cell>
          <cell r="I6810" t="str">
            <v>S150000</v>
          </cell>
        </row>
        <row r="6811">
          <cell r="B6811">
            <v>40008178049</v>
          </cell>
          <cell r="C6811" t="str">
            <v xml:space="preserve">000817804  </v>
          </cell>
          <cell r="D6811" t="str">
            <v xml:space="preserve"> LESTENES BAZNĪCAS ATJAUNOŠANAS FONDS </v>
          </cell>
          <cell r="E6811" t="str">
            <v>S150000</v>
          </cell>
          <cell r="F6811">
            <v>900268</v>
          </cell>
          <cell r="H6811">
            <v>9499</v>
          </cell>
          <cell r="I6811" t="str">
            <v>S150000</v>
          </cell>
        </row>
        <row r="6812">
          <cell r="B6812">
            <v>40008092060</v>
          </cell>
          <cell r="C6812" t="str">
            <v xml:space="preserve">000809206  </v>
          </cell>
          <cell r="D6812" t="str">
            <v xml:space="preserve"> LESTO  sporta deju centrs, biedrība</v>
          </cell>
          <cell r="E6812" t="str">
            <v>S150000</v>
          </cell>
          <cell r="F6812">
            <v>170000</v>
          </cell>
          <cell r="H6812">
            <v>8551</v>
          </cell>
          <cell r="I6812" t="str">
            <v>S150000</v>
          </cell>
        </row>
        <row r="6813">
          <cell r="B6813">
            <v>40008047902</v>
          </cell>
          <cell r="C6813" t="str">
            <v xml:space="preserve">000804790  </v>
          </cell>
          <cell r="D6813" t="str">
            <v xml:space="preserve"> LETONIKAS FONDS </v>
          </cell>
          <cell r="E6813" t="str">
            <v>S150000</v>
          </cell>
          <cell r="F6813">
            <v>10000</v>
          </cell>
          <cell r="H6813">
            <v>9499</v>
          </cell>
          <cell r="I6813" t="str">
            <v>S150000</v>
          </cell>
        </row>
        <row r="6814">
          <cell r="B6814">
            <v>40008003217</v>
          </cell>
          <cell r="C6814" t="str">
            <v xml:space="preserve">000800321  </v>
          </cell>
          <cell r="D6814" t="str">
            <v xml:space="preserve"> LETTGALLIA  latviešu studentu korporācija, biedrība</v>
          </cell>
          <cell r="E6814" t="str">
            <v>S150000</v>
          </cell>
          <cell r="F6814">
            <v>10000</v>
          </cell>
          <cell r="H6814">
            <v>9499</v>
          </cell>
          <cell r="I6814" t="str">
            <v>S150000</v>
          </cell>
        </row>
        <row r="6815">
          <cell r="B6815">
            <v>40008002743</v>
          </cell>
          <cell r="C6815" t="str">
            <v xml:space="preserve">000800274  </v>
          </cell>
          <cell r="D6815" t="str">
            <v xml:space="preserve"> LETTGALLIAS FILISTRU BIEDRĪBA </v>
          </cell>
          <cell r="E6815" t="str">
            <v>S150000</v>
          </cell>
          <cell r="F6815">
            <v>10000</v>
          </cell>
          <cell r="H6815">
            <v>9499</v>
          </cell>
          <cell r="I6815" t="str">
            <v>S150000</v>
          </cell>
        </row>
        <row r="6816">
          <cell r="B6816">
            <v>40008076475</v>
          </cell>
          <cell r="C6816" t="str">
            <v xml:space="preserve">000807647  </v>
          </cell>
          <cell r="D6816" t="str">
            <v xml:space="preserve"> LETTONIA  latviešu studentu korporācija</v>
          </cell>
          <cell r="E6816" t="str">
            <v>S150000</v>
          </cell>
          <cell r="F6816">
            <v>10000</v>
          </cell>
          <cell r="H6816">
            <v>9499</v>
          </cell>
          <cell r="I6816" t="str">
            <v>S150000</v>
          </cell>
        </row>
        <row r="6817">
          <cell r="B6817">
            <v>40008063216</v>
          </cell>
          <cell r="C6817" t="str">
            <v xml:space="preserve">000806321  </v>
          </cell>
          <cell r="D6817" t="str">
            <v xml:space="preserve"> LEVESTES SPICIE  biedrība</v>
          </cell>
          <cell r="E6817" t="str">
            <v>S150000</v>
          </cell>
          <cell r="F6817">
            <v>905756</v>
          </cell>
          <cell r="H6817">
            <v>9499</v>
          </cell>
          <cell r="I6817" t="str">
            <v>S150000</v>
          </cell>
        </row>
        <row r="6818">
          <cell r="B6818">
            <v>40008180113</v>
          </cell>
          <cell r="C6818" t="str">
            <v xml:space="preserve">000818011  </v>
          </cell>
          <cell r="D6818" t="str">
            <v xml:space="preserve"> LFF-TŪRISMS  nodibinājums</v>
          </cell>
          <cell r="E6818" t="str">
            <v>S150000</v>
          </cell>
          <cell r="F6818">
            <v>661017</v>
          </cell>
          <cell r="H6818">
            <v>9499</v>
          </cell>
          <cell r="I6818" t="str">
            <v>S150000</v>
          </cell>
        </row>
        <row r="6819">
          <cell r="B6819">
            <v>40008134561</v>
          </cell>
          <cell r="C6819" t="str">
            <v xml:space="preserve">000813456  </v>
          </cell>
          <cell r="D6819" t="str">
            <v xml:space="preserve"> LI18  biedrība</v>
          </cell>
          <cell r="E6819" t="str">
            <v>S150000</v>
          </cell>
          <cell r="F6819">
            <v>10000</v>
          </cell>
          <cell r="H6819">
            <v>6832</v>
          </cell>
          <cell r="I6819" t="str">
            <v>S150000</v>
          </cell>
        </row>
        <row r="6820">
          <cell r="B6820">
            <v>40008175184</v>
          </cell>
          <cell r="C6820" t="str">
            <v xml:space="preserve">000817518  </v>
          </cell>
          <cell r="D6820" t="str">
            <v xml:space="preserve"> LĪBADZNIEKI  biedrība</v>
          </cell>
          <cell r="E6820" t="str">
            <v>S150000</v>
          </cell>
          <cell r="F6820">
            <v>880272</v>
          </cell>
          <cell r="H6820">
            <v>9499</v>
          </cell>
          <cell r="I6820" t="str">
            <v>S150000</v>
          </cell>
        </row>
        <row r="6821">
          <cell r="B6821">
            <v>50008176321</v>
          </cell>
          <cell r="C6821" t="str">
            <v xml:space="preserve">000817632  </v>
          </cell>
          <cell r="D6821" t="str">
            <v xml:space="preserve"> LIBAVA-DO  sporta klubs, biedrība</v>
          </cell>
          <cell r="E6821" t="str">
            <v>S150000</v>
          </cell>
          <cell r="F6821">
            <v>170000</v>
          </cell>
          <cell r="H6821">
            <v>9311</v>
          </cell>
          <cell r="I6821" t="str">
            <v>S150000</v>
          </cell>
        </row>
        <row r="6822">
          <cell r="B6822">
            <v>40008102706</v>
          </cell>
          <cell r="C6822" t="str">
            <v xml:space="preserve">000810270  </v>
          </cell>
          <cell r="D6822" t="str">
            <v xml:space="preserve"> LIBAVAS FILMA  fonds</v>
          </cell>
          <cell r="E6822" t="str">
            <v>S150000</v>
          </cell>
          <cell r="F6822">
            <v>647978</v>
          </cell>
          <cell r="H6822">
            <v>9499</v>
          </cell>
          <cell r="I6822" t="str">
            <v>S150000</v>
          </cell>
        </row>
        <row r="6823">
          <cell r="B6823">
            <v>40008088489</v>
          </cell>
          <cell r="C6823" t="str">
            <v xml:space="preserve">000808848  </v>
          </cell>
          <cell r="D6823" t="str">
            <v xml:space="preserve"> LĪBIEŠI MK  mednieku klubs, biedrība</v>
          </cell>
          <cell r="E6823" t="str">
            <v>S150000</v>
          </cell>
          <cell r="F6823">
            <v>961084</v>
          </cell>
          <cell r="H6823">
            <v>9319</v>
          </cell>
          <cell r="I6823" t="str">
            <v>S150000</v>
          </cell>
        </row>
        <row r="6824">
          <cell r="B6824">
            <v>40008106712</v>
          </cell>
          <cell r="C6824" t="str">
            <v xml:space="preserve">000810671  </v>
          </cell>
          <cell r="D6824" t="str">
            <v xml:space="preserve"> LIBRUM  biedrība</v>
          </cell>
          <cell r="E6824" t="str">
            <v>S150000</v>
          </cell>
          <cell r="F6824">
            <v>10000</v>
          </cell>
          <cell r="H6824">
            <v>9499</v>
          </cell>
          <cell r="I6824" t="str">
            <v>S150000</v>
          </cell>
        </row>
        <row r="6825">
          <cell r="B6825">
            <v>42803008626</v>
          </cell>
          <cell r="C6825" t="str">
            <v xml:space="preserve">280300862  </v>
          </cell>
          <cell r="D6825" t="str">
            <v xml:space="preserve"> LĪCIS  dzīvokļu īpašnieku koop.sabiedrība</v>
          </cell>
          <cell r="E6825" t="str">
            <v>S150000</v>
          </cell>
          <cell r="F6825">
            <v>130000</v>
          </cell>
          <cell r="H6825">
            <v>6832</v>
          </cell>
          <cell r="I6825" t="str">
            <v>S150000</v>
          </cell>
        </row>
        <row r="6826">
          <cell r="B6826">
            <v>40008004937</v>
          </cell>
          <cell r="C6826" t="str">
            <v xml:space="preserve">000800493  </v>
          </cell>
          <cell r="D6826" t="str">
            <v xml:space="preserve"> LĪDACE  mednieku klubs, biedrība</v>
          </cell>
          <cell r="E6826" t="str">
            <v>S150000</v>
          </cell>
          <cell r="F6826">
            <v>321442</v>
          </cell>
          <cell r="H6826">
            <v>9319</v>
          </cell>
          <cell r="I6826" t="str">
            <v>S150000</v>
          </cell>
        </row>
        <row r="6827">
          <cell r="B6827">
            <v>40008136736</v>
          </cell>
          <cell r="C6827" t="str">
            <v xml:space="preserve">000813673  </v>
          </cell>
          <cell r="D6827" t="str">
            <v xml:space="preserve"> LĪDAGA  biedrība</v>
          </cell>
          <cell r="E6827" t="str">
            <v>S150000</v>
          </cell>
          <cell r="F6827">
            <v>10000</v>
          </cell>
          <cell r="H6827">
            <v>9499</v>
          </cell>
          <cell r="I6827" t="str">
            <v>S150000</v>
          </cell>
        </row>
        <row r="6828">
          <cell r="B6828">
            <v>40008072365</v>
          </cell>
          <cell r="C6828" t="str">
            <v xml:space="preserve">000807236  </v>
          </cell>
          <cell r="D6828" t="str">
            <v xml:space="preserve"> LĪDERE  biedrība</v>
          </cell>
          <cell r="E6828" t="str">
            <v>S150000</v>
          </cell>
          <cell r="F6828">
            <v>10000</v>
          </cell>
          <cell r="H6828">
            <v>9499</v>
          </cell>
          <cell r="I6828" t="str">
            <v>S150000</v>
          </cell>
        </row>
        <row r="6829">
          <cell r="B6829">
            <v>40008160672</v>
          </cell>
          <cell r="C6829" t="str">
            <v xml:space="preserve">000816067  </v>
          </cell>
          <cell r="D6829" t="str">
            <v xml:space="preserve"> LIDLAUKS SPILVE  nodibinājums</v>
          </cell>
          <cell r="E6829" t="str">
            <v>S150000</v>
          </cell>
          <cell r="F6829">
            <v>10000</v>
          </cell>
          <cell r="H6829">
            <v>9499</v>
          </cell>
          <cell r="I6829" t="str">
            <v>S150000</v>
          </cell>
        </row>
        <row r="6830">
          <cell r="B6830">
            <v>40008108484</v>
          </cell>
          <cell r="C6830" t="str">
            <v xml:space="preserve">000810848  </v>
          </cell>
          <cell r="D6830" t="str">
            <v xml:space="preserve"> LIDOJOŠAIS SLĒPOTĀJS  sporta klubs, biedrība</v>
          </cell>
          <cell r="E6830" t="str">
            <v>S150000</v>
          </cell>
          <cell r="F6830">
            <v>801615</v>
          </cell>
          <cell r="H6830">
            <v>9312</v>
          </cell>
          <cell r="I6830" t="str">
            <v>S150000</v>
          </cell>
        </row>
        <row r="6831">
          <cell r="B6831">
            <v>40008122948</v>
          </cell>
          <cell r="C6831" t="str">
            <v xml:space="preserve">000812294  </v>
          </cell>
          <cell r="D6831" t="str">
            <v xml:space="preserve"> LIDOŅU 18  biedrība</v>
          </cell>
          <cell r="E6831" t="str">
            <v>S150000</v>
          </cell>
          <cell r="F6831">
            <v>10000</v>
          </cell>
          <cell r="H6831">
            <v>6832</v>
          </cell>
          <cell r="I6831" t="str">
            <v>S150000</v>
          </cell>
        </row>
        <row r="6832">
          <cell r="B6832">
            <v>40008095315</v>
          </cell>
          <cell r="C6832" t="str">
            <v xml:space="preserve">000809531  </v>
          </cell>
          <cell r="D6832" t="str">
            <v xml:space="preserve"> LĪDUMS  augļu dārzu lietotāju biedrība</v>
          </cell>
          <cell r="E6832" t="str">
            <v>S150000</v>
          </cell>
          <cell r="F6832">
            <v>10000</v>
          </cell>
          <cell r="H6832">
            <v>9499</v>
          </cell>
          <cell r="I6832" t="str">
            <v>S150000</v>
          </cell>
        </row>
        <row r="6833">
          <cell r="B6833">
            <v>40103057046</v>
          </cell>
          <cell r="C6833" t="str">
            <v xml:space="preserve">010305704  </v>
          </cell>
          <cell r="D6833" t="str">
            <v xml:space="preserve"> LĪDUMS  dārzkopības koop.sabiedrība</v>
          </cell>
          <cell r="E6833" t="str">
            <v>S150000</v>
          </cell>
          <cell r="F6833">
            <v>805200</v>
          </cell>
          <cell r="H6833">
            <v>9499</v>
          </cell>
          <cell r="I6833" t="str">
            <v>S150000</v>
          </cell>
        </row>
        <row r="6834">
          <cell r="B6834">
            <v>40008116706</v>
          </cell>
          <cell r="C6834" t="str">
            <v xml:space="preserve">000811670  </v>
          </cell>
          <cell r="D6834" t="str">
            <v xml:space="preserve"> LĪDZĀS  biedrība</v>
          </cell>
          <cell r="E6834" t="str">
            <v>S150000</v>
          </cell>
          <cell r="F6834">
            <v>429358</v>
          </cell>
          <cell r="H6834">
            <v>9499</v>
          </cell>
          <cell r="I6834" t="str">
            <v>S150000</v>
          </cell>
        </row>
        <row r="6835">
          <cell r="B6835">
            <v>40008082132</v>
          </cell>
          <cell r="C6835" t="str">
            <v xml:space="preserve">000808213  </v>
          </cell>
          <cell r="D6835" t="str">
            <v xml:space="preserve"> LĪDZĀS  invalīdu sporta klubs, biedrība</v>
          </cell>
          <cell r="E6835" t="str">
            <v>S150000</v>
          </cell>
          <cell r="F6835">
            <v>761211</v>
          </cell>
          <cell r="H6835">
            <v>9312</v>
          </cell>
          <cell r="I6835" t="str">
            <v>S150000</v>
          </cell>
        </row>
        <row r="6836">
          <cell r="B6836">
            <v>40008131620</v>
          </cell>
          <cell r="C6836" t="str">
            <v xml:space="preserve">000813162  </v>
          </cell>
          <cell r="D6836" t="str">
            <v xml:space="preserve"> LIEDES 2  biedrība</v>
          </cell>
          <cell r="E6836" t="str">
            <v>S150000</v>
          </cell>
          <cell r="F6836">
            <v>10000</v>
          </cell>
          <cell r="H6836">
            <v>6832</v>
          </cell>
          <cell r="I6836" t="str">
            <v>S150000</v>
          </cell>
        </row>
        <row r="6837">
          <cell r="B6837">
            <v>40008173535</v>
          </cell>
          <cell r="C6837" t="str">
            <v xml:space="preserve">000817353  </v>
          </cell>
          <cell r="D6837" t="str">
            <v xml:space="preserve"> LIEL.BARONS  biedrība</v>
          </cell>
          <cell r="E6837" t="str">
            <v>S150000</v>
          </cell>
          <cell r="F6837">
            <v>540260</v>
          </cell>
          <cell r="H6837">
            <v>9329</v>
          </cell>
          <cell r="I6837" t="str">
            <v>S150000</v>
          </cell>
        </row>
        <row r="6838">
          <cell r="B6838">
            <v>42103021259</v>
          </cell>
          <cell r="C6838" t="str">
            <v xml:space="preserve">210302125  </v>
          </cell>
          <cell r="D6838" t="str">
            <v xml:space="preserve"> LIELĀ 12  dzīvokļu īpašnieku biedrība</v>
          </cell>
          <cell r="E6838" t="str">
            <v>S150000</v>
          </cell>
          <cell r="F6838">
            <v>170000</v>
          </cell>
          <cell r="H6838">
            <v>6832</v>
          </cell>
          <cell r="I6838" t="str">
            <v>S150000</v>
          </cell>
        </row>
        <row r="6839">
          <cell r="B6839">
            <v>40003767580</v>
          </cell>
          <cell r="C6839" t="str">
            <v xml:space="preserve">000376758  </v>
          </cell>
          <cell r="D6839" t="str">
            <v xml:space="preserve"> LIELĀ 33  dzīvokļu īpašnieku koop. sabiedrība</v>
          </cell>
          <cell r="E6839" t="str">
            <v>S150000</v>
          </cell>
          <cell r="F6839">
            <v>807600</v>
          </cell>
          <cell r="H6839">
            <v>6832</v>
          </cell>
          <cell r="I6839" t="str">
            <v>S150000</v>
          </cell>
        </row>
        <row r="6840">
          <cell r="B6840">
            <v>50003978431</v>
          </cell>
          <cell r="C6840" t="str">
            <v xml:space="preserve">000397843  </v>
          </cell>
          <cell r="D6840" t="str">
            <v xml:space="preserve"> LIELĀ IELA 6  dzīvokļu īpašnieku koop. sabiedrība</v>
          </cell>
          <cell r="E6840" t="str">
            <v>S150000</v>
          </cell>
          <cell r="F6840">
            <v>900201</v>
          </cell>
          <cell r="H6840">
            <v>6832</v>
          </cell>
          <cell r="I6840" t="str">
            <v>S150000</v>
          </cell>
        </row>
        <row r="6841">
          <cell r="B6841">
            <v>42103027209</v>
          </cell>
          <cell r="C6841" t="str">
            <v xml:space="preserve">210302720  </v>
          </cell>
          <cell r="D6841" t="str">
            <v xml:space="preserve"> LIELĀ IELA  dzīvokļu īpašnieku biedrība</v>
          </cell>
          <cell r="E6841" t="str">
            <v>S150000</v>
          </cell>
          <cell r="F6841">
            <v>641009</v>
          </cell>
          <cell r="H6841">
            <v>6832</v>
          </cell>
          <cell r="I6841" t="str">
            <v>S150000</v>
          </cell>
        </row>
        <row r="6842">
          <cell r="B6842">
            <v>40103098167</v>
          </cell>
          <cell r="C6842" t="str">
            <v xml:space="preserve">010309816  </v>
          </cell>
          <cell r="D6842" t="str">
            <v xml:space="preserve"> LIELĀ JUGLA  garāžu īpašnieku koop.sabiedrība</v>
          </cell>
          <cell r="E6842" t="str">
            <v>S150000</v>
          </cell>
          <cell r="F6842">
            <v>10000</v>
          </cell>
          <cell r="H6842">
            <v>5221</v>
          </cell>
          <cell r="I6842" t="str">
            <v>S150000</v>
          </cell>
        </row>
        <row r="6843">
          <cell r="B6843">
            <v>40008172987</v>
          </cell>
          <cell r="C6843" t="str">
            <v xml:space="preserve">000817298  </v>
          </cell>
          <cell r="D6843" t="str">
            <v xml:space="preserve"> LIELAIS AVOTS  biedrība</v>
          </cell>
          <cell r="E6843" t="str">
            <v>S150000</v>
          </cell>
          <cell r="F6843">
            <v>427776</v>
          </cell>
          <cell r="H6843">
            <v>9499</v>
          </cell>
          <cell r="I6843" t="str">
            <v>S150000</v>
          </cell>
        </row>
        <row r="6844">
          <cell r="B6844">
            <v>40008075183</v>
          </cell>
          <cell r="C6844" t="str">
            <v xml:space="preserve">000807518  </v>
          </cell>
          <cell r="D6844" t="str">
            <v xml:space="preserve"> LIELAUCE  mednieku klubs, biedrība</v>
          </cell>
          <cell r="E6844" t="str">
            <v>S150000</v>
          </cell>
          <cell r="F6844">
            <v>460876</v>
          </cell>
          <cell r="H6844">
            <v>9319</v>
          </cell>
          <cell r="I6844" t="str">
            <v>S150000</v>
          </cell>
        </row>
        <row r="6845">
          <cell r="B6845">
            <v>40008013060</v>
          </cell>
          <cell r="C6845" t="str">
            <v xml:space="preserve">000801306  </v>
          </cell>
          <cell r="D6845" t="str">
            <v xml:space="preserve"> LIELBRITĀNIJAS TIRDZNIECĪBAS KAMERA LATVIJĀ  biedrība</v>
          </cell>
          <cell r="E6845" t="str">
            <v>S150000</v>
          </cell>
          <cell r="F6845">
            <v>10000</v>
          </cell>
          <cell r="H6845">
            <v>7022</v>
          </cell>
          <cell r="I6845" t="str">
            <v>S150000</v>
          </cell>
        </row>
        <row r="6846">
          <cell r="B6846">
            <v>40008031969</v>
          </cell>
          <cell r="C6846" t="str">
            <v xml:space="preserve">000803196  </v>
          </cell>
          <cell r="D6846" t="str">
            <v xml:space="preserve"> LIELMEŽS  mednieku un makšķernieku biedrība</v>
          </cell>
          <cell r="E6846" t="str">
            <v>S150000</v>
          </cell>
          <cell r="F6846">
            <v>804948</v>
          </cell>
          <cell r="H6846">
            <v>9319</v>
          </cell>
          <cell r="I6846" t="str">
            <v>S150000</v>
          </cell>
        </row>
        <row r="6847">
          <cell r="B6847">
            <v>40008102180</v>
          </cell>
          <cell r="C6847" t="str">
            <v xml:space="preserve">000810218  </v>
          </cell>
          <cell r="D6847" t="str">
            <v xml:space="preserve"> LIELSALACA  biedrība</v>
          </cell>
          <cell r="E6847" t="str">
            <v>S150000</v>
          </cell>
          <cell r="F6847">
            <v>661405</v>
          </cell>
          <cell r="H6847">
            <v>9499</v>
          </cell>
          <cell r="I6847" t="str">
            <v>S150000</v>
          </cell>
        </row>
        <row r="6848">
          <cell r="B6848">
            <v>40008089164</v>
          </cell>
          <cell r="C6848" t="str">
            <v xml:space="preserve">000808916  </v>
          </cell>
          <cell r="D6848" t="str">
            <v xml:space="preserve"> LIELUPE  lauku partnerība, biedrība</v>
          </cell>
          <cell r="E6848" t="str">
            <v>S150000</v>
          </cell>
          <cell r="F6848">
            <v>90000</v>
          </cell>
          <cell r="H6848">
            <v>9499</v>
          </cell>
          <cell r="I6848" t="str">
            <v>S150000</v>
          </cell>
        </row>
        <row r="6849">
          <cell r="B6849">
            <v>40008174418</v>
          </cell>
          <cell r="C6849" t="str">
            <v xml:space="preserve">000817441  </v>
          </cell>
          <cell r="D6849" t="str">
            <v xml:space="preserve"> LIELUPE  sporta deju klubs, biedrība</v>
          </cell>
          <cell r="E6849" t="str">
            <v>S150000</v>
          </cell>
          <cell r="F6849">
            <v>540256</v>
          </cell>
          <cell r="H6849">
            <v>8551</v>
          </cell>
          <cell r="I6849" t="str">
            <v>S150000</v>
          </cell>
        </row>
        <row r="6850">
          <cell r="B6850">
            <v>40003209732</v>
          </cell>
          <cell r="C6850" t="str">
            <v xml:space="preserve">000320973  </v>
          </cell>
          <cell r="D6850" t="str">
            <v xml:space="preserve"> LIELUPE-21  dzīvokļu īpašnieku koop. sabiedrība</v>
          </cell>
          <cell r="E6850" t="str">
            <v>S150000</v>
          </cell>
          <cell r="F6850">
            <v>10000</v>
          </cell>
          <cell r="H6850">
            <v>6832</v>
          </cell>
          <cell r="I6850" t="str">
            <v>S150000</v>
          </cell>
        </row>
        <row r="6851">
          <cell r="B6851">
            <v>40008068533</v>
          </cell>
          <cell r="C6851" t="str">
            <v xml:space="preserve">000806853  </v>
          </cell>
          <cell r="D6851" t="str">
            <v xml:space="preserve"> LIELUPES BREKŠI  makšķerēšanas sporta klubs</v>
          </cell>
          <cell r="E6851" t="str">
            <v>S150000</v>
          </cell>
          <cell r="F6851">
            <v>90000</v>
          </cell>
          <cell r="H6851">
            <v>9312</v>
          </cell>
          <cell r="I6851" t="str">
            <v>S150000</v>
          </cell>
        </row>
        <row r="6852">
          <cell r="B6852">
            <v>43603010010</v>
          </cell>
          <cell r="C6852" t="str">
            <v xml:space="preserve">360301001  </v>
          </cell>
          <cell r="D6852" t="str">
            <v xml:space="preserve"> LIELUPES KRASTS  dzīvokļu īpašnieku koop.sabiedrība</v>
          </cell>
          <cell r="E6852" t="str">
            <v>S150000</v>
          </cell>
          <cell r="F6852">
            <v>90000</v>
          </cell>
          <cell r="H6852">
            <v>6832</v>
          </cell>
          <cell r="I6852" t="str">
            <v>S150000</v>
          </cell>
        </row>
        <row r="6853">
          <cell r="B6853">
            <v>40008146984</v>
          </cell>
          <cell r="C6853" t="str">
            <v xml:space="preserve">000814698  </v>
          </cell>
          <cell r="D6853" t="str">
            <v xml:space="preserve"> LIELUPES NAMSAIMNIEKS  biedrība</v>
          </cell>
          <cell r="E6853" t="str">
            <v>S150000</v>
          </cell>
          <cell r="F6853">
            <v>10000</v>
          </cell>
          <cell r="H6853">
            <v>6832</v>
          </cell>
          <cell r="I6853" t="str">
            <v>S150000</v>
          </cell>
        </row>
        <row r="6854">
          <cell r="B6854">
            <v>40008080860</v>
          </cell>
          <cell r="C6854" t="str">
            <v xml:space="preserve">000808086  </v>
          </cell>
          <cell r="D6854" t="str">
            <v xml:space="preserve"> LIELVĀRDE  sporta klubs, biedrība</v>
          </cell>
          <cell r="E6854" t="str">
            <v>S150000</v>
          </cell>
          <cell r="F6854">
            <v>741413</v>
          </cell>
          <cell r="H6854">
            <v>9312</v>
          </cell>
          <cell r="I6854" t="str">
            <v>S150000</v>
          </cell>
        </row>
        <row r="6855">
          <cell r="B6855">
            <v>40008080019</v>
          </cell>
          <cell r="C6855" t="str">
            <v xml:space="preserve">000808001  </v>
          </cell>
          <cell r="D6855" t="str">
            <v xml:space="preserve"> LIELVĀRDES ATTĪSTĪBAS FONDS </v>
          </cell>
          <cell r="E6855" t="str">
            <v>S150000</v>
          </cell>
          <cell r="F6855">
            <v>741413</v>
          </cell>
          <cell r="H6855">
            <v>9499</v>
          </cell>
          <cell r="I6855" t="str">
            <v>S150000</v>
          </cell>
        </row>
        <row r="6856">
          <cell r="B6856">
            <v>40008107794</v>
          </cell>
          <cell r="C6856" t="str">
            <v xml:space="preserve">000810779  </v>
          </cell>
          <cell r="D6856" t="str">
            <v xml:space="preserve"> LIELVĀRDES BAZNĪCAS ATTĪSTĪBAS CENTRS  nodibinājums</v>
          </cell>
          <cell r="E6856" t="str">
            <v>S150000</v>
          </cell>
          <cell r="F6856">
            <v>741413</v>
          </cell>
          <cell r="H6856">
            <v>9499</v>
          </cell>
          <cell r="I6856" t="str">
            <v>S150000</v>
          </cell>
        </row>
        <row r="6857">
          <cell r="B6857">
            <v>40008107135</v>
          </cell>
          <cell r="C6857" t="str">
            <v xml:space="preserve">000810713  </v>
          </cell>
          <cell r="D6857" t="str">
            <v xml:space="preserve"> LIELVĀRDES NOVADA BRĪVPRĀTĪGO UGUNSDZĒSĒJU BIEDRĪBA  </v>
          </cell>
          <cell r="E6857" t="str">
            <v>S150000</v>
          </cell>
          <cell r="F6857">
            <v>741413</v>
          </cell>
          <cell r="H6857">
            <v>8425</v>
          </cell>
          <cell r="I6857" t="str">
            <v>S150000</v>
          </cell>
        </row>
        <row r="6858">
          <cell r="B6858">
            <v>40008088756</v>
          </cell>
          <cell r="C6858" t="str">
            <v xml:space="preserve">000808875  </v>
          </cell>
          <cell r="D6858" t="str">
            <v xml:space="preserve"> LIELVĀRDES NOVADA INVALĪDU BIEDRĪBA </v>
          </cell>
          <cell r="E6858" t="str">
            <v>S150000</v>
          </cell>
          <cell r="F6858">
            <v>741413</v>
          </cell>
          <cell r="H6858">
            <v>9499</v>
          </cell>
          <cell r="I6858" t="str">
            <v>S150000</v>
          </cell>
        </row>
        <row r="6859">
          <cell r="B6859">
            <v>40008062511</v>
          </cell>
          <cell r="C6859" t="str">
            <v xml:space="preserve">000806251  </v>
          </cell>
          <cell r="D6859" t="str">
            <v xml:space="preserve"> LIELVĀRDES PENSIONĀRU BIEDRĪBA </v>
          </cell>
          <cell r="E6859" t="str">
            <v>S150000</v>
          </cell>
          <cell r="F6859">
            <v>741413</v>
          </cell>
          <cell r="H6859">
            <v>9499</v>
          </cell>
          <cell r="I6859" t="str">
            <v>S150000</v>
          </cell>
        </row>
        <row r="6860">
          <cell r="B6860">
            <v>45403005706</v>
          </cell>
          <cell r="C6860" t="str">
            <v xml:space="preserve">540300570  </v>
          </cell>
          <cell r="D6860" t="str">
            <v xml:space="preserve"> LIELZIEDI  vasarnīcu īpašnieku koop.sabiedrība</v>
          </cell>
          <cell r="E6860" t="str">
            <v>S150000</v>
          </cell>
          <cell r="F6860">
            <v>320201</v>
          </cell>
          <cell r="H6860">
            <v>9499</v>
          </cell>
          <cell r="I6860" t="str">
            <v>S150000</v>
          </cell>
        </row>
        <row r="6861">
          <cell r="B6861">
            <v>40008112507</v>
          </cell>
          <cell r="C6861" t="str">
            <v xml:space="preserve">000811250  </v>
          </cell>
          <cell r="D6861" t="str">
            <v xml:space="preserve"> LIENES CIRCENES KULTŪRIZGLĪTOJOŠĀ BIEDRĪBA </v>
          </cell>
          <cell r="E6861" t="str">
            <v>S150000</v>
          </cell>
          <cell r="F6861">
            <v>801615</v>
          </cell>
          <cell r="H6861">
            <v>9499</v>
          </cell>
          <cell r="I6861" t="str">
            <v>S150000</v>
          </cell>
        </row>
        <row r="6862">
          <cell r="B6862">
            <v>40103061963</v>
          </cell>
          <cell r="C6862" t="str">
            <v xml:space="preserve">010306196  </v>
          </cell>
          <cell r="D6862" t="str">
            <v xml:space="preserve"> LIEPAINE  dārzkopības koop.sabiedrība</v>
          </cell>
          <cell r="E6862" t="str">
            <v>S150000</v>
          </cell>
          <cell r="F6862">
            <v>10000</v>
          </cell>
          <cell r="H6862">
            <v>9499</v>
          </cell>
          <cell r="I6862" t="str">
            <v>S150000</v>
          </cell>
        </row>
        <row r="6863">
          <cell r="B6863">
            <v>40008120701</v>
          </cell>
          <cell r="C6863" t="str">
            <v xml:space="preserve">000812070  </v>
          </cell>
          <cell r="D6863" t="str">
            <v xml:space="preserve"> LIEPĀJA-REIŅA MEŽA 16  dzīvokļu īpašnieku biedrība</v>
          </cell>
          <cell r="E6863" t="str">
            <v>S150000</v>
          </cell>
          <cell r="F6863">
            <v>170000</v>
          </cell>
          <cell r="H6863">
            <v>6832</v>
          </cell>
          <cell r="I6863" t="str">
            <v>S150000</v>
          </cell>
        </row>
        <row r="6864">
          <cell r="B6864">
            <v>40008136647</v>
          </cell>
          <cell r="C6864" t="str">
            <v xml:space="preserve">000813664  </v>
          </cell>
          <cell r="D6864" t="str">
            <v xml:space="preserve"> LIEPĀJAS 15. VIDUSSKOLAS ATBALSTA BIEDRĪBA </v>
          </cell>
          <cell r="E6864" t="str">
            <v>S150000</v>
          </cell>
          <cell r="F6864">
            <v>170000</v>
          </cell>
          <cell r="H6864">
            <v>9499</v>
          </cell>
          <cell r="I6864" t="str">
            <v>S150000</v>
          </cell>
        </row>
        <row r="6865">
          <cell r="B6865">
            <v>40008179260</v>
          </cell>
          <cell r="C6865" t="str">
            <v xml:space="preserve">000817926  </v>
          </cell>
          <cell r="D6865" t="str">
            <v xml:space="preserve"> LIEPĀJAS 35A  dzīvokļu īpašnieku biedrība</v>
          </cell>
          <cell r="E6865" t="str">
            <v>S150000</v>
          </cell>
          <cell r="F6865">
            <v>10000</v>
          </cell>
          <cell r="H6865">
            <v>6832</v>
          </cell>
          <cell r="I6865" t="str">
            <v>S150000</v>
          </cell>
        </row>
        <row r="6866">
          <cell r="B6866">
            <v>40008045668</v>
          </cell>
          <cell r="C6866" t="str">
            <v xml:space="preserve">000804566  </v>
          </cell>
          <cell r="D6866" t="str">
            <v xml:space="preserve"> LIEPĀJAS A.PUŠKINA 2.VIDUSSKOLAS ATBALSTAM  biedrība</v>
          </cell>
          <cell r="E6866" t="str">
            <v>S150000</v>
          </cell>
          <cell r="F6866">
            <v>170000</v>
          </cell>
          <cell r="H6866">
            <v>9499</v>
          </cell>
          <cell r="I6866" t="str">
            <v>S150000</v>
          </cell>
        </row>
        <row r="6867">
          <cell r="B6867">
            <v>40008044766</v>
          </cell>
          <cell r="C6867" t="str">
            <v xml:space="preserve">000804476  </v>
          </cell>
          <cell r="D6867" t="str">
            <v xml:space="preserve"> LIEPĀJAS AUTOBUSU PARKA DARBINIEKU PATSTĀVĪGĀ ARODORGANIZĀCIJA </v>
          </cell>
          <cell r="E6867" t="str">
            <v>S150000</v>
          </cell>
          <cell r="F6867">
            <v>170000</v>
          </cell>
          <cell r="H6867">
            <v>9420</v>
          </cell>
          <cell r="I6867" t="str">
            <v>S150000</v>
          </cell>
        </row>
        <row r="6868">
          <cell r="B6868">
            <v>40008171746</v>
          </cell>
          <cell r="C6868" t="str">
            <v xml:space="preserve">000817174  </v>
          </cell>
          <cell r="D6868" t="str">
            <v xml:space="preserve"> LIEPĀJAS BMW KLUBS  biedrība</v>
          </cell>
          <cell r="E6868" t="str">
            <v>S150000</v>
          </cell>
          <cell r="F6868">
            <v>170000</v>
          </cell>
          <cell r="H6868">
            <v>9499</v>
          </cell>
          <cell r="I6868" t="str">
            <v>S150000</v>
          </cell>
        </row>
        <row r="6869">
          <cell r="B6869">
            <v>40008153844</v>
          </cell>
          <cell r="C6869" t="str">
            <v xml:space="preserve">000815384  </v>
          </cell>
          <cell r="D6869" t="str">
            <v xml:space="preserve"> LIEPĀJAS CENTRA PAMATSKOLAS ATBALSTA BIEDRĪBA </v>
          </cell>
          <cell r="E6869" t="str">
            <v>S150000</v>
          </cell>
          <cell r="F6869">
            <v>170000</v>
          </cell>
          <cell r="H6869">
            <v>8560</v>
          </cell>
          <cell r="I6869" t="str">
            <v>S150000</v>
          </cell>
        </row>
        <row r="6870">
          <cell r="B6870">
            <v>40008004015</v>
          </cell>
          <cell r="C6870" t="str">
            <v xml:space="preserve">000800401  </v>
          </cell>
          <cell r="D6870" t="str">
            <v xml:space="preserve"> LIEPĀJAS DIABĒTA BIEDRĪBA  </v>
          </cell>
          <cell r="E6870" t="str">
            <v>S150000</v>
          </cell>
          <cell r="F6870">
            <v>170000</v>
          </cell>
          <cell r="H6870">
            <v>9499</v>
          </cell>
          <cell r="I6870" t="str">
            <v>S150000</v>
          </cell>
        </row>
        <row r="6871">
          <cell r="B6871">
            <v>40008103059</v>
          </cell>
          <cell r="C6871" t="str">
            <v xml:space="preserve">000810305  </v>
          </cell>
          <cell r="D6871" t="str">
            <v xml:space="preserve"> LIEPĀJAS DIAKONIJAS CENTRS  </v>
          </cell>
          <cell r="E6871" t="str">
            <v>S150000</v>
          </cell>
          <cell r="F6871">
            <v>170000</v>
          </cell>
          <cell r="H6871">
            <v>9499</v>
          </cell>
          <cell r="I6871" t="str">
            <v>S150000</v>
          </cell>
        </row>
        <row r="6872">
          <cell r="B6872">
            <v>40008121586</v>
          </cell>
          <cell r="C6872" t="str">
            <v xml:space="preserve">000812158  </v>
          </cell>
          <cell r="D6872" t="str">
            <v xml:space="preserve"> LIEPĀJAS DIREKTORU PADOME  biedrība</v>
          </cell>
          <cell r="E6872" t="str">
            <v>S150000</v>
          </cell>
          <cell r="F6872">
            <v>170000</v>
          </cell>
          <cell r="H6872">
            <v>9499</v>
          </cell>
          <cell r="I6872" t="str">
            <v>S150000</v>
          </cell>
        </row>
        <row r="6873">
          <cell r="B6873">
            <v>40008007172</v>
          </cell>
          <cell r="C6873" t="str">
            <v xml:space="preserve">000800717  </v>
          </cell>
          <cell r="D6873" t="str">
            <v xml:space="preserve"> LIEPĀJAS DZĪVNIEKU AUDZĒTĀJU BIEDRĪBA  </v>
          </cell>
          <cell r="E6873" t="str">
            <v>S150000</v>
          </cell>
          <cell r="F6873">
            <v>170000</v>
          </cell>
          <cell r="H6873">
            <v>9499</v>
          </cell>
          <cell r="I6873" t="str">
            <v>S150000</v>
          </cell>
        </row>
        <row r="6874">
          <cell r="B6874">
            <v>40008085834</v>
          </cell>
          <cell r="C6874" t="str">
            <v xml:space="preserve">000808583  </v>
          </cell>
          <cell r="D6874" t="str">
            <v xml:space="preserve"> LIEPĀJAS EBREJU MANTOJUMS  atklātais sabiedriskais fonds</v>
          </cell>
          <cell r="E6874" t="str">
            <v>S150000</v>
          </cell>
          <cell r="F6874">
            <v>170000</v>
          </cell>
          <cell r="H6874">
            <v>9499</v>
          </cell>
          <cell r="I6874" t="str">
            <v>S150000</v>
          </cell>
        </row>
        <row r="6875">
          <cell r="B6875">
            <v>40008082556</v>
          </cell>
          <cell r="C6875" t="str">
            <v xml:space="preserve">000808255  </v>
          </cell>
          <cell r="D6875" t="str">
            <v xml:space="preserve"> LIEPĀJAS EZERI  biedrība</v>
          </cell>
          <cell r="E6875" t="str">
            <v>S150000</v>
          </cell>
          <cell r="F6875">
            <v>170000</v>
          </cell>
          <cell r="H6875">
            <v>9499</v>
          </cell>
          <cell r="I6875" t="str">
            <v>S150000</v>
          </cell>
        </row>
        <row r="6876">
          <cell r="B6876">
            <v>40008101382</v>
          </cell>
          <cell r="C6876" t="str">
            <v xml:space="preserve">000810138  </v>
          </cell>
          <cell r="D6876" t="str">
            <v xml:space="preserve"> LIEPĀJAS JAUNIE VANAGI  bērnu un jauniešu biedrība</v>
          </cell>
          <cell r="E6876" t="str">
            <v>S150000</v>
          </cell>
          <cell r="F6876">
            <v>170000</v>
          </cell>
          <cell r="H6876">
            <v>9499</v>
          </cell>
          <cell r="I6876" t="str">
            <v>S150000</v>
          </cell>
        </row>
        <row r="6877">
          <cell r="B6877">
            <v>40008122469</v>
          </cell>
          <cell r="C6877" t="str">
            <v xml:space="preserve">000812246  </v>
          </cell>
          <cell r="D6877" t="str">
            <v xml:space="preserve"> LIEPĀJAS KAMERORĶESTRIS  biedrība</v>
          </cell>
          <cell r="E6877" t="str">
            <v>S150000</v>
          </cell>
          <cell r="F6877">
            <v>170000</v>
          </cell>
          <cell r="H6877">
            <v>9499</v>
          </cell>
          <cell r="I6877" t="str">
            <v>S150000</v>
          </cell>
        </row>
        <row r="6878">
          <cell r="B6878">
            <v>40008018528</v>
          </cell>
          <cell r="C6878" t="str">
            <v xml:space="preserve">000801852  </v>
          </cell>
          <cell r="D6878" t="str">
            <v xml:space="preserve"> LIEPĀJAS KARA UN DARBA VETERĀNU SABIEDRĪBA </v>
          </cell>
          <cell r="E6878" t="str">
            <v>S150000</v>
          </cell>
          <cell r="F6878">
            <v>170000</v>
          </cell>
          <cell r="H6878">
            <v>9499</v>
          </cell>
          <cell r="I6878" t="str">
            <v>S150000</v>
          </cell>
        </row>
        <row r="6879">
          <cell r="B6879">
            <v>40008116941</v>
          </cell>
          <cell r="C6879" t="str">
            <v xml:space="preserve">000811694  </v>
          </cell>
          <cell r="D6879" t="str">
            <v xml:space="preserve"> LIEPĀJAS KATOĻU PAMATSKOLAS ATBALSTA BIEDRĪBA  </v>
          </cell>
          <cell r="E6879" t="str">
            <v>S150000</v>
          </cell>
          <cell r="F6879">
            <v>170000</v>
          </cell>
          <cell r="H6879">
            <v>9499</v>
          </cell>
          <cell r="I6879" t="str">
            <v>S150000</v>
          </cell>
        </row>
        <row r="6880">
          <cell r="B6880">
            <v>40008086469</v>
          </cell>
          <cell r="C6880" t="str">
            <v xml:space="preserve">000808646  </v>
          </cell>
          <cell r="D6880" t="str">
            <v xml:space="preserve"> LIEPĀJAS KRIEVU KOPIENA  biedrība</v>
          </cell>
          <cell r="E6880" t="str">
            <v>S150000</v>
          </cell>
          <cell r="F6880">
            <v>170000</v>
          </cell>
          <cell r="H6880">
            <v>9499</v>
          </cell>
          <cell r="I6880" t="str">
            <v>S150000</v>
          </cell>
        </row>
        <row r="6881">
          <cell r="B6881">
            <v>40008002601</v>
          </cell>
          <cell r="C6881" t="str">
            <v xml:space="preserve">000800260  </v>
          </cell>
          <cell r="D6881" t="str">
            <v xml:space="preserve"> LIEPĀJAS LIETUVIEŠU KULTŪRAS BIEDRĪBA RŪTA  </v>
          </cell>
          <cell r="E6881" t="str">
            <v>S150000</v>
          </cell>
          <cell r="F6881">
            <v>170000</v>
          </cell>
          <cell r="H6881">
            <v>9499</v>
          </cell>
          <cell r="I6881" t="str">
            <v>S150000</v>
          </cell>
        </row>
        <row r="6882">
          <cell r="B6882">
            <v>40008044179</v>
          </cell>
          <cell r="C6882" t="str">
            <v xml:space="preserve">000804417  </v>
          </cell>
          <cell r="D6882" t="str">
            <v xml:space="preserve"> LIEPĀJAS METALURGU ARODBIEDRĪBA </v>
          </cell>
          <cell r="E6882" t="str">
            <v>S150000</v>
          </cell>
          <cell r="F6882">
            <v>170000</v>
          </cell>
          <cell r="H6882">
            <v>9420</v>
          </cell>
          <cell r="I6882" t="str">
            <v>S150000</v>
          </cell>
        </row>
        <row r="6883">
          <cell r="B6883">
            <v>40008093846</v>
          </cell>
          <cell r="C6883" t="str">
            <v xml:space="preserve">000809384  </v>
          </cell>
          <cell r="D6883" t="str">
            <v xml:space="preserve"> LIEPĀJAS NEREDZĪGO BIEDRĪBA  </v>
          </cell>
          <cell r="E6883" t="str">
            <v>S150000</v>
          </cell>
          <cell r="F6883">
            <v>170000</v>
          </cell>
          <cell r="H6883">
            <v>9499</v>
          </cell>
          <cell r="I6883" t="str">
            <v>S150000</v>
          </cell>
        </row>
        <row r="6884">
          <cell r="B6884">
            <v>40008117203</v>
          </cell>
          <cell r="C6884" t="str">
            <v xml:space="preserve">000811720  </v>
          </cell>
          <cell r="D6884" t="str">
            <v xml:space="preserve"> LIEPĀJAS NOVADA FONDS </v>
          </cell>
          <cell r="E6884" t="str">
            <v>S150000</v>
          </cell>
          <cell r="F6884">
            <v>170000</v>
          </cell>
          <cell r="H6884">
            <v>9499</v>
          </cell>
          <cell r="I6884" t="str">
            <v>S150000</v>
          </cell>
        </row>
        <row r="6885">
          <cell r="B6885">
            <v>40008128334</v>
          </cell>
          <cell r="C6885" t="str">
            <v xml:space="preserve">000812833  </v>
          </cell>
          <cell r="D6885" t="str">
            <v xml:space="preserve"> LIEPĀJAS OLIMPS  vēstures, mūzikas un poēzijas cienītāju biedrība</v>
          </cell>
          <cell r="E6885" t="str">
            <v>S150000</v>
          </cell>
          <cell r="F6885">
            <v>170000</v>
          </cell>
          <cell r="H6885">
            <v>9499</v>
          </cell>
          <cell r="I6885" t="str">
            <v>S150000</v>
          </cell>
        </row>
        <row r="6886">
          <cell r="B6886">
            <v>90000295214</v>
          </cell>
          <cell r="D6886" t="str">
            <v xml:space="preserve"> LIEPĀJAS PEDAGOĢISKĀS AUGSTSKOLAS ARODBIEDRĪBAS ORGANIZĀCIJA </v>
          </cell>
          <cell r="E6886" t="str">
            <v>S150000</v>
          </cell>
          <cell r="F6886">
            <v>170000</v>
          </cell>
          <cell r="H6886">
            <v>9420</v>
          </cell>
          <cell r="I6886" t="str">
            <v>S150000</v>
          </cell>
        </row>
        <row r="6887">
          <cell r="B6887">
            <v>40008148082</v>
          </cell>
          <cell r="C6887" t="str">
            <v xml:space="preserve">000814808  </v>
          </cell>
          <cell r="D6887" t="str">
            <v xml:space="preserve"> LIEPĀJAS PEINTBOLA KLUBS  biedrība</v>
          </cell>
          <cell r="E6887" t="str">
            <v>S150000</v>
          </cell>
          <cell r="F6887">
            <v>170000</v>
          </cell>
          <cell r="H6887">
            <v>9312</v>
          </cell>
          <cell r="I6887" t="str">
            <v>S150000</v>
          </cell>
        </row>
        <row r="6888">
          <cell r="B6888">
            <v>40008072859</v>
          </cell>
          <cell r="C6888" t="str">
            <v xml:space="preserve">000807285  </v>
          </cell>
          <cell r="D6888" t="str">
            <v xml:space="preserve"> LIEPĀJAS PENSIONĀRU BIEDRĪBA  </v>
          </cell>
          <cell r="E6888" t="str">
            <v>S150000</v>
          </cell>
          <cell r="F6888">
            <v>170000</v>
          </cell>
          <cell r="H6888">
            <v>9499</v>
          </cell>
          <cell r="I6888" t="str">
            <v>S150000</v>
          </cell>
        </row>
        <row r="6889">
          <cell r="B6889">
            <v>50008065191</v>
          </cell>
          <cell r="C6889" t="str">
            <v xml:space="preserve">000806519  </v>
          </cell>
          <cell r="D6889" t="str">
            <v xml:space="preserve"> LIEPĀJAS PILSĒTAS UN RAJONA BRĪVPRĀTĪGO UGUNSDZĒSĒJU BIEDRĪBA </v>
          </cell>
          <cell r="E6889" t="str">
            <v>S150000</v>
          </cell>
          <cell r="F6889">
            <v>170000</v>
          </cell>
          <cell r="H6889">
            <v>8425</v>
          </cell>
          <cell r="I6889" t="str">
            <v>S150000</v>
          </cell>
        </row>
        <row r="6890">
          <cell r="B6890">
            <v>40008088652</v>
          </cell>
          <cell r="C6890" t="str">
            <v xml:space="preserve">000808865  </v>
          </cell>
          <cell r="D6890" t="str">
            <v xml:space="preserve"> LIEPĀJAS PIRMSTIESAS UZRAUDZĪBAS CENTRS  biedrība</v>
          </cell>
          <cell r="E6890" t="str">
            <v>S150000</v>
          </cell>
          <cell r="F6890">
            <v>649392</v>
          </cell>
          <cell r="H6890">
            <v>9499</v>
          </cell>
          <cell r="I6890" t="str">
            <v>S150000</v>
          </cell>
        </row>
        <row r="6891">
          <cell r="B6891">
            <v>40008088737</v>
          </cell>
          <cell r="C6891" t="str">
            <v xml:space="preserve">000808873  </v>
          </cell>
          <cell r="D6891" t="str">
            <v xml:space="preserve"> LIEPĀJAS POLITISKI REPRESĒTO KLUBS  biedrība</v>
          </cell>
          <cell r="E6891" t="str">
            <v>S150000</v>
          </cell>
          <cell r="F6891">
            <v>170000</v>
          </cell>
          <cell r="H6891">
            <v>9499</v>
          </cell>
          <cell r="I6891" t="str">
            <v>S150000</v>
          </cell>
        </row>
        <row r="6892">
          <cell r="B6892">
            <v>40008113856</v>
          </cell>
          <cell r="C6892" t="str">
            <v xml:space="preserve">000811385  </v>
          </cell>
          <cell r="D6892" t="str">
            <v xml:space="preserve"> LIEPĀJAS RAIĢA 6.VIDUSSKOLAS ATBALSTA BIEDRĪBA  </v>
          </cell>
          <cell r="E6892" t="str">
            <v>S150000</v>
          </cell>
          <cell r="F6892">
            <v>170000</v>
          </cell>
          <cell r="H6892">
            <v>9499</v>
          </cell>
          <cell r="I6892" t="str">
            <v>S150000</v>
          </cell>
        </row>
        <row r="6893">
          <cell r="B6893">
            <v>40008106318</v>
          </cell>
          <cell r="C6893" t="str">
            <v xml:space="preserve">000810631  </v>
          </cell>
          <cell r="D6893" t="str">
            <v xml:space="preserve"> LIEPĀJAS RAJONA PARTNERĪBA  biedrība</v>
          </cell>
          <cell r="E6893" t="str">
            <v>S150000</v>
          </cell>
          <cell r="F6893">
            <v>641009</v>
          </cell>
          <cell r="H6893">
            <v>9499</v>
          </cell>
          <cell r="I6893" t="str">
            <v>S150000</v>
          </cell>
        </row>
        <row r="6894">
          <cell r="B6894">
            <v>50008110141</v>
          </cell>
          <cell r="C6894" t="str">
            <v xml:space="preserve">000811014  </v>
          </cell>
          <cell r="D6894" t="str">
            <v xml:space="preserve"> LIEPĀJAS RALLIJA KOMANDA  biedrība</v>
          </cell>
          <cell r="E6894" t="str">
            <v>S150000</v>
          </cell>
          <cell r="F6894">
            <v>170000</v>
          </cell>
          <cell r="H6894">
            <v>9312</v>
          </cell>
          <cell r="I6894" t="str">
            <v>S150000</v>
          </cell>
        </row>
        <row r="6895">
          <cell r="B6895">
            <v>40008114902</v>
          </cell>
          <cell r="C6895" t="str">
            <v xml:space="preserve">000811490  </v>
          </cell>
          <cell r="D6895" t="str">
            <v xml:space="preserve"> LIEPĀJAS REĢIONĀLĀS SLIMNĪCAS ATBALSTA FONDS </v>
          </cell>
          <cell r="E6895" t="str">
            <v>S150000</v>
          </cell>
          <cell r="F6895">
            <v>170000</v>
          </cell>
          <cell r="H6895">
            <v>9499</v>
          </cell>
          <cell r="I6895" t="str">
            <v>S150000</v>
          </cell>
        </row>
        <row r="6896">
          <cell r="B6896">
            <v>40008010399</v>
          </cell>
          <cell r="C6896" t="str">
            <v xml:space="preserve">000801039  </v>
          </cell>
          <cell r="D6896" t="str">
            <v xml:space="preserve"> LIEPĀJAS ROTARI KLUBS  biedrība</v>
          </cell>
          <cell r="E6896" t="str">
            <v>S150000</v>
          </cell>
          <cell r="F6896">
            <v>170000</v>
          </cell>
          <cell r="H6896">
            <v>9499</v>
          </cell>
          <cell r="I6896" t="str">
            <v>S150000</v>
          </cell>
        </row>
        <row r="6897">
          <cell r="B6897">
            <v>40008117097</v>
          </cell>
          <cell r="C6897" t="str">
            <v xml:space="preserve">000811709  </v>
          </cell>
          <cell r="D6897" t="str">
            <v xml:space="preserve"> LIEPĀJAS ŠAHA KLUBS  biedrība</v>
          </cell>
          <cell r="E6897" t="str">
            <v>S150000</v>
          </cell>
          <cell r="F6897">
            <v>170000</v>
          </cell>
          <cell r="H6897">
            <v>9312</v>
          </cell>
          <cell r="I6897" t="str">
            <v>S150000</v>
          </cell>
        </row>
        <row r="6898">
          <cell r="B6898">
            <v>40008060154</v>
          </cell>
          <cell r="C6898" t="str">
            <v xml:space="preserve">000806015  </v>
          </cell>
          <cell r="D6898" t="str">
            <v xml:space="preserve"> LIEPĀJAS SAULESPUĶE  biedrība</v>
          </cell>
          <cell r="E6898" t="str">
            <v>S150000</v>
          </cell>
          <cell r="F6898">
            <v>170000</v>
          </cell>
          <cell r="H6898">
            <v>9499</v>
          </cell>
          <cell r="I6898" t="str">
            <v>S150000</v>
          </cell>
        </row>
        <row r="6899">
          <cell r="B6899">
            <v>40008066867</v>
          </cell>
          <cell r="C6899" t="str">
            <v xml:space="preserve">000806686  </v>
          </cell>
          <cell r="D6899" t="str">
            <v xml:space="preserve"> LIEPĀJAS SENIORU SPORTA KLUBS  biedrība</v>
          </cell>
          <cell r="E6899" t="str">
            <v>S150000</v>
          </cell>
          <cell r="F6899">
            <v>170000</v>
          </cell>
          <cell r="H6899">
            <v>9312</v>
          </cell>
          <cell r="I6899" t="str">
            <v>S150000</v>
          </cell>
        </row>
        <row r="6900">
          <cell r="B6900">
            <v>40008108234</v>
          </cell>
          <cell r="C6900" t="str">
            <v xml:space="preserve">000810823  </v>
          </cell>
          <cell r="D6900" t="str">
            <v xml:space="preserve"> LIEPĀJAS SVĒTĀS TRĪSVIENĪBAS BAZNĪCAS ATJAUNOŠANAS FONDS </v>
          </cell>
          <cell r="E6900" t="str">
            <v>S150000</v>
          </cell>
          <cell r="F6900">
            <v>170000</v>
          </cell>
          <cell r="H6900">
            <v>9499</v>
          </cell>
          <cell r="I6900" t="str">
            <v>S150000</v>
          </cell>
        </row>
        <row r="6901">
          <cell r="B6901">
            <v>40008029216</v>
          </cell>
          <cell r="C6901" t="str">
            <v xml:space="preserve">000802921  </v>
          </cell>
          <cell r="D6901" t="str">
            <v xml:space="preserve"> LIEPĀJAS TEĀTRIS  Liepājas atklātais sabiedriskais fonds</v>
          </cell>
          <cell r="E6901" t="str">
            <v>S150000</v>
          </cell>
          <cell r="F6901">
            <v>170000</v>
          </cell>
          <cell r="H6901">
            <v>9001</v>
          </cell>
          <cell r="I6901" t="str">
            <v>S150000</v>
          </cell>
        </row>
        <row r="6902">
          <cell r="B6902">
            <v>40008005580</v>
          </cell>
          <cell r="C6902" t="str">
            <v xml:space="preserve">000800558  </v>
          </cell>
          <cell r="D6902" t="str">
            <v xml:space="preserve"> LIEPĀJAS TŪRISTU KLUBS  biedrība</v>
          </cell>
          <cell r="E6902" t="str">
            <v>S150000</v>
          </cell>
          <cell r="F6902">
            <v>170000</v>
          </cell>
          <cell r="H6902">
            <v>9499</v>
          </cell>
          <cell r="I6902" t="str">
            <v>S150000</v>
          </cell>
        </row>
        <row r="6903">
          <cell r="B6903">
            <v>40008071213</v>
          </cell>
          <cell r="C6903" t="str">
            <v xml:space="preserve">000807121  </v>
          </cell>
          <cell r="D6903" t="str">
            <v xml:space="preserve"> LIEPĀJAS UNIVERSITĀTES ATBALSTA BIEDRĪBA  </v>
          </cell>
          <cell r="E6903" t="str">
            <v>S150000</v>
          </cell>
          <cell r="F6903">
            <v>170000</v>
          </cell>
          <cell r="H6903">
            <v>9499</v>
          </cell>
          <cell r="I6903" t="str">
            <v>S150000</v>
          </cell>
        </row>
        <row r="6904">
          <cell r="B6904">
            <v>40008087163</v>
          </cell>
          <cell r="C6904" t="str">
            <v xml:space="preserve">000808716  </v>
          </cell>
          <cell r="D6904" t="str">
            <v xml:space="preserve"> LIEPĀJAS UNIVERSITĀTES STUDENTU PADOME  biedrība</v>
          </cell>
          <cell r="E6904" t="str">
            <v>S150000</v>
          </cell>
          <cell r="F6904">
            <v>170000</v>
          </cell>
          <cell r="H6904">
            <v>9499</v>
          </cell>
          <cell r="I6904" t="str">
            <v>S150000</v>
          </cell>
        </row>
        <row r="6905">
          <cell r="B6905">
            <v>40008005504</v>
          </cell>
          <cell r="C6905" t="str">
            <v xml:space="preserve">000800550  </v>
          </cell>
          <cell r="D6905" t="str">
            <v xml:space="preserve"> LIEPĀJAS VĀCU-LATVIEŠU TIKŠANĀS CENTRS  biedrība</v>
          </cell>
          <cell r="E6905" t="str">
            <v>S150000</v>
          </cell>
          <cell r="F6905">
            <v>170000</v>
          </cell>
          <cell r="H6905">
            <v>9499</v>
          </cell>
          <cell r="I6905" t="str">
            <v>S150000</v>
          </cell>
        </row>
        <row r="6906">
          <cell r="B6906">
            <v>40008168430</v>
          </cell>
          <cell r="C6906" t="str">
            <v xml:space="preserve">000816843  </v>
          </cell>
          <cell r="D6906" t="str">
            <v xml:space="preserve"> LIEPĀJAS VETERĀNU FUTBOLA KLUBS  biedrība</v>
          </cell>
          <cell r="E6906" t="str">
            <v>S150000</v>
          </cell>
          <cell r="F6906">
            <v>170000</v>
          </cell>
          <cell r="H6906">
            <v>9312</v>
          </cell>
          <cell r="I6906" t="str">
            <v>S150000</v>
          </cell>
        </row>
        <row r="6907">
          <cell r="B6907">
            <v>40008166389</v>
          </cell>
          <cell r="C6907" t="str">
            <v xml:space="preserve">000816638  </v>
          </cell>
          <cell r="D6907" t="str">
            <v xml:space="preserve"> LIEPĀJAS VIEGLATLĒTIKAS KLUBS  biedrība</v>
          </cell>
          <cell r="E6907" t="str">
            <v>S150000</v>
          </cell>
          <cell r="F6907">
            <v>170000</v>
          </cell>
          <cell r="H6907">
            <v>9312</v>
          </cell>
          <cell r="I6907" t="str">
            <v>S150000</v>
          </cell>
        </row>
        <row r="6908">
          <cell r="B6908">
            <v>42103015888</v>
          </cell>
          <cell r="C6908" t="str">
            <v xml:space="preserve">210301588  </v>
          </cell>
          <cell r="D6908" t="str">
            <v xml:space="preserve"> LIEPĀJAS VOLGA  garāžu īpašnieku koop.sabiedrība</v>
          </cell>
          <cell r="E6908" t="str">
            <v>S150000</v>
          </cell>
          <cell r="F6908">
            <v>170000</v>
          </cell>
          <cell r="H6908">
            <v>5221</v>
          </cell>
          <cell r="I6908" t="str">
            <v>S150000</v>
          </cell>
        </row>
        <row r="6909">
          <cell r="B6909">
            <v>42103014897</v>
          </cell>
          <cell r="C6909" t="str">
            <v xml:space="preserve">210301489  </v>
          </cell>
          <cell r="D6909" t="str">
            <v xml:space="preserve"> LIEPĀJAS ZVEJNIEKS  dzīvokļu īpašnieku koop.sabiedrība</v>
          </cell>
          <cell r="E6909" t="str">
            <v>S150000</v>
          </cell>
          <cell r="F6909">
            <v>170000</v>
          </cell>
          <cell r="H6909">
            <v>6832</v>
          </cell>
          <cell r="I6909" t="str">
            <v>S150000</v>
          </cell>
        </row>
        <row r="6910">
          <cell r="B6910">
            <v>40008127517</v>
          </cell>
          <cell r="C6910" t="str">
            <v xml:space="preserve">000812751  </v>
          </cell>
          <cell r="D6910" t="str">
            <v xml:space="preserve"> LIEPALE  Alojas radošais klubs, biedrība</v>
          </cell>
          <cell r="E6910" t="str">
            <v>S150000</v>
          </cell>
          <cell r="F6910">
            <v>661007</v>
          </cell>
          <cell r="H6910">
            <v>9499</v>
          </cell>
          <cell r="I6910" t="str">
            <v>S150000</v>
          </cell>
        </row>
        <row r="6911">
          <cell r="B6911">
            <v>40008150284</v>
          </cell>
          <cell r="C6911" t="str">
            <v xml:space="preserve">000815028  </v>
          </cell>
          <cell r="D6911" t="str">
            <v xml:space="preserve"> LIEPAS 89  dzīvokļu īpašnieku biedrība</v>
          </cell>
          <cell r="E6911" t="str">
            <v>S150000</v>
          </cell>
          <cell r="F6911">
            <v>170000</v>
          </cell>
          <cell r="H6911">
            <v>6832</v>
          </cell>
          <cell r="I6911" t="str">
            <v>S150000</v>
          </cell>
        </row>
        <row r="6912">
          <cell r="B6912">
            <v>40103067608</v>
          </cell>
          <cell r="C6912" t="str">
            <v xml:space="preserve">010306760  </v>
          </cell>
          <cell r="D6912" t="str">
            <v xml:space="preserve"> LIEPAS  dārzkopības koop.sabiedrība</v>
          </cell>
          <cell r="E6912" t="str">
            <v>S150000</v>
          </cell>
          <cell r="F6912">
            <v>801080</v>
          </cell>
          <cell r="H6912">
            <v>9499</v>
          </cell>
          <cell r="I6912" t="str">
            <v>S150000</v>
          </cell>
        </row>
        <row r="6913">
          <cell r="B6913">
            <v>40008147975</v>
          </cell>
          <cell r="C6913" t="str">
            <v xml:space="preserve">000814797  </v>
          </cell>
          <cell r="D6913" t="str">
            <v xml:space="preserve"> LIEPAS  dzīvokļu īpašnieku biedrība</v>
          </cell>
          <cell r="E6913" t="str">
            <v>S150000</v>
          </cell>
          <cell r="F6913">
            <v>460201</v>
          </cell>
          <cell r="H6913">
            <v>6832</v>
          </cell>
          <cell r="I6913" t="str">
            <v>S150000</v>
          </cell>
        </row>
        <row r="6914">
          <cell r="B6914">
            <v>45403009479</v>
          </cell>
          <cell r="C6914" t="str">
            <v xml:space="preserve">540300947  </v>
          </cell>
          <cell r="D6914" t="str">
            <v xml:space="preserve"> LIEPAS  dzīvokļu īpašnieku koop.sabiedrība</v>
          </cell>
          <cell r="E6914" t="str">
            <v>S150000</v>
          </cell>
          <cell r="F6914">
            <v>321007</v>
          </cell>
          <cell r="H6914">
            <v>6832</v>
          </cell>
          <cell r="I6914" t="str">
            <v>S150000</v>
          </cell>
        </row>
        <row r="6915">
          <cell r="B6915">
            <v>40008151951</v>
          </cell>
          <cell r="C6915" t="str">
            <v xml:space="preserve">000815195  </v>
          </cell>
          <cell r="D6915" t="str">
            <v xml:space="preserve"> LIEPAS  Olaines novada senioru biedrība</v>
          </cell>
          <cell r="E6915" t="str">
            <v>S150000</v>
          </cell>
          <cell r="F6915">
            <v>801009</v>
          </cell>
          <cell r="H6915">
            <v>9499</v>
          </cell>
          <cell r="I6915" t="str">
            <v>S150000</v>
          </cell>
        </row>
        <row r="6916">
          <cell r="B6916">
            <v>40008059901</v>
          </cell>
          <cell r="C6916" t="str">
            <v xml:space="preserve">000805990  </v>
          </cell>
          <cell r="D6916" t="str">
            <v xml:space="preserve"> LIEPAS  sieviešu klubs, biedrība</v>
          </cell>
          <cell r="E6916" t="str">
            <v>S150000</v>
          </cell>
          <cell r="F6916">
            <v>406400</v>
          </cell>
          <cell r="H6916">
            <v>9499</v>
          </cell>
          <cell r="I6916" t="str">
            <v>S150000</v>
          </cell>
        </row>
        <row r="6917">
          <cell r="B6917">
            <v>50008066591</v>
          </cell>
          <cell r="C6917" t="str">
            <v xml:space="preserve">000806659  </v>
          </cell>
          <cell r="D6917" t="str">
            <v xml:space="preserve"> LIEPAS  sieviešu klubs, biedrība</v>
          </cell>
          <cell r="E6917" t="str">
            <v>S150000</v>
          </cell>
          <cell r="F6917">
            <v>460284</v>
          </cell>
          <cell r="H6917">
            <v>9499</v>
          </cell>
          <cell r="I6917" t="str">
            <v>S150000</v>
          </cell>
        </row>
        <row r="6918">
          <cell r="B6918">
            <v>40008041897</v>
          </cell>
          <cell r="C6918" t="str">
            <v xml:space="preserve">000804189  </v>
          </cell>
          <cell r="D6918" t="str">
            <v xml:space="preserve"> LIEPAVA  nedzirdīgo sporta biedrība</v>
          </cell>
          <cell r="E6918" t="str">
            <v>S150000</v>
          </cell>
          <cell r="F6918">
            <v>170000</v>
          </cell>
          <cell r="H6918">
            <v>8551</v>
          </cell>
          <cell r="I6918" t="str">
            <v>S150000</v>
          </cell>
        </row>
        <row r="6919">
          <cell r="B6919">
            <v>40008130748</v>
          </cell>
          <cell r="C6919" t="str">
            <v xml:space="preserve">000813074  </v>
          </cell>
          <cell r="D6919" t="str">
            <v xml:space="preserve"> LIEPEZERS  biedrība</v>
          </cell>
          <cell r="E6919" t="str">
            <v>S150000</v>
          </cell>
          <cell r="F6919">
            <v>804948</v>
          </cell>
          <cell r="H6919">
            <v>6832</v>
          </cell>
          <cell r="I6919" t="str">
            <v>S150000</v>
          </cell>
        </row>
        <row r="6920">
          <cell r="B6920">
            <v>50008182741</v>
          </cell>
          <cell r="C6920" t="str">
            <v xml:space="preserve">000818274  </v>
          </cell>
          <cell r="D6920" t="str">
            <v xml:space="preserve"> LIEPIŅŠ MOTORSPORTS  biedrība</v>
          </cell>
          <cell r="E6920" t="str">
            <v>S150000</v>
          </cell>
          <cell r="F6920">
            <v>90000</v>
          </cell>
          <cell r="H6920">
            <v>9311</v>
          </cell>
          <cell r="I6920" t="str">
            <v>S150000</v>
          </cell>
        </row>
        <row r="6921">
          <cell r="B6921">
            <v>40008121393</v>
          </cell>
          <cell r="C6921" t="str">
            <v xml:space="preserve">000812139  </v>
          </cell>
          <cell r="D6921" t="str">
            <v xml:space="preserve"> LIEPNAS INTERNĀTPAMATSKOLAS un SKOLĒNU ĢIMEŅU ATBALSTA BIEDRĪBA  </v>
          </cell>
          <cell r="E6921" t="str">
            <v>S150000</v>
          </cell>
          <cell r="F6921">
            <v>360268</v>
          </cell>
          <cell r="H6921">
            <v>9499</v>
          </cell>
          <cell r="I6921" t="str">
            <v>S150000</v>
          </cell>
        </row>
        <row r="6922">
          <cell r="B6922">
            <v>50008100891</v>
          </cell>
          <cell r="C6922" t="str">
            <v xml:space="preserve">000810089  </v>
          </cell>
          <cell r="D6922" t="str">
            <v xml:space="preserve"> LIEPU 4  dzīvokļu īpašnieku biedrība</v>
          </cell>
          <cell r="E6922" t="str">
            <v>S150000</v>
          </cell>
          <cell r="F6922">
            <v>641060</v>
          </cell>
          <cell r="H6922">
            <v>6832</v>
          </cell>
          <cell r="I6922" t="str">
            <v>S150000</v>
          </cell>
        </row>
        <row r="6923">
          <cell r="B6923">
            <v>40008169120</v>
          </cell>
          <cell r="C6923" t="str">
            <v xml:space="preserve">000816912  </v>
          </cell>
          <cell r="D6923" t="str">
            <v xml:space="preserve"> LIEPU IELA 12  biedrība</v>
          </cell>
          <cell r="E6923" t="str">
            <v>S150000</v>
          </cell>
          <cell r="F6923">
            <v>760201</v>
          </cell>
          <cell r="H6923">
            <v>6832</v>
          </cell>
          <cell r="I6923" t="str">
            <v>S150000</v>
          </cell>
        </row>
        <row r="6924">
          <cell r="B6924">
            <v>40008171322</v>
          </cell>
          <cell r="C6924" t="str">
            <v xml:space="preserve">000817132  </v>
          </cell>
          <cell r="D6924" t="str">
            <v xml:space="preserve"> LIEPU IELA 21  biedrība</v>
          </cell>
          <cell r="E6924" t="str">
            <v>S150000</v>
          </cell>
          <cell r="F6924">
            <v>760201</v>
          </cell>
          <cell r="H6924">
            <v>6832</v>
          </cell>
          <cell r="I6924" t="str">
            <v>S150000</v>
          </cell>
        </row>
        <row r="6925">
          <cell r="B6925">
            <v>50008117811</v>
          </cell>
          <cell r="C6925" t="str">
            <v xml:space="preserve">000811781  </v>
          </cell>
          <cell r="D6925" t="str">
            <v xml:space="preserve"> LIEPU IELA 23  dzīvokļu īpašnieku biedrība</v>
          </cell>
          <cell r="E6925" t="str">
            <v>S150000</v>
          </cell>
          <cell r="F6925">
            <v>170000</v>
          </cell>
          <cell r="H6925">
            <v>6832</v>
          </cell>
          <cell r="I6925" t="str">
            <v>S150000</v>
          </cell>
        </row>
        <row r="6926">
          <cell r="B6926">
            <v>40008171375</v>
          </cell>
          <cell r="C6926" t="str">
            <v xml:space="preserve">000817137  </v>
          </cell>
          <cell r="D6926" t="str">
            <v xml:space="preserve"> LIEPU IELA 24  biedrība</v>
          </cell>
          <cell r="E6926" t="str">
            <v>S150000</v>
          </cell>
          <cell r="F6926">
            <v>760201</v>
          </cell>
          <cell r="H6926">
            <v>6832</v>
          </cell>
          <cell r="I6926" t="str">
            <v>S150000</v>
          </cell>
        </row>
        <row r="6927">
          <cell r="B6927">
            <v>50008126091</v>
          </cell>
          <cell r="C6927" t="str">
            <v xml:space="preserve">000812609  </v>
          </cell>
          <cell r="D6927" t="str">
            <v xml:space="preserve"> LIEPU IELA 4  biedrība</v>
          </cell>
          <cell r="E6927" t="str">
            <v>S150000</v>
          </cell>
          <cell r="F6927">
            <v>805200</v>
          </cell>
          <cell r="H6927">
            <v>6832</v>
          </cell>
          <cell r="I6927" t="str">
            <v>S150000</v>
          </cell>
        </row>
        <row r="6928">
          <cell r="B6928">
            <v>40008168977</v>
          </cell>
          <cell r="C6928" t="str">
            <v xml:space="preserve">000816897  </v>
          </cell>
          <cell r="D6928" t="str">
            <v xml:space="preserve"> LIEPU IELA 9  biedrība</v>
          </cell>
          <cell r="E6928" t="str">
            <v>S150000</v>
          </cell>
          <cell r="F6928">
            <v>760201</v>
          </cell>
          <cell r="H6928">
            <v>6832</v>
          </cell>
          <cell r="I6928" t="str">
            <v>S150000</v>
          </cell>
        </row>
        <row r="6929">
          <cell r="B6929">
            <v>40008140680</v>
          </cell>
          <cell r="C6929" t="str">
            <v xml:space="preserve">000814068  </v>
          </cell>
          <cell r="D6929" t="str">
            <v xml:space="preserve"> LIEPU NAMS DIVI  biedrība</v>
          </cell>
          <cell r="E6929" t="str">
            <v>S150000</v>
          </cell>
          <cell r="F6929">
            <v>805200</v>
          </cell>
          <cell r="H6929">
            <v>6832</v>
          </cell>
          <cell r="I6929" t="str">
            <v>S150000</v>
          </cell>
        </row>
        <row r="6930">
          <cell r="B6930">
            <v>40008186224</v>
          </cell>
          <cell r="C6930" t="str">
            <v xml:space="preserve">000818622  </v>
          </cell>
          <cell r="D6930" t="str">
            <v xml:space="preserve"> LIEPUPE 28  apsaimniekošanas biedrība</v>
          </cell>
          <cell r="E6930" t="str">
            <v>S150000</v>
          </cell>
          <cell r="F6930">
            <v>661460</v>
          </cell>
          <cell r="H6930">
            <v>6832</v>
          </cell>
          <cell r="I6930" t="str">
            <v>S150000</v>
          </cell>
        </row>
        <row r="6931">
          <cell r="B6931">
            <v>40008108554</v>
          </cell>
          <cell r="C6931" t="str">
            <v xml:space="preserve">000810855  </v>
          </cell>
          <cell r="D6931" t="str">
            <v xml:space="preserve"> LIEPUPE  izglītības, kultūras un sporta biedrība</v>
          </cell>
          <cell r="E6931" t="str">
            <v>S150000</v>
          </cell>
          <cell r="F6931">
            <v>661460</v>
          </cell>
          <cell r="H6931">
            <v>8551</v>
          </cell>
          <cell r="I6931" t="str">
            <v>S150000</v>
          </cell>
        </row>
        <row r="6932">
          <cell r="B6932">
            <v>40008149139</v>
          </cell>
          <cell r="C6932" t="str">
            <v xml:space="preserve">000814913  </v>
          </cell>
          <cell r="D6932" t="str">
            <v xml:space="preserve"> LIEPUPE-26  dzīvojamās mājas apsaimniekošanas biedrība</v>
          </cell>
          <cell r="E6932" t="str">
            <v>S150000</v>
          </cell>
          <cell r="F6932">
            <v>661460</v>
          </cell>
          <cell r="H6932">
            <v>6832</v>
          </cell>
          <cell r="I6932" t="str">
            <v>S150000</v>
          </cell>
        </row>
        <row r="6933">
          <cell r="B6933">
            <v>50008014621</v>
          </cell>
          <cell r="C6933" t="str">
            <v xml:space="preserve">000801462  </v>
          </cell>
          <cell r="D6933" t="str">
            <v xml:space="preserve"> LIEPUPES MEDNIEKU BIEDRĪBA  </v>
          </cell>
          <cell r="E6933" t="str">
            <v>S150000</v>
          </cell>
          <cell r="F6933">
            <v>661460</v>
          </cell>
          <cell r="H6933">
            <v>9319</v>
          </cell>
          <cell r="I6933" t="str">
            <v>S150000</v>
          </cell>
        </row>
        <row r="6934">
          <cell r="B6934">
            <v>50008087381</v>
          </cell>
          <cell r="C6934" t="str">
            <v xml:space="preserve">000808738  </v>
          </cell>
          <cell r="D6934" t="str">
            <v xml:space="preserve"> LIEPUPES MUIŽAS FONDS  </v>
          </cell>
          <cell r="E6934" t="str">
            <v>S150000</v>
          </cell>
          <cell r="F6934">
            <v>10000</v>
          </cell>
          <cell r="H6934">
            <v>9499</v>
          </cell>
          <cell r="I6934" t="str">
            <v>S150000</v>
          </cell>
        </row>
        <row r="6935">
          <cell r="B6935">
            <v>40008012811</v>
          </cell>
          <cell r="C6935" t="str">
            <v xml:space="preserve">000801281  </v>
          </cell>
          <cell r="D6935" t="str">
            <v xml:space="preserve"> LIEPZARS  ziedu dizaina studija, biedrība</v>
          </cell>
          <cell r="E6935" t="str">
            <v>S150000</v>
          </cell>
          <cell r="F6935">
            <v>170000</v>
          </cell>
          <cell r="H6935">
            <v>9499</v>
          </cell>
          <cell r="I6935" t="str">
            <v>S150000</v>
          </cell>
        </row>
        <row r="6936">
          <cell r="B6936">
            <v>40008088614</v>
          </cell>
          <cell r="C6936" t="str">
            <v xml:space="preserve">000808861  </v>
          </cell>
          <cell r="D6936" t="str">
            <v xml:space="preserve"> LIEPZIEDI  mednieku klubs, biedrība</v>
          </cell>
          <cell r="E6936" t="str">
            <v>S150000</v>
          </cell>
          <cell r="F6936">
            <v>460201</v>
          </cell>
          <cell r="H6936">
            <v>9319</v>
          </cell>
          <cell r="I6936" t="str">
            <v>S150000</v>
          </cell>
        </row>
        <row r="6937">
          <cell r="B6937">
            <v>40008119793</v>
          </cell>
          <cell r="C6937" t="str">
            <v xml:space="preserve">000811979  </v>
          </cell>
          <cell r="D6937" t="str">
            <v xml:space="preserve"> LIEPZIEDS L  biedrība</v>
          </cell>
          <cell r="E6937" t="str">
            <v>S150000</v>
          </cell>
          <cell r="F6937">
            <v>170000</v>
          </cell>
          <cell r="H6937">
            <v>9499</v>
          </cell>
          <cell r="I6937" t="str">
            <v>S150000</v>
          </cell>
        </row>
        <row r="6938">
          <cell r="B6938">
            <v>43603017593</v>
          </cell>
          <cell r="C6938" t="str">
            <v xml:space="preserve">360301759  </v>
          </cell>
          <cell r="D6938" t="str">
            <v xml:space="preserve"> LIESMA P  garāžu īpašnieku koop.sabiedrība</v>
          </cell>
          <cell r="E6938" t="str">
            <v>S150000</v>
          </cell>
          <cell r="F6938">
            <v>90000</v>
          </cell>
          <cell r="H6938">
            <v>5221</v>
          </cell>
          <cell r="I6938" t="str">
            <v>S150000</v>
          </cell>
        </row>
        <row r="6939">
          <cell r="B6939">
            <v>47703002868</v>
          </cell>
          <cell r="C6939" t="str">
            <v xml:space="preserve">770300286  </v>
          </cell>
          <cell r="D6939" t="str">
            <v xml:space="preserve"> LIESMA  dzīvokļu īpašnieku koop. sabiedrība</v>
          </cell>
          <cell r="E6939" t="str">
            <v>S150000</v>
          </cell>
          <cell r="F6939">
            <v>760201</v>
          </cell>
          <cell r="H6939">
            <v>6832</v>
          </cell>
          <cell r="I6939" t="str">
            <v>S150000</v>
          </cell>
        </row>
        <row r="6940">
          <cell r="B6940">
            <v>40008024295</v>
          </cell>
          <cell r="C6940" t="str">
            <v xml:space="preserve">000802429  </v>
          </cell>
          <cell r="D6940" t="str">
            <v xml:space="preserve"> LIESMA  sporta biedrība</v>
          </cell>
          <cell r="E6940" t="str">
            <v>S150000</v>
          </cell>
          <cell r="F6940">
            <v>840201</v>
          </cell>
          <cell r="H6940">
            <v>8551</v>
          </cell>
          <cell r="I6940" t="str">
            <v>S150000</v>
          </cell>
        </row>
        <row r="6941">
          <cell r="B6941">
            <v>40003092581</v>
          </cell>
          <cell r="C6941" t="str">
            <v xml:space="preserve">000309258  </v>
          </cell>
          <cell r="D6941" t="str">
            <v xml:space="preserve"> LIESMA  tautas deju un mūzikas klubs, biedrība</v>
          </cell>
          <cell r="E6941" t="str">
            <v>S150000</v>
          </cell>
          <cell r="F6941">
            <v>10000</v>
          </cell>
          <cell r="H6941">
            <v>9001</v>
          </cell>
          <cell r="I6941" t="str">
            <v>S150000</v>
          </cell>
        </row>
        <row r="6942">
          <cell r="B6942">
            <v>40003206666</v>
          </cell>
          <cell r="C6942" t="str">
            <v xml:space="preserve">000320666  </v>
          </cell>
          <cell r="D6942" t="str">
            <v xml:space="preserve"> LIESMA-1  automašīnu garāžu īpašnieku koop.sabiedrība</v>
          </cell>
          <cell r="E6942" t="str">
            <v>S150000</v>
          </cell>
          <cell r="F6942">
            <v>170000</v>
          </cell>
          <cell r="H6942">
            <v>5221</v>
          </cell>
          <cell r="I6942" t="str">
            <v>S150000</v>
          </cell>
        </row>
        <row r="6943">
          <cell r="B6943">
            <v>40008082965</v>
          </cell>
          <cell r="C6943" t="str">
            <v xml:space="preserve">000808296  </v>
          </cell>
          <cell r="D6943" t="str">
            <v xml:space="preserve"> LIETIŠĶĀS ESTĒTIKAS UN VADĪBAS IZGLĪTĪBAS CENTRS  biedrība</v>
          </cell>
          <cell r="E6943" t="str">
            <v>S150000</v>
          </cell>
          <cell r="F6943">
            <v>900201</v>
          </cell>
          <cell r="H6943">
            <v>9499</v>
          </cell>
          <cell r="I6943" t="str">
            <v>S150000</v>
          </cell>
        </row>
        <row r="6944">
          <cell r="B6944">
            <v>40008073337</v>
          </cell>
          <cell r="C6944" t="str">
            <v xml:space="preserve">000807333  </v>
          </cell>
          <cell r="D6944" t="str">
            <v xml:space="preserve"> LIETIŠĶO SIEVIEŠU APVIENĪBA  biedrība</v>
          </cell>
          <cell r="E6944" t="str">
            <v>S150000</v>
          </cell>
          <cell r="F6944">
            <v>10000</v>
          </cell>
          <cell r="H6944">
            <v>8559</v>
          </cell>
          <cell r="I6944" t="str">
            <v>S150000</v>
          </cell>
        </row>
        <row r="6945">
          <cell r="B6945">
            <v>40008004763</v>
          </cell>
          <cell r="C6945" t="str">
            <v xml:space="preserve">000800476  </v>
          </cell>
          <cell r="D6945" t="str">
            <v xml:space="preserve"> LIETIŠĶO SIEVIEŠU KLUBS  biedrība</v>
          </cell>
          <cell r="E6945" t="str">
            <v>S150000</v>
          </cell>
          <cell r="F6945">
            <v>10000</v>
          </cell>
          <cell r="H6945">
            <v>9499</v>
          </cell>
          <cell r="I6945" t="str">
            <v>S150000</v>
          </cell>
        </row>
        <row r="6946">
          <cell r="B6946">
            <v>40008042731</v>
          </cell>
          <cell r="C6946" t="str">
            <v xml:space="preserve">000804273  </v>
          </cell>
          <cell r="D6946" t="str">
            <v xml:space="preserve"> LIETUSSARGS  jauniešu klubs, biedrība</v>
          </cell>
          <cell r="E6946" t="str">
            <v>S150000</v>
          </cell>
          <cell r="F6946">
            <v>680201</v>
          </cell>
          <cell r="H6946">
            <v>9499</v>
          </cell>
          <cell r="I6946" t="str">
            <v>S150000</v>
          </cell>
        </row>
        <row r="6947">
          <cell r="B6947">
            <v>40008159936</v>
          </cell>
          <cell r="C6947" t="str">
            <v xml:space="preserve">000815993  </v>
          </cell>
          <cell r="D6947" t="str">
            <v xml:space="preserve"> LIEZĒRES KAPU FONDS </v>
          </cell>
          <cell r="E6947" t="str">
            <v>S150000</v>
          </cell>
          <cell r="F6947">
            <v>700268</v>
          </cell>
          <cell r="H6947">
            <v>9499</v>
          </cell>
          <cell r="I6947" t="str">
            <v>S150000</v>
          </cell>
        </row>
        <row r="6948">
          <cell r="B6948">
            <v>40008159809</v>
          </cell>
          <cell r="C6948" t="str">
            <v xml:space="preserve">000815980  </v>
          </cell>
          <cell r="D6948" t="str">
            <v xml:space="preserve"> LIFE FOR ORPHANS LATVIA  biedrība</v>
          </cell>
          <cell r="E6948" t="str">
            <v>S150000</v>
          </cell>
          <cell r="F6948">
            <v>130000</v>
          </cell>
          <cell r="H6948">
            <v>9499</v>
          </cell>
          <cell r="I6948" t="str">
            <v>S150000</v>
          </cell>
        </row>
        <row r="6949">
          <cell r="B6949">
            <v>44103009767</v>
          </cell>
          <cell r="C6949" t="str">
            <v xml:space="preserve">410300976  </v>
          </cell>
          <cell r="D6949" t="str">
            <v xml:space="preserve"> LĪGA-Z-22  dzīvokļu īpašnieku koop.sabiedrība</v>
          </cell>
          <cell r="E6949" t="str">
            <v>S150000</v>
          </cell>
          <cell r="F6949">
            <v>420201</v>
          </cell>
          <cell r="H6949">
            <v>6832</v>
          </cell>
          <cell r="I6949" t="str">
            <v>S150000</v>
          </cell>
        </row>
        <row r="6950">
          <cell r="B6950">
            <v>40008161466</v>
          </cell>
          <cell r="C6950" t="str">
            <v xml:space="preserve">000816146  </v>
          </cell>
          <cell r="D6950" t="str">
            <v xml:space="preserve"> LIGADA 72  biedrība</v>
          </cell>
          <cell r="E6950" t="str">
            <v>S150000</v>
          </cell>
          <cell r="F6950">
            <v>540248</v>
          </cell>
          <cell r="H6950">
            <v>6832</v>
          </cell>
          <cell r="I6950" t="str">
            <v>S150000</v>
          </cell>
        </row>
        <row r="6951">
          <cell r="B6951">
            <v>40008139234</v>
          </cell>
          <cell r="C6951" t="str">
            <v xml:space="preserve">000813923  </v>
          </cell>
          <cell r="D6951" t="str">
            <v xml:space="preserve"> LĪGATNES JAUNIEŠU BIEDRĪBA </v>
          </cell>
          <cell r="E6951" t="str">
            <v>S150000</v>
          </cell>
          <cell r="F6951">
            <v>421211</v>
          </cell>
          <cell r="H6951">
            <v>9499</v>
          </cell>
          <cell r="I6951" t="str">
            <v>S150000</v>
          </cell>
        </row>
        <row r="6952">
          <cell r="B6952">
            <v>40008059418</v>
          </cell>
          <cell r="C6952" t="str">
            <v xml:space="preserve">000805941  </v>
          </cell>
          <cell r="D6952" t="str">
            <v xml:space="preserve"> LĪGATNES SPORTA KLUBS  biedrība</v>
          </cell>
          <cell r="E6952" t="str">
            <v>S150000</v>
          </cell>
          <cell r="F6952">
            <v>421262</v>
          </cell>
          <cell r="H6952">
            <v>9312</v>
          </cell>
          <cell r="I6952" t="str">
            <v>S150000</v>
          </cell>
        </row>
        <row r="6953">
          <cell r="B6953">
            <v>40008124953</v>
          </cell>
          <cell r="C6953" t="str">
            <v xml:space="preserve">000812495  </v>
          </cell>
          <cell r="D6953" t="str">
            <v xml:space="preserve"> LĪGATNES UPES SAIMNIEKI  biedrība</v>
          </cell>
          <cell r="E6953" t="str">
            <v>S150000</v>
          </cell>
          <cell r="F6953">
            <v>421211</v>
          </cell>
          <cell r="H6953">
            <v>8130</v>
          </cell>
          <cell r="I6953" t="str">
            <v>S150000</v>
          </cell>
        </row>
        <row r="6954">
          <cell r="B6954">
            <v>40003102216</v>
          </cell>
          <cell r="C6954" t="str">
            <v xml:space="preserve">000310221  </v>
          </cell>
          <cell r="D6954" t="str">
            <v xml:space="preserve"> LIGNUMS  dzīvokļu koop.sabiedrība</v>
          </cell>
          <cell r="E6954" t="str">
            <v>S150000</v>
          </cell>
          <cell r="F6954">
            <v>10000</v>
          </cell>
          <cell r="H6954">
            <v>6832</v>
          </cell>
          <cell r="I6954" t="str">
            <v>S150000</v>
          </cell>
        </row>
        <row r="6955">
          <cell r="B6955">
            <v>42103017022</v>
          </cell>
          <cell r="C6955" t="str">
            <v xml:space="preserve">210301702  </v>
          </cell>
          <cell r="D6955" t="str">
            <v xml:space="preserve"> LĪGO 12  garāžu īpašnieku koop.sabiedrība</v>
          </cell>
          <cell r="E6955" t="str">
            <v>S150000</v>
          </cell>
          <cell r="F6955">
            <v>170000</v>
          </cell>
          <cell r="H6955">
            <v>5221</v>
          </cell>
          <cell r="I6955" t="str">
            <v>S150000</v>
          </cell>
        </row>
        <row r="6956">
          <cell r="B6956">
            <v>40008051999</v>
          </cell>
          <cell r="C6956" t="str">
            <v xml:space="preserve">000805199  </v>
          </cell>
          <cell r="D6956" t="str">
            <v xml:space="preserve"> LĪGO FONDS  nodibinājums</v>
          </cell>
          <cell r="E6956" t="str">
            <v>S150000</v>
          </cell>
          <cell r="F6956">
            <v>10000</v>
          </cell>
          <cell r="H6956">
            <v>9499</v>
          </cell>
          <cell r="I6956" t="str">
            <v>S150000</v>
          </cell>
        </row>
        <row r="6957">
          <cell r="B6957">
            <v>40008107563</v>
          </cell>
          <cell r="C6957" t="str">
            <v xml:space="preserve">000810756  </v>
          </cell>
          <cell r="D6957" t="str">
            <v xml:space="preserve"> LĪGO  garāžu īpašnieku biedrība</v>
          </cell>
          <cell r="E6957" t="str">
            <v>S150000</v>
          </cell>
          <cell r="F6957">
            <v>640605</v>
          </cell>
          <cell r="H6957">
            <v>5221</v>
          </cell>
          <cell r="I6957" t="str">
            <v>S150000</v>
          </cell>
        </row>
        <row r="6958">
          <cell r="B6958">
            <v>40008127288</v>
          </cell>
          <cell r="C6958" t="str">
            <v xml:space="preserve">000812728  </v>
          </cell>
          <cell r="D6958" t="str">
            <v xml:space="preserve"> LĪGOTNES SAIME  biedrība</v>
          </cell>
          <cell r="E6958" t="str">
            <v>S150000</v>
          </cell>
          <cell r="F6958">
            <v>964762</v>
          </cell>
          <cell r="H6958">
            <v>9499</v>
          </cell>
          <cell r="I6958" t="str">
            <v>S150000</v>
          </cell>
        </row>
        <row r="6959">
          <cell r="B6959">
            <v>40008165561</v>
          </cell>
          <cell r="C6959" t="str">
            <v xml:space="preserve">000816556  </v>
          </cell>
          <cell r="D6959" t="str">
            <v xml:space="preserve"> LIGZDA RADOŠO PERSONĪBU KLUBS  biedrība</v>
          </cell>
          <cell r="E6959" t="str">
            <v>S150000</v>
          </cell>
          <cell r="F6959">
            <v>900201</v>
          </cell>
          <cell r="H6959">
            <v>8552</v>
          </cell>
          <cell r="I6959" t="str">
            <v>S150000</v>
          </cell>
        </row>
        <row r="6960">
          <cell r="B6960">
            <v>40008057845</v>
          </cell>
          <cell r="C6960" t="str">
            <v xml:space="preserve">000805784  </v>
          </cell>
          <cell r="D6960" t="str">
            <v xml:space="preserve"> LIGZDA  ģimenes palīdzības centrs, biedrība</v>
          </cell>
          <cell r="E6960" t="str">
            <v>S150000</v>
          </cell>
          <cell r="F6960">
            <v>769194</v>
          </cell>
          <cell r="H6960">
            <v>8810</v>
          </cell>
          <cell r="I6960" t="str">
            <v>S150000</v>
          </cell>
        </row>
        <row r="6961">
          <cell r="B6961">
            <v>40008113907</v>
          </cell>
          <cell r="C6961" t="str">
            <v xml:space="preserve">000811390  </v>
          </cell>
          <cell r="D6961" t="str">
            <v xml:space="preserve"> LIGZDA  ģimeņu biedrība</v>
          </cell>
          <cell r="E6961" t="str">
            <v>S150000</v>
          </cell>
          <cell r="F6961">
            <v>840605</v>
          </cell>
          <cell r="H6961">
            <v>9499</v>
          </cell>
          <cell r="I6961" t="str">
            <v>S150000</v>
          </cell>
        </row>
        <row r="6962">
          <cell r="B6962">
            <v>40008157691</v>
          </cell>
          <cell r="C6962" t="str">
            <v xml:space="preserve">000815769  </v>
          </cell>
          <cell r="D6962" t="str">
            <v xml:space="preserve"> LĪKLOČI  biedrība</v>
          </cell>
          <cell r="E6962" t="str">
            <v>S150000</v>
          </cell>
          <cell r="F6962">
            <v>500201</v>
          </cell>
          <cell r="H6962">
            <v>6920</v>
          </cell>
          <cell r="I6962" t="str">
            <v>S150000</v>
          </cell>
        </row>
        <row r="6963">
          <cell r="B6963">
            <v>40008160174</v>
          </cell>
          <cell r="C6963" t="str">
            <v xml:space="preserve">000816017  </v>
          </cell>
          <cell r="D6963" t="str">
            <v xml:space="preserve"> LĪKLOCIS  biedrība</v>
          </cell>
          <cell r="E6963" t="str">
            <v>S150000</v>
          </cell>
          <cell r="F6963">
            <v>500248</v>
          </cell>
          <cell r="H6963">
            <v>9329</v>
          </cell>
          <cell r="I6963" t="str">
            <v>S150000</v>
          </cell>
        </row>
        <row r="6964">
          <cell r="B6964">
            <v>40008110845</v>
          </cell>
          <cell r="C6964" t="str">
            <v xml:space="preserve">000811084  </v>
          </cell>
          <cell r="D6964" t="str">
            <v xml:space="preserve"> LĪKSNAS JAUNIEŠU KOPIENA  biedrība</v>
          </cell>
          <cell r="E6964" t="str">
            <v>S150000</v>
          </cell>
          <cell r="F6964">
            <v>440268</v>
          </cell>
          <cell r="H6964">
            <v>9499</v>
          </cell>
          <cell r="I6964" t="str">
            <v>S150000</v>
          </cell>
        </row>
        <row r="6965">
          <cell r="B6965">
            <v>40008086666</v>
          </cell>
          <cell r="C6965" t="str">
            <v xml:space="preserve">000808666  </v>
          </cell>
          <cell r="D6965" t="str">
            <v xml:space="preserve"> LILEFA  mūžizglītības un ģimeņu stiprināšanas biedrība</v>
          </cell>
          <cell r="E6965" t="str">
            <v>S150000</v>
          </cell>
          <cell r="F6965">
            <v>10000</v>
          </cell>
          <cell r="H6965">
            <v>9499</v>
          </cell>
          <cell r="I6965" t="str">
            <v>S150000</v>
          </cell>
        </row>
        <row r="6966">
          <cell r="B6966">
            <v>40008095885</v>
          </cell>
          <cell r="C6966" t="str">
            <v xml:space="preserve">000809588  </v>
          </cell>
          <cell r="D6966" t="str">
            <v xml:space="preserve"> LILĪ  biedrība</v>
          </cell>
          <cell r="E6966" t="str">
            <v>S150000</v>
          </cell>
          <cell r="F6966">
            <v>801615</v>
          </cell>
          <cell r="H6966">
            <v>9499</v>
          </cell>
          <cell r="I6966" t="str">
            <v>S150000</v>
          </cell>
        </row>
        <row r="6967">
          <cell r="B6967">
            <v>40008118730</v>
          </cell>
          <cell r="C6967" t="str">
            <v xml:space="preserve">000811873  </v>
          </cell>
          <cell r="D6967" t="str">
            <v xml:space="preserve"> LILIUM BALTICUM  liliju audzētāju biedrība</v>
          </cell>
          <cell r="E6967" t="str">
            <v>S150000</v>
          </cell>
          <cell r="F6967">
            <v>801211</v>
          </cell>
          <cell r="H6967">
            <v>9499</v>
          </cell>
          <cell r="I6967" t="str">
            <v>S150000</v>
          </cell>
        </row>
        <row r="6968">
          <cell r="B6968">
            <v>40008014507</v>
          </cell>
          <cell r="C6968" t="str">
            <v xml:space="preserve">000801450  </v>
          </cell>
          <cell r="D6968" t="str">
            <v xml:space="preserve"> LIMBAŽI  mednieku klubs, biedrība</v>
          </cell>
          <cell r="E6968" t="str">
            <v>S150000</v>
          </cell>
          <cell r="F6968">
            <v>660264</v>
          </cell>
          <cell r="H6968">
            <v>9319</v>
          </cell>
          <cell r="I6968" t="str">
            <v>S150000</v>
          </cell>
        </row>
        <row r="6969">
          <cell r="B6969">
            <v>40008039318</v>
          </cell>
          <cell r="C6969" t="str">
            <v xml:space="preserve">000803931  </v>
          </cell>
          <cell r="D6969" t="str">
            <v xml:space="preserve"> LIMBAŽI  sporta klubs, biedrība</v>
          </cell>
          <cell r="E6969" t="str">
            <v>S150000</v>
          </cell>
          <cell r="F6969">
            <v>660201</v>
          </cell>
          <cell r="H6969">
            <v>9312</v>
          </cell>
          <cell r="I6969" t="str">
            <v>S150000</v>
          </cell>
        </row>
        <row r="6970">
          <cell r="B6970">
            <v>40008043050</v>
          </cell>
          <cell r="C6970" t="str">
            <v xml:space="preserve">000804305  </v>
          </cell>
          <cell r="D6970" t="str">
            <v xml:space="preserve"> LIMBAŽU DIABĒTA BIEDRĪBA  </v>
          </cell>
          <cell r="E6970" t="str">
            <v>S150000</v>
          </cell>
          <cell r="F6970">
            <v>660201</v>
          </cell>
          <cell r="H6970">
            <v>9499</v>
          </cell>
          <cell r="I6970" t="str">
            <v>S150000</v>
          </cell>
        </row>
        <row r="6971">
          <cell r="B6971">
            <v>50008141141</v>
          </cell>
          <cell r="C6971" t="str">
            <v xml:space="preserve">000814114  </v>
          </cell>
          <cell r="D6971" t="str">
            <v xml:space="preserve"> LIMBAŽU FILCS  biedrība</v>
          </cell>
          <cell r="E6971" t="str">
            <v>S150000</v>
          </cell>
          <cell r="F6971">
            <v>660201</v>
          </cell>
          <cell r="H6971">
            <v>9499</v>
          </cell>
          <cell r="I6971" t="str">
            <v>S150000</v>
          </cell>
        </row>
        <row r="6972">
          <cell r="B6972">
            <v>40008148275</v>
          </cell>
          <cell r="C6972" t="str">
            <v xml:space="preserve">000814827  </v>
          </cell>
          <cell r="D6972" t="str">
            <v xml:space="preserve"> LIMBAŽU FONDS </v>
          </cell>
          <cell r="E6972" t="str">
            <v>S150000</v>
          </cell>
          <cell r="F6972">
            <v>660264</v>
          </cell>
          <cell r="H6972">
            <v>9499</v>
          </cell>
          <cell r="I6972" t="str">
            <v>S150000</v>
          </cell>
        </row>
        <row r="6973">
          <cell r="B6973">
            <v>40008065575</v>
          </cell>
          <cell r="C6973" t="str">
            <v xml:space="preserve">000806557  </v>
          </cell>
          <cell r="D6973" t="str">
            <v xml:space="preserve"> LIMBAŽU INVALĪDU BIEDRĪBA  </v>
          </cell>
          <cell r="E6973" t="str">
            <v>S150000</v>
          </cell>
          <cell r="F6973">
            <v>660201</v>
          </cell>
          <cell r="H6973">
            <v>9499</v>
          </cell>
          <cell r="I6973" t="str">
            <v>S150000</v>
          </cell>
        </row>
        <row r="6974">
          <cell r="B6974">
            <v>40008173319</v>
          </cell>
          <cell r="C6974" t="str">
            <v xml:space="preserve">000817331  </v>
          </cell>
          <cell r="D6974" t="str">
            <v xml:space="preserve"> LIMBAŽU JĀTNIEKU KLUBS  biedrība</v>
          </cell>
          <cell r="E6974" t="str">
            <v>S150000</v>
          </cell>
          <cell r="F6974">
            <v>660201</v>
          </cell>
          <cell r="H6974">
            <v>9499</v>
          </cell>
          <cell r="I6974" t="str">
            <v>S150000</v>
          </cell>
        </row>
        <row r="6975">
          <cell r="B6975">
            <v>50008135041</v>
          </cell>
          <cell r="C6975" t="str">
            <v xml:space="preserve">000813504  </v>
          </cell>
          <cell r="D6975" t="str">
            <v xml:space="preserve"> LIMBAŽU LAUVAS  biedrība</v>
          </cell>
          <cell r="E6975" t="str">
            <v>S150000</v>
          </cell>
          <cell r="F6975">
            <v>660201</v>
          </cell>
          <cell r="H6975">
            <v>9499</v>
          </cell>
          <cell r="I6975" t="str">
            <v>S150000</v>
          </cell>
        </row>
        <row r="6976">
          <cell r="B6976">
            <v>40008096787</v>
          </cell>
          <cell r="C6976" t="str">
            <v xml:space="preserve">000809678  </v>
          </cell>
          <cell r="D6976" t="str">
            <v xml:space="preserve"> LIMBAŽU NOVADA DIABĒTA BIEDRĪBA </v>
          </cell>
          <cell r="E6976" t="str">
            <v>S150000</v>
          </cell>
          <cell r="F6976">
            <v>660201</v>
          </cell>
          <cell r="H6976">
            <v>9499</v>
          </cell>
          <cell r="I6976" t="str">
            <v>S150000</v>
          </cell>
        </row>
        <row r="6977">
          <cell r="B6977">
            <v>40008004142</v>
          </cell>
          <cell r="C6977" t="str">
            <v xml:space="preserve">000800414  </v>
          </cell>
          <cell r="D6977" t="str">
            <v xml:space="preserve"> LIMBAŽU PENSIONĀRU BIEDRĪBA </v>
          </cell>
          <cell r="E6977" t="str">
            <v>S150000</v>
          </cell>
          <cell r="F6977">
            <v>660201</v>
          </cell>
          <cell r="H6977">
            <v>9499</v>
          </cell>
          <cell r="I6977" t="str">
            <v>S150000</v>
          </cell>
        </row>
        <row r="6978">
          <cell r="B6978">
            <v>40008065838</v>
          </cell>
          <cell r="C6978" t="str">
            <v xml:space="preserve">000806583  </v>
          </cell>
          <cell r="D6978" t="str">
            <v xml:space="preserve"> LIMBAŽU PILSĒTAS UN RAJONA BRĪVPRĀTĪGO UGUNSDZĒSĒJU BIEDRĪBA </v>
          </cell>
          <cell r="E6978" t="str">
            <v>S150000</v>
          </cell>
          <cell r="F6978">
            <v>660201</v>
          </cell>
          <cell r="H6978">
            <v>8425</v>
          </cell>
          <cell r="I6978" t="str">
            <v>S150000</v>
          </cell>
        </row>
        <row r="6979">
          <cell r="B6979">
            <v>40008006707</v>
          </cell>
          <cell r="C6979" t="str">
            <v xml:space="preserve">000800670  </v>
          </cell>
          <cell r="D6979" t="str">
            <v xml:space="preserve"> LIMBAŽU RAJONA SKULTES MEDNIEKU UN MAKŠĶERNIEKU KLUBS  biedrība</v>
          </cell>
          <cell r="E6979" t="str">
            <v>S150000</v>
          </cell>
          <cell r="F6979">
            <v>660276</v>
          </cell>
          <cell r="H6979">
            <v>9319</v>
          </cell>
          <cell r="I6979" t="str">
            <v>S150000</v>
          </cell>
        </row>
        <row r="6980">
          <cell r="B6980">
            <v>40008027658</v>
          </cell>
          <cell r="C6980" t="str">
            <v xml:space="preserve">000802765  </v>
          </cell>
          <cell r="D6980" t="str">
            <v xml:space="preserve"> LIMBAŽU VĀRPA  biedrība</v>
          </cell>
          <cell r="E6980" t="str">
            <v>S150000</v>
          </cell>
          <cell r="F6980">
            <v>660201</v>
          </cell>
          <cell r="H6980">
            <v>8551</v>
          </cell>
          <cell r="I6980" t="str">
            <v>S150000</v>
          </cell>
        </row>
        <row r="6981">
          <cell r="B6981">
            <v>40008070148</v>
          </cell>
          <cell r="C6981" t="str">
            <v xml:space="preserve">000807014  </v>
          </cell>
          <cell r="D6981" t="str">
            <v xml:space="preserve"> LIMBAŽU ZEMNIEKU BIEDRĪBA </v>
          </cell>
          <cell r="E6981" t="str">
            <v>S150000</v>
          </cell>
          <cell r="F6981">
            <v>660201</v>
          </cell>
          <cell r="H6981">
            <v>9499</v>
          </cell>
          <cell r="I6981" t="str">
            <v>S150000</v>
          </cell>
        </row>
        <row r="6982">
          <cell r="B6982">
            <v>40008118270</v>
          </cell>
          <cell r="C6982" t="str">
            <v xml:space="preserve">000811827  </v>
          </cell>
          <cell r="D6982" t="str">
            <v xml:space="preserve"> LINDADRIEK  biedrība</v>
          </cell>
          <cell r="E6982" t="str">
            <v>S150000</v>
          </cell>
          <cell r="F6982">
            <v>250000</v>
          </cell>
          <cell r="H6982">
            <v>9499</v>
          </cell>
          <cell r="I6982" t="str">
            <v>S150000</v>
          </cell>
        </row>
        <row r="6983">
          <cell r="B6983">
            <v>40008053275</v>
          </cell>
          <cell r="C6983" t="str">
            <v xml:space="preserve">000805327  </v>
          </cell>
          <cell r="D6983" t="str">
            <v xml:space="preserve"> LINDĀLE  biedrība</v>
          </cell>
          <cell r="E6983" t="str">
            <v>S150000</v>
          </cell>
          <cell r="F6983">
            <v>641646</v>
          </cell>
          <cell r="H6983">
            <v>9499</v>
          </cell>
          <cell r="I6983" t="str">
            <v>S150000</v>
          </cell>
        </row>
        <row r="6984">
          <cell r="B6984">
            <v>40008077555</v>
          </cell>
          <cell r="C6984" t="str">
            <v xml:space="preserve">000807755  </v>
          </cell>
          <cell r="D6984" t="str">
            <v xml:space="preserve"> LINGUA  biedrība</v>
          </cell>
          <cell r="E6984" t="str">
            <v>S150000</v>
          </cell>
          <cell r="F6984">
            <v>600201</v>
          </cell>
          <cell r="H6984">
            <v>9499</v>
          </cell>
          <cell r="I6984" t="str">
            <v>S150000</v>
          </cell>
        </row>
        <row r="6985">
          <cell r="B6985">
            <v>40008152783</v>
          </cell>
          <cell r="C6985" t="str">
            <v xml:space="preserve">000815278  </v>
          </cell>
          <cell r="D6985" t="str">
            <v xml:space="preserve"> LINGVITUS  biedrība</v>
          </cell>
          <cell r="E6985" t="str">
            <v>S150000</v>
          </cell>
          <cell r="F6985">
            <v>170000</v>
          </cell>
          <cell r="H6985">
            <v>8559</v>
          </cell>
          <cell r="I6985" t="str">
            <v>S150000</v>
          </cell>
        </row>
        <row r="6986">
          <cell r="B6986">
            <v>40008150585</v>
          </cell>
          <cell r="C6986" t="str">
            <v xml:space="preserve">000815058  </v>
          </cell>
          <cell r="D6986" t="str">
            <v xml:space="preserve"> LINO.LV  biedrība</v>
          </cell>
          <cell r="E6986" t="str">
            <v>S150000</v>
          </cell>
          <cell r="F6986">
            <v>960264</v>
          </cell>
          <cell r="H6986">
            <v>9319</v>
          </cell>
          <cell r="I6986" t="str">
            <v>S150000</v>
          </cell>
        </row>
        <row r="6987">
          <cell r="B6987">
            <v>40008136793</v>
          </cell>
          <cell r="C6987" t="str">
            <v xml:space="preserve">000813679  </v>
          </cell>
          <cell r="D6987" t="str">
            <v xml:space="preserve"> LINU UN KAŅEPJU PĀRSTRĀDES KLASTERIS  biedrība</v>
          </cell>
          <cell r="E6987" t="str">
            <v>S150000</v>
          </cell>
          <cell r="F6987">
            <v>210000</v>
          </cell>
          <cell r="H6987">
            <v>9499</v>
          </cell>
          <cell r="I6987" t="str">
            <v>S150000</v>
          </cell>
        </row>
        <row r="6988">
          <cell r="B6988">
            <v>40008158536</v>
          </cell>
          <cell r="C6988" t="str">
            <v xml:space="preserve">000815853  </v>
          </cell>
          <cell r="D6988" t="str">
            <v xml:space="preserve"> LINUM  amatnieku centrs, biedrība</v>
          </cell>
          <cell r="E6988" t="str">
            <v>S150000</v>
          </cell>
          <cell r="F6988">
            <v>800870</v>
          </cell>
          <cell r="H6988">
            <v>9499</v>
          </cell>
          <cell r="I6988" t="str">
            <v>S150000</v>
          </cell>
        </row>
        <row r="6989">
          <cell r="B6989">
            <v>40008001396</v>
          </cell>
          <cell r="C6989" t="str">
            <v xml:space="preserve">000800139  </v>
          </cell>
          <cell r="D6989" t="str">
            <v xml:space="preserve"> LIPS  badmintona skola -klubs, biedrība</v>
          </cell>
          <cell r="E6989" t="str">
            <v>S150000</v>
          </cell>
          <cell r="F6989">
            <v>10000</v>
          </cell>
          <cell r="H6989">
            <v>9312</v>
          </cell>
          <cell r="I6989" t="str">
            <v>S150000</v>
          </cell>
        </row>
        <row r="6990">
          <cell r="B6990">
            <v>40008083316</v>
          </cell>
          <cell r="C6990" t="str">
            <v xml:space="preserve">000808331  </v>
          </cell>
          <cell r="D6990" t="str">
            <v xml:space="preserve"> LIRA  Eiropas Slāvu kultūras centrs, biedrība</v>
          </cell>
          <cell r="E6990" t="str">
            <v>S150000</v>
          </cell>
          <cell r="F6990">
            <v>10000</v>
          </cell>
          <cell r="H6990">
            <v>9499</v>
          </cell>
          <cell r="I6990" t="str">
            <v>S150000</v>
          </cell>
        </row>
        <row r="6991">
          <cell r="B6991">
            <v>45403008204</v>
          </cell>
          <cell r="C6991" t="str">
            <v xml:space="preserve">540300820  </v>
          </cell>
          <cell r="D6991" t="str">
            <v xml:space="preserve"> LISIŅA  lauksaimniecības pakalpojumu koop.sabiedrība</v>
          </cell>
          <cell r="E6991" t="str">
            <v>S150000</v>
          </cell>
          <cell r="F6991">
            <v>700244</v>
          </cell>
          <cell r="H6991">
            <v>164</v>
          </cell>
          <cell r="I6991" t="str">
            <v>S150000</v>
          </cell>
        </row>
        <row r="6992">
          <cell r="B6992">
            <v>44103039526</v>
          </cell>
          <cell r="C6992" t="str">
            <v xml:space="preserve">410303952  </v>
          </cell>
          <cell r="D6992" t="str">
            <v xml:space="preserve"> LITENES KLĒTS  lauksaimniecības pakalpojumu koop.sabiedrība</v>
          </cell>
          <cell r="E6992" t="str">
            <v>S150000</v>
          </cell>
          <cell r="F6992">
            <v>500268</v>
          </cell>
          <cell r="H6992">
            <v>163</v>
          </cell>
          <cell r="I6992" t="str">
            <v>S150000</v>
          </cell>
        </row>
        <row r="6993">
          <cell r="B6993">
            <v>40008067627</v>
          </cell>
          <cell r="C6993" t="str">
            <v xml:space="preserve">000806762  </v>
          </cell>
          <cell r="D6993" t="str">
            <v xml:space="preserve"> LITENES MEDNIEKU KLUBS  biedrība</v>
          </cell>
          <cell r="E6993" t="str">
            <v>S150000</v>
          </cell>
          <cell r="F6993">
            <v>500268</v>
          </cell>
          <cell r="H6993">
            <v>9319</v>
          </cell>
          <cell r="I6993" t="str">
            <v>S150000</v>
          </cell>
        </row>
        <row r="6994">
          <cell r="B6994">
            <v>40008117311</v>
          </cell>
          <cell r="C6994" t="str">
            <v xml:space="preserve">000811731  </v>
          </cell>
          <cell r="D6994" t="str">
            <v xml:space="preserve"> LITERĀRĀ BRĀLĪBA  biedrība</v>
          </cell>
          <cell r="E6994" t="str">
            <v>S150000</v>
          </cell>
          <cell r="F6994">
            <v>10000</v>
          </cell>
          <cell r="H6994">
            <v>9499</v>
          </cell>
          <cell r="I6994" t="str">
            <v>S150000</v>
          </cell>
        </row>
        <row r="6995">
          <cell r="B6995">
            <v>40008165148</v>
          </cell>
          <cell r="C6995" t="str">
            <v xml:space="preserve">000816514  </v>
          </cell>
          <cell r="D6995" t="str">
            <v xml:space="preserve"> LITERĀRĀS IZGLĪTĪBAS UN JAUNRADES ATBALSTA CENTRS </v>
          </cell>
          <cell r="E6995" t="str">
            <v>S150000</v>
          </cell>
          <cell r="F6995">
            <v>10000</v>
          </cell>
          <cell r="H6995">
            <v>7022</v>
          </cell>
          <cell r="I6995" t="str">
            <v>S150000</v>
          </cell>
        </row>
        <row r="6996">
          <cell r="B6996">
            <v>40008182792</v>
          </cell>
          <cell r="C6996" t="str">
            <v xml:space="preserve">000818279  </v>
          </cell>
          <cell r="D6996" t="str">
            <v xml:space="preserve"> LITERATŪRAS KOMBAINS  biedrība</v>
          </cell>
          <cell r="E6996" t="str">
            <v>S150000</v>
          </cell>
          <cell r="F6996">
            <v>170000</v>
          </cell>
          <cell r="H6996">
            <v>9499</v>
          </cell>
          <cell r="I6996" t="str">
            <v>S150000</v>
          </cell>
        </row>
        <row r="6997">
          <cell r="B6997">
            <v>40008176368</v>
          </cell>
          <cell r="C6997" t="str">
            <v xml:space="preserve">000817636  </v>
          </cell>
          <cell r="D6997" t="str">
            <v xml:space="preserve"> LITTUS  biedrība</v>
          </cell>
          <cell r="E6997" t="str">
            <v>S150000</v>
          </cell>
          <cell r="F6997">
            <v>905166</v>
          </cell>
          <cell r="H6997">
            <v>9499</v>
          </cell>
          <cell r="I6997" t="str">
            <v>S150000</v>
          </cell>
        </row>
        <row r="6998">
          <cell r="B6998">
            <v>40008149228</v>
          </cell>
          <cell r="C6998" t="str">
            <v xml:space="preserve">000814922  </v>
          </cell>
          <cell r="D6998" t="str">
            <v xml:space="preserve"> ĻITVINOVA MOTOSPORTA KLUBS </v>
          </cell>
          <cell r="E6998" t="str">
            <v>S150000</v>
          </cell>
          <cell r="F6998">
            <v>805200</v>
          </cell>
          <cell r="H6998">
            <v>9312</v>
          </cell>
          <cell r="I6998" t="str">
            <v>S150000</v>
          </cell>
        </row>
        <row r="6999">
          <cell r="B6999">
            <v>40008028441</v>
          </cell>
          <cell r="C6999" t="str">
            <v xml:space="preserve">000802844  </v>
          </cell>
          <cell r="D6999" t="str">
            <v xml:space="preserve"> LĪVA  minigolfa klubs, biedrība</v>
          </cell>
          <cell r="E6999" t="str">
            <v>S150000</v>
          </cell>
          <cell r="F6999">
            <v>170000</v>
          </cell>
          <cell r="H6999">
            <v>9312</v>
          </cell>
          <cell r="I6999" t="str">
            <v>S150000</v>
          </cell>
        </row>
        <row r="7000">
          <cell r="B7000">
            <v>40008163109</v>
          </cell>
          <cell r="C7000" t="str">
            <v xml:space="preserve">000816310  </v>
          </cell>
          <cell r="D7000" t="str">
            <v xml:space="preserve"> LĪVĀNI  sociāli politiska attīstības biedrība</v>
          </cell>
          <cell r="E7000" t="str">
            <v>S150000</v>
          </cell>
          <cell r="F7000">
            <v>761252</v>
          </cell>
          <cell r="H7000">
            <v>9499</v>
          </cell>
          <cell r="I7000" t="str">
            <v>S150000</v>
          </cell>
        </row>
        <row r="7001">
          <cell r="B7001">
            <v>40008060722</v>
          </cell>
          <cell r="C7001" t="str">
            <v xml:space="preserve">000806072  </v>
          </cell>
          <cell r="D7001" t="str">
            <v xml:space="preserve"> LĪVĀNU 1.VIDUSSKOLA  atbalsta biedrība</v>
          </cell>
          <cell r="E7001" t="str">
            <v>S150000</v>
          </cell>
          <cell r="F7001">
            <v>761211</v>
          </cell>
          <cell r="H7001">
            <v>9499</v>
          </cell>
          <cell r="I7001" t="str">
            <v>S150000</v>
          </cell>
        </row>
        <row r="7002">
          <cell r="B7002">
            <v>40008101310</v>
          </cell>
          <cell r="C7002" t="str">
            <v xml:space="preserve">000810131  </v>
          </cell>
          <cell r="D7002" t="str">
            <v xml:space="preserve"> LĪVĀNU NOVADA PENSIONĀRI  biedrība</v>
          </cell>
          <cell r="E7002" t="str">
            <v>S150000</v>
          </cell>
          <cell r="F7002">
            <v>761211</v>
          </cell>
          <cell r="H7002">
            <v>9499</v>
          </cell>
          <cell r="I7002" t="str">
            <v>S150000</v>
          </cell>
        </row>
        <row r="7003">
          <cell r="B7003">
            <v>40008062812</v>
          </cell>
          <cell r="C7003" t="str">
            <v xml:space="preserve">000806281  </v>
          </cell>
          <cell r="D7003" t="str">
            <v xml:space="preserve"> LĪVĀNU NOVADA VIEGLATLĒTIKAS KLUBS  biedrība</v>
          </cell>
          <cell r="E7003" t="str">
            <v>S150000</v>
          </cell>
          <cell r="F7003">
            <v>761211</v>
          </cell>
          <cell r="H7003">
            <v>9312</v>
          </cell>
          <cell r="I7003" t="str">
            <v>S150000</v>
          </cell>
        </row>
        <row r="7004">
          <cell r="B7004">
            <v>40008113447</v>
          </cell>
          <cell r="C7004" t="str">
            <v xml:space="preserve">000811344  </v>
          </cell>
          <cell r="D7004" t="str">
            <v xml:space="preserve"> LĪVBĒRZES SKOLAS ATTĪSTĪBAS APVIENĪBA  biedrība</v>
          </cell>
          <cell r="E7004" t="str">
            <v>S150000</v>
          </cell>
          <cell r="F7004">
            <v>540262</v>
          </cell>
          <cell r="H7004">
            <v>9499</v>
          </cell>
          <cell r="I7004" t="str">
            <v>S150000</v>
          </cell>
        </row>
        <row r="7005">
          <cell r="B7005">
            <v>40008127146</v>
          </cell>
          <cell r="C7005" t="str">
            <v xml:space="preserve">000812714  </v>
          </cell>
          <cell r="D7005" t="str">
            <v xml:space="preserve"> LĪVCIEMA 25  biedrība</v>
          </cell>
          <cell r="E7005" t="str">
            <v>S150000</v>
          </cell>
          <cell r="F7005">
            <v>10000</v>
          </cell>
          <cell r="H7005">
            <v>9499</v>
          </cell>
          <cell r="I7005" t="str">
            <v>S150000</v>
          </cell>
        </row>
        <row r="7006">
          <cell r="B7006">
            <v>40008141845</v>
          </cell>
          <cell r="C7006" t="str">
            <v xml:space="preserve">000814184  </v>
          </cell>
          <cell r="D7006" t="str">
            <v xml:space="preserve"> LĪVCIEMA 27  biedrība</v>
          </cell>
          <cell r="E7006" t="str">
            <v>S150000</v>
          </cell>
          <cell r="F7006">
            <v>10000</v>
          </cell>
          <cell r="H7006">
            <v>6832</v>
          </cell>
          <cell r="I7006" t="str">
            <v>S150000</v>
          </cell>
        </row>
        <row r="7007">
          <cell r="B7007">
            <v>40008170740</v>
          </cell>
          <cell r="C7007" t="str">
            <v xml:space="preserve">000817074  </v>
          </cell>
          <cell r="D7007" t="str">
            <v xml:space="preserve"> LĪVCIEMA 31  biedrība</v>
          </cell>
          <cell r="E7007" t="str">
            <v>S150000</v>
          </cell>
          <cell r="F7007">
            <v>10000</v>
          </cell>
          <cell r="H7007">
            <v>6832</v>
          </cell>
          <cell r="I7007" t="str">
            <v>S150000</v>
          </cell>
        </row>
        <row r="7008">
          <cell r="B7008">
            <v>40003528825</v>
          </cell>
          <cell r="C7008" t="str">
            <v xml:space="preserve">000352882  </v>
          </cell>
          <cell r="D7008" t="str">
            <v xml:space="preserve"> LĪVCIEMS AUTO  garāžu īpašnieku koop.sabiedrība</v>
          </cell>
          <cell r="E7008" t="str">
            <v>S150000</v>
          </cell>
          <cell r="F7008">
            <v>10000</v>
          </cell>
          <cell r="H7008">
            <v>5221</v>
          </cell>
          <cell r="I7008" t="str">
            <v>S150000</v>
          </cell>
        </row>
        <row r="7009">
          <cell r="B7009">
            <v>40008118425</v>
          </cell>
          <cell r="C7009" t="str">
            <v xml:space="preserve">000811842  </v>
          </cell>
          <cell r="D7009" t="str">
            <v xml:space="preserve"> LIVE GREEN ORGANISATION  biedrība</v>
          </cell>
          <cell r="E7009" t="str">
            <v>S150000</v>
          </cell>
          <cell r="F7009">
            <v>440807</v>
          </cell>
          <cell r="H7009">
            <v>9499</v>
          </cell>
          <cell r="I7009" t="str">
            <v>S150000</v>
          </cell>
        </row>
        <row r="7010">
          <cell r="B7010">
            <v>50008076481</v>
          </cell>
          <cell r="C7010" t="str">
            <v xml:space="preserve">000807648  </v>
          </cell>
          <cell r="D7010" t="str">
            <v xml:space="preserve"> LĪVI  medību klubs, biedrība</v>
          </cell>
          <cell r="E7010" t="str">
            <v>S150000</v>
          </cell>
          <cell r="F7010">
            <v>424746</v>
          </cell>
          <cell r="H7010">
            <v>9312</v>
          </cell>
          <cell r="I7010" t="str">
            <v>S150000</v>
          </cell>
        </row>
        <row r="7011">
          <cell r="B7011">
            <v>40008159245</v>
          </cell>
          <cell r="C7011" t="str">
            <v xml:space="preserve">000815924  </v>
          </cell>
          <cell r="D7011" t="str">
            <v xml:space="preserve"> LĪVIJA  kultūras biedrība</v>
          </cell>
          <cell r="E7011" t="str">
            <v>S150000</v>
          </cell>
          <cell r="F7011">
            <v>620201</v>
          </cell>
          <cell r="H7011">
            <v>9102</v>
          </cell>
          <cell r="I7011" t="str">
            <v>S150000</v>
          </cell>
        </row>
        <row r="7012">
          <cell r="B7012">
            <v>40008007755</v>
          </cell>
          <cell r="C7012" t="str">
            <v xml:space="preserve">000800775  </v>
          </cell>
          <cell r="D7012" t="str">
            <v xml:space="preserve"> LĪVO KULTŪR SIDĀM  biedrība</v>
          </cell>
          <cell r="E7012" t="str">
            <v>S150000</v>
          </cell>
          <cell r="F7012">
            <v>10000</v>
          </cell>
          <cell r="H7012">
            <v>9499</v>
          </cell>
          <cell r="I7012" t="str">
            <v>S150000</v>
          </cell>
        </row>
        <row r="7013">
          <cell r="B7013">
            <v>50008020651</v>
          </cell>
          <cell r="C7013" t="str">
            <v xml:space="preserve">000802065  </v>
          </cell>
          <cell r="D7013" t="str">
            <v xml:space="preserve"> LĪVOD ĪT  līvu (lībiešu) savienība, biedrība</v>
          </cell>
          <cell r="E7013" t="str">
            <v>S150000</v>
          </cell>
          <cell r="F7013">
            <v>10000</v>
          </cell>
          <cell r="H7013">
            <v>9499</v>
          </cell>
          <cell r="I7013" t="str">
            <v>S150000</v>
          </cell>
        </row>
        <row r="7014">
          <cell r="B7014">
            <v>40008164532</v>
          </cell>
          <cell r="C7014" t="str">
            <v xml:space="preserve">000816453  </v>
          </cell>
          <cell r="D7014" t="str">
            <v xml:space="preserve"> LIVONENSIS  biedrība</v>
          </cell>
          <cell r="E7014" t="str">
            <v>S150000</v>
          </cell>
          <cell r="F7014">
            <v>10000</v>
          </cell>
          <cell r="H7014">
            <v>9103</v>
          </cell>
          <cell r="I7014" t="str">
            <v>S150000</v>
          </cell>
        </row>
        <row r="7015">
          <cell r="B7015">
            <v>40008120858</v>
          </cell>
          <cell r="C7015" t="str">
            <v xml:space="preserve">000812085  </v>
          </cell>
          <cell r="D7015" t="str">
            <v xml:space="preserve"> LIVONIJA  F.F.K., biedrība</v>
          </cell>
          <cell r="E7015" t="str">
            <v>S150000</v>
          </cell>
          <cell r="F7015">
            <v>640605</v>
          </cell>
          <cell r="H7015">
            <v>9499</v>
          </cell>
          <cell r="I7015" t="str">
            <v>S150000</v>
          </cell>
        </row>
        <row r="7016">
          <cell r="B7016">
            <v>40008079058</v>
          </cell>
          <cell r="C7016" t="str">
            <v xml:space="preserve">000807905  </v>
          </cell>
          <cell r="D7016" t="str">
            <v xml:space="preserve"> LIVONIJA  Izglītības un sociāla atbalsta centrs, biedrība</v>
          </cell>
          <cell r="E7016" t="str">
            <v>S150000</v>
          </cell>
          <cell r="F7016">
            <v>210000</v>
          </cell>
          <cell r="H7016">
            <v>8560</v>
          </cell>
          <cell r="I7016" t="str">
            <v>S150000</v>
          </cell>
        </row>
        <row r="7017">
          <cell r="B7017">
            <v>40008138633</v>
          </cell>
          <cell r="C7017" t="str">
            <v xml:space="preserve">000813863  </v>
          </cell>
          <cell r="D7017" t="str">
            <v xml:space="preserve"> LĪVU FONDS </v>
          </cell>
          <cell r="E7017" t="str">
            <v>S150000</v>
          </cell>
          <cell r="F7017">
            <v>10000</v>
          </cell>
          <cell r="H7017">
            <v>9499</v>
          </cell>
          <cell r="I7017" t="str">
            <v>S150000</v>
          </cell>
        </row>
        <row r="7018">
          <cell r="B7018">
            <v>40008107309</v>
          </cell>
          <cell r="C7018" t="str">
            <v xml:space="preserve">000810730  </v>
          </cell>
          <cell r="D7018" t="str">
            <v xml:space="preserve"> LĪVU KRASTS  šorttreka un riteņbraukšanas biedrība</v>
          </cell>
          <cell r="E7018" t="str">
            <v>S150000</v>
          </cell>
          <cell r="F7018">
            <v>620201</v>
          </cell>
          <cell r="H7018">
            <v>9312</v>
          </cell>
          <cell r="I7018" t="str">
            <v>S150000</v>
          </cell>
        </row>
        <row r="7019">
          <cell r="B7019">
            <v>40008069740</v>
          </cell>
          <cell r="C7019" t="str">
            <v xml:space="preserve">000806974  </v>
          </cell>
          <cell r="D7019" t="str">
            <v xml:space="preserve"> LĪVZEMES APVIENĪBA  biedrība</v>
          </cell>
          <cell r="E7019" t="str">
            <v>S150000</v>
          </cell>
          <cell r="F7019">
            <v>170000</v>
          </cell>
          <cell r="H7019">
            <v>9499</v>
          </cell>
          <cell r="I7019" t="str">
            <v>S150000</v>
          </cell>
        </row>
        <row r="7020">
          <cell r="B7020">
            <v>90000319387</v>
          </cell>
          <cell r="D7020" t="str">
            <v xml:space="preserve"> LIZDA AIZKRAUKLES STARPNOVADU ARODBIEDRĪBAS ORGANIZĀCIJA </v>
          </cell>
          <cell r="E7020" t="str">
            <v>S150000</v>
          </cell>
          <cell r="F7020">
            <v>320201</v>
          </cell>
          <cell r="H7020">
            <v>9420</v>
          </cell>
          <cell r="I7020" t="str">
            <v>S150000</v>
          </cell>
        </row>
        <row r="7021">
          <cell r="B7021">
            <v>90000088263</v>
          </cell>
          <cell r="D7021" t="str">
            <v xml:space="preserve"> LIZDA ALŪKSNES RAJONA PADOME </v>
          </cell>
          <cell r="E7021" t="str">
            <v>S150000</v>
          </cell>
          <cell r="F7021">
            <v>360201</v>
          </cell>
          <cell r="H7021">
            <v>9420</v>
          </cell>
          <cell r="I7021" t="str">
            <v>S150000</v>
          </cell>
        </row>
        <row r="7022">
          <cell r="B7022">
            <v>90000080240</v>
          </cell>
          <cell r="D7022" t="str">
            <v xml:space="preserve"> LIZDA BALVU STARPNOVADU ARODBIEDRĪBAS ORGANIZĀCIJA </v>
          </cell>
          <cell r="E7022" t="str">
            <v>S150000</v>
          </cell>
          <cell r="F7022">
            <v>380201</v>
          </cell>
          <cell r="H7022">
            <v>9420</v>
          </cell>
          <cell r="I7022" t="str">
            <v>S150000</v>
          </cell>
        </row>
        <row r="7023">
          <cell r="B7023">
            <v>90000100369</v>
          </cell>
          <cell r="D7023" t="str">
            <v xml:space="preserve"> LIZDA BAUSKAS RAJONA PADOME </v>
          </cell>
          <cell r="E7023" t="str">
            <v>S150000</v>
          </cell>
          <cell r="F7023">
            <v>400201</v>
          </cell>
          <cell r="H7023">
            <v>9420</v>
          </cell>
          <cell r="I7023" t="str">
            <v>S150000</v>
          </cell>
        </row>
        <row r="7024">
          <cell r="B7024">
            <v>90000088193</v>
          </cell>
          <cell r="D7024" t="str">
            <v xml:space="preserve"> LIZDA CĒSU STARPNOVADU ARODBIEDRĪBAS ORGANIZĀCIJA </v>
          </cell>
          <cell r="E7024" t="str">
            <v>S150000</v>
          </cell>
          <cell r="F7024">
            <v>420201</v>
          </cell>
          <cell r="H7024">
            <v>9420</v>
          </cell>
          <cell r="I7024" t="str">
            <v>S150000</v>
          </cell>
        </row>
        <row r="7025">
          <cell r="B7025">
            <v>90000297215</v>
          </cell>
          <cell r="D7025" t="str">
            <v xml:space="preserve"> LIZDA DAUGAVPILS UN ILŪKSTES NOVADU ARODBIEDRĪBAS ORGANIZĀCIJA </v>
          </cell>
          <cell r="E7025" t="str">
            <v>S150000</v>
          </cell>
          <cell r="F7025">
            <v>50000</v>
          </cell>
          <cell r="H7025">
            <v>9420</v>
          </cell>
          <cell r="I7025" t="str">
            <v>S150000</v>
          </cell>
        </row>
        <row r="7026">
          <cell r="B7026">
            <v>90000362318</v>
          </cell>
          <cell r="D7026" t="str">
            <v xml:space="preserve"> LIZDA DOBELES STARPNOVADU ARODBIEDRĪBAS ORGANIZĀCIJA </v>
          </cell>
          <cell r="E7026" t="str">
            <v>S150000</v>
          </cell>
          <cell r="F7026">
            <v>460201</v>
          </cell>
          <cell r="H7026">
            <v>9420</v>
          </cell>
          <cell r="I7026" t="str">
            <v>S150000</v>
          </cell>
        </row>
        <row r="7027">
          <cell r="B7027">
            <v>90000303066</v>
          </cell>
          <cell r="D7027" t="str">
            <v xml:space="preserve"> LIZDA GULBENES RAJONA ARODBIEDRĪBAS ORGAANIZĀCIJA </v>
          </cell>
          <cell r="E7027" t="str">
            <v>S150000</v>
          </cell>
          <cell r="F7027">
            <v>500201</v>
          </cell>
          <cell r="H7027">
            <v>9420</v>
          </cell>
          <cell r="I7027" t="str">
            <v>S150000</v>
          </cell>
        </row>
        <row r="7028">
          <cell r="B7028">
            <v>90000344774</v>
          </cell>
          <cell r="D7028" t="str">
            <v xml:space="preserve"> LIZDA JĒKABPILS STARPNOVADU ARODBIEDRĪBAS ORGANIZĀCIJA </v>
          </cell>
          <cell r="E7028" t="str">
            <v>S150000</v>
          </cell>
          <cell r="F7028">
            <v>110000</v>
          </cell>
          <cell r="H7028">
            <v>9420</v>
          </cell>
          <cell r="I7028" t="str">
            <v>S150000</v>
          </cell>
        </row>
        <row r="7029">
          <cell r="B7029">
            <v>90000487242</v>
          </cell>
          <cell r="D7029" t="str">
            <v xml:space="preserve"> LIZDA JELGAVAS UN OZOLNIEKU NOVADU ARODBIEDRĪBAS ORGANIZĀCIJA </v>
          </cell>
          <cell r="E7029" t="str">
            <v>S150000</v>
          </cell>
          <cell r="F7029">
            <v>90000</v>
          </cell>
          <cell r="H7029">
            <v>9420</v>
          </cell>
          <cell r="I7029" t="str">
            <v>S150000</v>
          </cell>
        </row>
        <row r="7030">
          <cell r="B7030">
            <v>90000297342</v>
          </cell>
          <cell r="D7030" t="str">
            <v xml:space="preserve"> LIZDA JŪRMALAS PILSĒTAS PADOME </v>
          </cell>
          <cell r="E7030" t="str">
            <v>S150000</v>
          </cell>
          <cell r="F7030">
            <v>130000</v>
          </cell>
          <cell r="H7030">
            <v>9420</v>
          </cell>
          <cell r="I7030" t="str">
            <v>S150000</v>
          </cell>
        </row>
        <row r="7031">
          <cell r="B7031">
            <v>90000086084</v>
          </cell>
          <cell r="D7031" t="str">
            <v xml:space="preserve"> LIZDA KRĀSLAVAS UN DAGDAS NOVADU ARODBIEDRĪBAS ORGANIZĀCIJA </v>
          </cell>
          <cell r="E7031" t="str">
            <v>S150000</v>
          </cell>
          <cell r="F7031">
            <v>600201</v>
          </cell>
          <cell r="H7031">
            <v>9420</v>
          </cell>
          <cell r="I7031" t="str">
            <v>S150000</v>
          </cell>
        </row>
        <row r="7032">
          <cell r="B7032">
            <v>90000439100</v>
          </cell>
          <cell r="D7032" t="str">
            <v xml:space="preserve"> LIZDA KULDĪGAS STARPNOVADU ARODBIEDRĪBAS ORGANIZĀCIJA </v>
          </cell>
          <cell r="E7032" t="str">
            <v>S150000</v>
          </cell>
          <cell r="F7032">
            <v>620201</v>
          </cell>
          <cell r="H7032">
            <v>9420</v>
          </cell>
          <cell r="I7032" t="str">
            <v>S150000</v>
          </cell>
        </row>
        <row r="7033">
          <cell r="B7033">
            <v>90000367353</v>
          </cell>
          <cell r="D7033" t="str">
            <v xml:space="preserve"> LIZDA LIEPĀJAS PILSĒTAS ARODBIEDRĪBAS ORGANIZĀCIJA </v>
          </cell>
          <cell r="E7033" t="str">
            <v>S150000</v>
          </cell>
          <cell r="F7033">
            <v>170000</v>
          </cell>
          <cell r="H7033">
            <v>9420</v>
          </cell>
          <cell r="I7033" t="str">
            <v>S150000</v>
          </cell>
        </row>
        <row r="7034">
          <cell r="B7034">
            <v>90000351992</v>
          </cell>
          <cell r="D7034" t="str">
            <v xml:space="preserve"> LIZDA LIEPĀJAS RAJONA ARODBIEDRĪBAS ORGANIZĀCIJA </v>
          </cell>
          <cell r="E7034" t="str">
            <v>S150000</v>
          </cell>
          <cell r="F7034">
            <v>170000</v>
          </cell>
          <cell r="H7034">
            <v>9420</v>
          </cell>
          <cell r="I7034" t="str">
            <v>S150000</v>
          </cell>
        </row>
        <row r="7035">
          <cell r="B7035">
            <v>90000306486</v>
          </cell>
          <cell r="D7035" t="str">
            <v xml:space="preserve"> LIZDA LIMBAŽU STARPNOVADU ARODBIEDRĪBAS ORGANIZĀCIJA </v>
          </cell>
          <cell r="E7035" t="str">
            <v>S150000</v>
          </cell>
          <cell r="F7035">
            <v>660201</v>
          </cell>
          <cell r="H7035">
            <v>9420</v>
          </cell>
          <cell r="I7035" t="str">
            <v>S150000</v>
          </cell>
        </row>
        <row r="7036">
          <cell r="B7036">
            <v>90000088390</v>
          </cell>
          <cell r="D7036" t="str">
            <v xml:space="preserve"> LIZDA LUDZAS STARPNOVADU ARODBIEDRĪBAS ORGANIZĀCIJA </v>
          </cell>
          <cell r="E7036" t="str">
            <v>S150000</v>
          </cell>
          <cell r="F7036">
            <v>680201</v>
          </cell>
          <cell r="H7036">
            <v>9420</v>
          </cell>
          <cell r="I7036" t="str">
            <v>S150000</v>
          </cell>
        </row>
        <row r="7037">
          <cell r="B7037">
            <v>90000087747</v>
          </cell>
          <cell r="D7037" t="str">
            <v xml:space="preserve"> LIZDA MADONAS STARPNOVADU ADODBIEDRĪBAS ORGANIZĀCIJA </v>
          </cell>
          <cell r="E7037" t="str">
            <v>S150000</v>
          </cell>
          <cell r="F7037">
            <v>700201</v>
          </cell>
          <cell r="H7037">
            <v>9420</v>
          </cell>
          <cell r="I7037" t="str">
            <v>S150000</v>
          </cell>
        </row>
        <row r="7038">
          <cell r="B7038">
            <v>90000334441</v>
          </cell>
          <cell r="D7038" t="str">
            <v xml:space="preserve"> LIZDA OGRES STARPNOVADU ARODBIEDRĪBAS ORGANIZĀCIJA </v>
          </cell>
          <cell r="E7038" t="str">
            <v>S150000</v>
          </cell>
          <cell r="F7038">
            <v>740201</v>
          </cell>
          <cell r="H7038">
            <v>9420</v>
          </cell>
          <cell r="I7038" t="str">
            <v>S150000</v>
          </cell>
        </row>
        <row r="7039">
          <cell r="B7039">
            <v>90000169418</v>
          </cell>
          <cell r="D7039" t="str">
            <v xml:space="preserve"> LIZDA PREIĻU STARPNOVADU ARODBIEDRĪBAS ORGANIZĀCIJA </v>
          </cell>
          <cell r="E7039" t="str">
            <v>S150000</v>
          </cell>
          <cell r="F7039">
            <v>760201</v>
          </cell>
          <cell r="H7039">
            <v>9420</v>
          </cell>
          <cell r="I7039" t="str">
            <v>S150000</v>
          </cell>
        </row>
        <row r="7040">
          <cell r="B7040">
            <v>90000507267</v>
          </cell>
          <cell r="D7040" t="str">
            <v xml:space="preserve"> LIZDA RĒZEKNES PILSĒTAS ARODBIEDRĪBAS ORGANIZĀCIJA </v>
          </cell>
          <cell r="E7040" t="str">
            <v>S150000</v>
          </cell>
          <cell r="F7040">
            <v>210000</v>
          </cell>
          <cell r="H7040">
            <v>9420</v>
          </cell>
          <cell r="I7040" t="str">
            <v>S150000</v>
          </cell>
        </row>
        <row r="7041">
          <cell r="B7041">
            <v>90000290560</v>
          </cell>
          <cell r="D7041" t="str">
            <v xml:space="preserve"> LIZDA RĒZEKNES UN VIĻĀNU NOVADU ARODBIEDRĪBAS ORGANIZĀCIJA </v>
          </cell>
          <cell r="E7041" t="str">
            <v>S150000</v>
          </cell>
          <cell r="F7041">
            <v>210000</v>
          </cell>
          <cell r="H7041">
            <v>9420</v>
          </cell>
          <cell r="I7041" t="str">
            <v>S150000</v>
          </cell>
        </row>
        <row r="7042">
          <cell r="B7042">
            <v>90000239077</v>
          </cell>
          <cell r="D7042" t="str">
            <v xml:space="preserve"> LIZDA RĪGAS PILSĒTAS ARODBIEDRĪBAS PADOME </v>
          </cell>
          <cell r="E7042" t="str">
            <v>S150000</v>
          </cell>
          <cell r="F7042">
            <v>10000</v>
          </cell>
          <cell r="H7042">
            <v>9420</v>
          </cell>
          <cell r="I7042" t="str">
            <v>S150000</v>
          </cell>
        </row>
        <row r="7043">
          <cell r="B7043">
            <v>90000449490</v>
          </cell>
          <cell r="D7043" t="str">
            <v xml:space="preserve"> LIZDA SALDUS UN BROCĒNU NOVADU ARODBIEDRĪBAS ORGANIZĀCIJA </v>
          </cell>
          <cell r="E7043" t="str">
            <v>S150000</v>
          </cell>
          <cell r="F7043">
            <v>840201</v>
          </cell>
          <cell r="H7043">
            <v>9420</v>
          </cell>
          <cell r="I7043" t="str">
            <v>S150000</v>
          </cell>
        </row>
        <row r="7044">
          <cell r="B7044">
            <v>90000298028</v>
          </cell>
          <cell r="D7044" t="str">
            <v xml:space="preserve"> LIZDA TALSU STARPNOVADU ARODBIEDRĪBAS ORGANIZĀCIJA </v>
          </cell>
          <cell r="E7044" t="str">
            <v>S150000</v>
          </cell>
          <cell r="F7044">
            <v>880201</v>
          </cell>
          <cell r="H7044">
            <v>9420</v>
          </cell>
          <cell r="I7044" t="str">
            <v>S150000</v>
          </cell>
        </row>
        <row r="7045">
          <cell r="B7045">
            <v>90000092856</v>
          </cell>
          <cell r="D7045" t="str">
            <v xml:space="preserve"> LIZDA TUKUMA STARPNOVADU ARODBIEDRĪBAS ORGANIZĀCIJA </v>
          </cell>
          <cell r="E7045" t="str">
            <v>S150000</v>
          </cell>
          <cell r="F7045">
            <v>900201</v>
          </cell>
          <cell r="H7045">
            <v>9420</v>
          </cell>
          <cell r="I7045" t="str">
            <v>S150000</v>
          </cell>
        </row>
        <row r="7046">
          <cell r="B7046">
            <v>90000654737</v>
          </cell>
          <cell r="D7046" t="str">
            <v xml:space="preserve"> LIZDA VALKAS STARPNOVADU ARODBIEDRĪBAS ORGANIZĀCIJA </v>
          </cell>
          <cell r="E7046" t="str">
            <v>S150000</v>
          </cell>
          <cell r="F7046">
            <v>940201</v>
          </cell>
          <cell r="H7046">
            <v>9420</v>
          </cell>
          <cell r="I7046" t="str">
            <v>S150000</v>
          </cell>
        </row>
        <row r="7047">
          <cell r="B7047">
            <v>90000159532</v>
          </cell>
          <cell r="D7047" t="str">
            <v xml:space="preserve"> LIZDA VALMIERAS STARPNOVADU ARODBIEDRĪBAS ORGANIZĀCIJA </v>
          </cell>
          <cell r="E7047" t="str">
            <v>S150000</v>
          </cell>
          <cell r="F7047">
            <v>250000</v>
          </cell>
          <cell r="H7047">
            <v>9420</v>
          </cell>
          <cell r="I7047" t="str">
            <v>S150000</v>
          </cell>
        </row>
        <row r="7048">
          <cell r="B7048">
            <v>90000451368</v>
          </cell>
          <cell r="D7048" t="str">
            <v xml:space="preserve"> LIZDA VENTSPILS PILSĒTAS ARODBIEDRĪBAS ORGANIZĀCIJA </v>
          </cell>
          <cell r="E7048" t="str">
            <v>S150000</v>
          </cell>
          <cell r="F7048">
            <v>270000</v>
          </cell>
          <cell r="H7048">
            <v>9420</v>
          </cell>
          <cell r="I7048" t="str">
            <v>S150000</v>
          </cell>
        </row>
        <row r="7049">
          <cell r="B7049">
            <v>40008081033</v>
          </cell>
          <cell r="C7049" t="str">
            <v xml:space="preserve">000808103  </v>
          </cell>
          <cell r="D7049" t="str">
            <v xml:space="preserve"> LIZUMA TAUTSKOLA  biedrība</v>
          </cell>
          <cell r="E7049" t="str">
            <v>S150000</v>
          </cell>
          <cell r="F7049">
            <v>500272</v>
          </cell>
          <cell r="H7049">
            <v>8532</v>
          </cell>
          <cell r="I7049" t="str">
            <v>S150000</v>
          </cell>
        </row>
        <row r="7050">
          <cell r="B7050">
            <v>40008040872</v>
          </cell>
          <cell r="C7050" t="str">
            <v xml:space="preserve">000804087  </v>
          </cell>
          <cell r="D7050" t="str">
            <v xml:space="preserve"> LIZUMA VIDUSSKOLAS ATTĪSTĪBAS BIEDRĪBA  </v>
          </cell>
          <cell r="E7050" t="str">
            <v>S150000</v>
          </cell>
          <cell r="F7050">
            <v>500272</v>
          </cell>
          <cell r="H7050">
            <v>9499</v>
          </cell>
          <cell r="I7050" t="str">
            <v>S150000</v>
          </cell>
        </row>
        <row r="7051">
          <cell r="B7051">
            <v>40008174935</v>
          </cell>
          <cell r="C7051" t="str">
            <v xml:space="preserve">000817493  </v>
          </cell>
          <cell r="D7051" t="str">
            <v xml:space="preserve"> LIZUMS MX  biedrība</v>
          </cell>
          <cell r="E7051" t="str">
            <v>S150000</v>
          </cell>
          <cell r="F7051">
            <v>500272</v>
          </cell>
          <cell r="H7051">
            <v>9312</v>
          </cell>
          <cell r="I7051" t="str">
            <v>S150000</v>
          </cell>
        </row>
        <row r="7052">
          <cell r="B7052">
            <v>50008112941</v>
          </cell>
          <cell r="C7052" t="str">
            <v xml:space="preserve">000811294  </v>
          </cell>
          <cell r="D7052" t="str">
            <v xml:space="preserve"> LK2 NAMI  dzīvokļu īpašnieku biedrība</v>
          </cell>
          <cell r="E7052" t="str">
            <v>S150000</v>
          </cell>
          <cell r="F7052">
            <v>10000</v>
          </cell>
          <cell r="H7052">
            <v>6832</v>
          </cell>
          <cell r="I7052" t="str">
            <v>S150000</v>
          </cell>
        </row>
        <row r="7053">
          <cell r="B7053">
            <v>40008056623</v>
          </cell>
          <cell r="C7053" t="str">
            <v xml:space="preserve">000805662  </v>
          </cell>
          <cell r="D7053" t="str">
            <v xml:space="preserve"> LM JURIDISKAIS BIROJS  biedrība</v>
          </cell>
          <cell r="E7053" t="str">
            <v>S150000</v>
          </cell>
          <cell r="F7053">
            <v>10000</v>
          </cell>
          <cell r="H7053">
            <v>6832</v>
          </cell>
          <cell r="I7053" t="str">
            <v>S150000</v>
          </cell>
        </row>
        <row r="7054">
          <cell r="B7054">
            <v>90000649878</v>
          </cell>
          <cell r="D7054" t="str">
            <v xml:space="preserve"> LMDA DOBELES RAJONA ORGANIZĀCIJAS DOBELES SLIMNĪCAS ARODORGANIZĀCIJA </v>
          </cell>
          <cell r="E7054" t="str">
            <v>S150000</v>
          </cell>
          <cell r="F7054">
            <v>460201</v>
          </cell>
          <cell r="H7054">
            <v>9420</v>
          </cell>
          <cell r="I7054" t="str">
            <v>S150000</v>
          </cell>
        </row>
        <row r="7055">
          <cell r="B7055">
            <v>40008080659</v>
          </cell>
          <cell r="C7055" t="str">
            <v xml:space="preserve">000808065  </v>
          </cell>
          <cell r="D7055" t="str">
            <v xml:space="preserve"> LMT DARBINIEKU ARODBIEDRĪBA </v>
          </cell>
          <cell r="E7055" t="str">
            <v>S150000</v>
          </cell>
          <cell r="F7055">
            <v>10000</v>
          </cell>
          <cell r="H7055">
            <v>9420</v>
          </cell>
          <cell r="I7055" t="str">
            <v>S150000</v>
          </cell>
        </row>
        <row r="7056">
          <cell r="B7056">
            <v>40008101984</v>
          </cell>
          <cell r="C7056" t="str">
            <v xml:space="preserve">000810198  </v>
          </cell>
          <cell r="D7056" t="str">
            <v xml:space="preserve"> LMTA  biedrība</v>
          </cell>
          <cell r="E7056" t="str">
            <v>S150000</v>
          </cell>
          <cell r="F7056">
            <v>10000</v>
          </cell>
          <cell r="H7056">
            <v>9499</v>
          </cell>
          <cell r="I7056" t="str">
            <v>S150000</v>
          </cell>
        </row>
        <row r="7057">
          <cell r="B7057">
            <v>40008136558</v>
          </cell>
          <cell r="C7057" t="str">
            <v xml:space="preserve">000813655  </v>
          </cell>
          <cell r="D7057" t="str">
            <v xml:space="preserve"> LNĪPA  biedrība</v>
          </cell>
          <cell r="E7057" t="str">
            <v>S150000</v>
          </cell>
          <cell r="F7057">
            <v>10000</v>
          </cell>
          <cell r="H7057">
            <v>9499</v>
          </cell>
          <cell r="I7057" t="str">
            <v>S150000</v>
          </cell>
        </row>
        <row r="7058">
          <cell r="B7058">
            <v>90001599235</v>
          </cell>
          <cell r="D7058" t="str">
            <v xml:space="preserve"> LNO SIMFONISKĀ ORĶESTRA MĀKSLINIEKU NEATKARĪGĀ ARODBIEDRĪBA </v>
          </cell>
          <cell r="E7058" t="str">
            <v>S150000</v>
          </cell>
          <cell r="F7058">
            <v>10000</v>
          </cell>
          <cell r="H7058">
            <v>9420</v>
          </cell>
          <cell r="I7058" t="str">
            <v>S150000</v>
          </cell>
        </row>
        <row r="7059">
          <cell r="B7059">
            <v>40008140801</v>
          </cell>
          <cell r="C7059" t="str">
            <v xml:space="preserve">000814080  </v>
          </cell>
          <cell r="D7059" t="str">
            <v xml:space="preserve"> LOBES DZINTARDZELMES  biedrība</v>
          </cell>
          <cell r="E7059" t="str">
            <v>S150000</v>
          </cell>
          <cell r="F7059">
            <v>740252</v>
          </cell>
          <cell r="H7059">
            <v>9499</v>
          </cell>
          <cell r="I7059" t="str">
            <v>S150000</v>
          </cell>
        </row>
        <row r="7060">
          <cell r="B7060">
            <v>40008138224</v>
          </cell>
          <cell r="C7060" t="str">
            <v xml:space="preserve">000813822  </v>
          </cell>
          <cell r="D7060" t="str">
            <v xml:space="preserve"> LOČI  mednieku klubs</v>
          </cell>
          <cell r="E7060" t="str">
            <v>S150000</v>
          </cell>
          <cell r="F7060">
            <v>680280</v>
          </cell>
          <cell r="H7060">
            <v>9319</v>
          </cell>
          <cell r="I7060" t="str">
            <v>S150000</v>
          </cell>
        </row>
        <row r="7061">
          <cell r="B7061">
            <v>40008132325</v>
          </cell>
          <cell r="C7061" t="str">
            <v xml:space="preserve">000813232  </v>
          </cell>
          <cell r="D7061" t="str">
            <v xml:space="preserve"> LOČU NAMI  biedrība</v>
          </cell>
          <cell r="E7061" t="str">
            <v>S150000</v>
          </cell>
          <cell r="F7061">
            <v>170000</v>
          </cell>
          <cell r="H7061">
            <v>6832</v>
          </cell>
          <cell r="I7061" t="str">
            <v>S150000</v>
          </cell>
        </row>
        <row r="7062">
          <cell r="B7062">
            <v>40008047620</v>
          </cell>
          <cell r="C7062" t="str">
            <v xml:space="preserve">000804762  </v>
          </cell>
          <cell r="D7062" t="str">
            <v xml:space="preserve"> LODE AGROSERVISS  mednieku un makšķernieku klubs, biedrība</v>
          </cell>
          <cell r="E7062" t="str">
            <v>S150000</v>
          </cell>
          <cell r="F7062">
            <v>250000</v>
          </cell>
          <cell r="H7062">
            <v>9319</v>
          </cell>
          <cell r="I7062" t="str">
            <v>S150000</v>
          </cell>
        </row>
        <row r="7063">
          <cell r="B7063">
            <v>40008170488</v>
          </cell>
          <cell r="C7063" t="str">
            <v xml:space="preserve">000817048  </v>
          </cell>
          <cell r="D7063" t="str">
            <v xml:space="preserve"> LOGOS  biedrība</v>
          </cell>
          <cell r="E7063" t="str">
            <v>S150000</v>
          </cell>
          <cell r="F7063">
            <v>10000</v>
          </cell>
          <cell r="H7063">
            <v>9499</v>
          </cell>
          <cell r="I7063" t="str">
            <v>S150000</v>
          </cell>
        </row>
        <row r="7064">
          <cell r="B7064">
            <v>50008011521</v>
          </cell>
          <cell r="C7064" t="str">
            <v xml:space="preserve">000801152  </v>
          </cell>
          <cell r="D7064" t="str">
            <v xml:space="preserve"> LOGS  radošā keramikas asociācija, biedrība</v>
          </cell>
          <cell r="E7064" t="str">
            <v>S150000</v>
          </cell>
          <cell r="F7064">
            <v>10000</v>
          </cell>
          <cell r="H7064">
            <v>9412</v>
          </cell>
          <cell r="I7064" t="str">
            <v>S150000</v>
          </cell>
        </row>
        <row r="7065">
          <cell r="B7065">
            <v>40008124440</v>
          </cell>
          <cell r="C7065" t="str">
            <v xml:space="preserve">000812444  </v>
          </cell>
          <cell r="D7065" t="str">
            <v xml:space="preserve"> LOK-16  biedrība</v>
          </cell>
          <cell r="E7065" t="str">
            <v>S150000</v>
          </cell>
          <cell r="F7065">
            <v>10000</v>
          </cell>
          <cell r="H7065">
            <v>6832</v>
          </cell>
          <cell r="I7065" t="str">
            <v>S150000</v>
          </cell>
        </row>
        <row r="7066">
          <cell r="B7066">
            <v>40008013709</v>
          </cell>
          <cell r="C7066" t="str">
            <v xml:space="preserve">000801370  </v>
          </cell>
          <cell r="D7066" t="str">
            <v xml:space="preserve"> LOKMANE  mednieku biedrība</v>
          </cell>
          <cell r="E7066" t="str">
            <v>S150000</v>
          </cell>
          <cell r="F7066">
            <v>741009</v>
          </cell>
          <cell r="H7066">
            <v>9319</v>
          </cell>
          <cell r="I7066" t="str">
            <v>S150000</v>
          </cell>
        </row>
        <row r="7067">
          <cell r="B7067">
            <v>42403007803</v>
          </cell>
          <cell r="C7067" t="str">
            <v xml:space="preserve">240300780  </v>
          </cell>
          <cell r="D7067" t="str">
            <v xml:space="preserve"> LOKOMOTĪVE 1  garāžu īpašnieku koop. sabiedrība</v>
          </cell>
          <cell r="E7067" t="str">
            <v>S150000</v>
          </cell>
          <cell r="F7067">
            <v>210000</v>
          </cell>
          <cell r="H7067">
            <v>5221</v>
          </cell>
          <cell r="I7067" t="str">
            <v>S150000</v>
          </cell>
        </row>
        <row r="7068">
          <cell r="B7068">
            <v>43603016441</v>
          </cell>
          <cell r="C7068" t="str">
            <v xml:space="preserve">360301644  </v>
          </cell>
          <cell r="D7068" t="str">
            <v xml:space="preserve"> LOKOMOTĪVE 2001  garāžu koop.sabiedrība</v>
          </cell>
          <cell r="E7068" t="str">
            <v>S150000</v>
          </cell>
          <cell r="F7068">
            <v>90000</v>
          </cell>
          <cell r="H7068">
            <v>5221</v>
          </cell>
          <cell r="I7068" t="str">
            <v>S150000</v>
          </cell>
        </row>
        <row r="7069">
          <cell r="B7069">
            <v>40008024473</v>
          </cell>
          <cell r="C7069" t="str">
            <v xml:space="preserve">000802447  </v>
          </cell>
          <cell r="D7069" t="str">
            <v xml:space="preserve"> LOKOMOTĪVE  boksa klubs, biedrība</v>
          </cell>
          <cell r="E7069" t="str">
            <v>S150000</v>
          </cell>
          <cell r="F7069">
            <v>50000</v>
          </cell>
          <cell r="H7069">
            <v>9312</v>
          </cell>
          <cell r="I7069" t="str">
            <v>S150000</v>
          </cell>
        </row>
        <row r="7070">
          <cell r="B7070">
            <v>41503006701</v>
          </cell>
          <cell r="C7070" t="str">
            <v xml:space="preserve">150300670  </v>
          </cell>
          <cell r="D7070" t="str">
            <v xml:space="preserve"> LOKOMOTĪVE  dzīvokļu īpašnieku koop.sabiedrība</v>
          </cell>
          <cell r="E7070" t="str">
            <v>S150000</v>
          </cell>
          <cell r="F7070">
            <v>50000</v>
          </cell>
          <cell r="H7070">
            <v>6832</v>
          </cell>
          <cell r="I7070" t="str">
            <v>S150000</v>
          </cell>
        </row>
        <row r="7071">
          <cell r="B7071">
            <v>40008169690</v>
          </cell>
          <cell r="C7071" t="str">
            <v xml:space="preserve">000816969  </v>
          </cell>
          <cell r="D7071" t="str">
            <v xml:space="preserve"> LOKU 11  dzīvokļu īpašnieku biedrība</v>
          </cell>
          <cell r="E7071" t="str">
            <v>S150000</v>
          </cell>
          <cell r="F7071">
            <v>170000</v>
          </cell>
          <cell r="H7071">
            <v>6832</v>
          </cell>
          <cell r="I7071" t="str">
            <v>S150000</v>
          </cell>
        </row>
        <row r="7072">
          <cell r="B7072">
            <v>40008170223</v>
          </cell>
          <cell r="C7072" t="str">
            <v xml:space="preserve">000817022  </v>
          </cell>
          <cell r="D7072" t="str">
            <v xml:space="preserve"> LOKU NAMS  dzīvokļu īpašnieku biedrība</v>
          </cell>
          <cell r="E7072" t="str">
            <v>S150000</v>
          </cell>
          <cell r="F7072">
            <v>170000</v>
          </cell>
          <cell r="H7072">
            <v>6832</v>
          </cell>
          <cell r="I7072" t="str">
            <v>S150000</v>
          </cell>
        </row>
        <row r="7073">
          <cell r="B7073">
            <v>40003495702</v>
          </cell>
          <cell r="C7073" t="str">
            <v xml:space="preserve">000349570  </v>
          </cell>
          <cell r="D7073" t="str">
            <v xml:space="preserve"> LOMONOSOVA 7  dzīvokļu īpašnieku koop. sabiedrība</v>
          </cell>
          <cell r="E7073" t="str">
            <v>S150000</v>
          </cell>
          <cell r="F7073">
            <v>10000</v>
          </cell>
          <cell r="H7073">
            <v>6832</v>
          </cell>
          <cell r="I7073" t="str">
            <v>S150000</v>
          </cell>
        </row>
        <row r="7074">
          <cell r="B7074">
            <v>40008122238</v>
          </cell>
          <cell r="C7074" t="str">
            <v xml:space="preserve">000812223  </v>
          </cell>
          <cell r="D7074" t="str">
            <v xml:space="preserve"> LONE  mednieku biedrība</v>
          </cell>
          <cell r="E7074" t="str">
            <v>S150000</v>
          </cell>
          <cell r="F7074">
            <v>561888</v>
          </cell>
          <cell r="H7074">
            <v>9319</v>
          </cell>
          <cell r="I7074" t="str">
            <v>S150000</v>
          </cell>
        </row>
        <row r="7075">
          <cell r="B7075">
            <v>40008054478</v>
          </cell>
          <cell r="C7075" t="str">
            <v xml:space="preserve">000805447  </v>
          </cell>
          <cell r="D7075" t="str">
            <v xml:space="preserve"> LOPPET TEAM LATVIJA  biedrība</v>
          </cell>
          <cell r="E7075" t="str">
            <v>S150000</v>
          </cell>
          <cell r="F7075">
            <v>10000</v>
          </cell>
          <cell r="H7075">
            <v>9312</v>
          </cell>
          <cell r="I7075" t="str">
            <v>S150000</v>
          </cell>
        </row>
        <row r="7076">
          <cell r="B7076">
            <v>40008098434</v>
          </cell>
          <cell r="C7076" t="str">
            <v xml:space="preserve">000809843  </v>
          </cell>
          <cell r="D7076" t="str">
            <v xml:space="preserve"> LORD PR  biedrība</v>
          </cell>
          <cell r="E7076" t="str">
            <v>S150000</v>
          </cell>
          <cell r="F7076">
            <v>10000</v>
          </cell>
          <cell r="H7076">
            <v>9499</v>
          </cell>
          <cell r="I7076" t="str">
            <v>S150000</v>
          </cell>
        </row>
        <row r="7077">
          <cell r="B7077">
            <v>40008068181</v>
          </cell>
          <cell r="C7077" t="str">
            <v xml:space="preserve">000806818  </v>
          </cell>
          <cell r="D7077" t="str">
            <v xml:space="preserve"> LOTOS SERVISS  biedrība</v>
          </cell>
          <cell r="E7077" t="str">
            <v>S150000</v>
          </cell>
          <cell r="F7077">
            <v>10000</v>
          </cell>
          <cell r="H7077">
            <v>9499</v>
          </cell>
          <cell r="I7077" t="str">
            <v>S150000</v>
          </cell>
        </row>
        <row r="7078">
          <cell r="B7078">
            <v>50008063701</v>
          </cell>
          <cell r="C7078" t="str">
            <v xml:space="preserve">000806370  </v>
          </cell>
          <cell r="D7078" t="str">
            <v xml:space="preserve"> LOTOSS  amatizglītības atbalsta biedrība</v>
          </cell>
          <cell r="E7078" t="str">
            <v>S150000</v>
          </cell>
          <cell r="F7078">
            <v>360201</v>
          </cell>
          <cell r="H7078">
            <v>9499</v>
          </cell>
          <cell r="I7078" t="str">
            <v>S150000</v>
          </cell>
        </row>
        <row r="7079">
          <cell r="B7079">
            <v>40008120453</v>
          </cell>
          <cell r="C7079" t="str">
            <v xml:space="preserve">000812045  </v>
          </cell>
          <cell r="D7079" t="str">
            <v xml:space="preserve"> LOŽMETĒJNIEKU 4  biedrība</v>
          </cell>
          <cell r="E7079" t="str">
            <v>S150000</v>
          </cell>
          <cell r="F7079">
            <v>170000</v>
          </cell>
          <cell r="H7079">
            <v>6832</v>
          </cell>
          <cell r="I7079" t="str">
            <v>S150000</v>
          </cell>
        </row>
        <row r="7080">
          <cell r="B7080">
            <v>40008004782</v>
          </cell>
          <cell r="C7080" t="str">
            <v xml:space="preserve">000800478  </v>
          </cell>
          <cell r="D7080" t="str">
            <v xml:space="preserve"> LR NEATLIEKAMĀS MEDICĪNISKĀS PALĪDZĪBAS UN KATASTROFU MEDICĪNAS ASOCIĀCIJA </v>
          </cell>
          <cell r="E7080" t="str">
            <v>S150000</v>
          </cell>
          <cell r="F7080">
            <v>10000</v>
          </cell>
          <cell r="H7080">
            <v>9412</v>
          </cell>
          <cell r="I7080" t="str">
            <v>S150000</v>
          </cell>
        </row>
        <row r="7081">
          <cell r="B7081">
            <v>90000362322</v>
          </cell>
          <cell r="D7081" t="str">
            <v xml:space="preserve"> LR ZVĒRINĀTU ADVOKĀTU PADOME </v>
          </cell>
          <cell r="E7081" t="str">
            <v>S150000</v>
          </cell>
          <cell r="F7081">
            <v>10000</v>
          </cell>
          <cell r="H7081">
            <v>6910</v>
          </cell>
          <cell r="I7081" t="str">
            <v>S150000</v>
          </cell>
        </row>
        <row r="7082">
          <cell r="B7082">
            <v>40008098542</v>
          </cell>
          <cell r="C7082" t="str">
            <v xml:space="preserve">000809854  </v>
          </cell>
          <cell r="D7082" t="str">
            <v xml:space="preserve"> LR  biedrība</v>
          </cell>
          <cell r="E7082" t="str">
            <v>S150000</v>
          </cell>
          <cell r="F7082">
            <v>761268</v>
          </cell>
          <cell r="H7082">
            <v>9499</v>
          </cell>
          <cell r="I7082" t="str">
            <v>S150000</v>
          </cell>
        </row>
        <row r="7083">
          <cell r="B7083">
            <v>40008175521</v>
          </cell>
          <cell r="C7083" t="str">
            <v xml:space="preserve">000817552  </v>
          </cell>
          <cell r="D7083" t="str">
            <v xml:space="preserve"> LU FIZIKAS UN MATEMĀTIKAS FAKULTĀTES STUDENTU PADOMES ATBALSTA FONDS </v>
          </cell>
          <cell r="E7083" t="str">
            <v>S150000</v>
          </cell>
          <cell r="F7083">
            <v>806000</v>
          </cell>
          <cell r="H7083">
            <v>9499</v>
          </cell>
          <cell r="I7083" t="str">
            <v>S150000</v>
          </cell>
        </row>
        <row r="7084">
          <cell r="B7084">
            <v>40008020240</v>
          </cell>
          <cell r="C7084" t="str">
            <v xml:space="preserve">000802024  </v>
          </cell>
          <cell r="D7084" t="str">
            <v xml:space="preserve"> LU ŽURNĀLA "LATVIJAS VĒSTURE" FONDS </v>
          </cell>
          <cell r="E7084" t="str">
            <v>S150000</v>
          </cell>
          <cell r="F7084">
            <v>10000</v>
          </cell>
          <cell r="H7084">
            <v>5814</v>
          </cell>
          <cell r="I7084" t="str">
            <v>S150000</v>
          </cell>
        </row>
        <row r="7085">
          <cell r="B7085">
            <v>40003377994</v>
          </cell>
          <cell r="C7085" t="str">
            <v xml:space="preserve">000337799  </v>
          </cell>
          <cell r="D7085" t="str">
            <v xml:space="preserve"> LUBĀNA 123  dzīvokļu īpašnieku koop.sabiedrība</v>
          </cell>
          <cell r="E7085" t="str">
            <v>S150000</v>
          </cell>
          <cell r="F7085">
            <v>10000</v>
          </cell>
          <cell r="H7085">
            <v>6832</v>
          </cell>
          <cell r="I7085" t="str">
            <v>S150000</v>
          </cell>
        </row>
        <row r="7086">
          <cell r="B7086">
            <v>40008107417</v>
          </cell>
          <cell r="C7086" t="str">
            <v xml:space="preserve">000810741  </v>
          </cell>
          <cell r="D7086" t="str">
            <v xml:space="preserve"> LUBĀNA 137  biedrība</v>
          </cell>
          <cell r="E7086" t="str">
            <v>S150000</v>
          </cell>
          <cell r="F7086">
            <v>10000</v>
          </cell>
          <cell r="H7086">
            <v>6832</v>
          </cell>
          <cell r="I7086" t="str">
            <v>S150000</v>
          </cell>
        </row>
        <row r="7087">
          <cell r="B7087">
            <v>40008108732</v>
          </cell>
          <cell r="C7087" t="str">
            <v xml:space="preserve">000810873  </v>
          </cell>
          <cell r="D7087" t="str">
            <v xml:space="preserve"> LUBĀNA MITRĀJA KOMPLEKSA FONDS  </v>
          </cell>
          <cell r="E7087" t="str">
            <v>S150000</v>
          </cell>
          <cell r="F7087">
            <v>700282</v>
          </cell>
          <cell r="H7087">
            <v>9499</v>
          </cell>
          <cell r="I7087" t="str">
            <v>S150000</v>
          </cell>
        </row>
        <row r="7088">
          <cell r="B7088">
            <v>40003123415</v>
          </cell>
          <cell r="C7088" t="str">
            <v xml:space="preserve">000312341  </v>
          </cell>
          <cell r="D7088" t="str">
            <v xml:space="preserve"> LUBĀNA  dzīvokļu īpašnieku koop.sabiedrība</v>
          </cell>
          <cell r="E7088" t="str">
            <v>S150000</v>
          </cell>
          <cell r="F7088">
            <v>10000</v>
          </cell>
          <cell r="H7088">
            <v>6832</v>
          </cell>
          <cell r="I7088" t="str">
            <v>S150000</v>
          </cell>
        </row>
        <row r="7089">
          <cell r="B7089">
            <v>40003300931</v>
          </cell>
          <cell r="C7089" t="str">
            <v xml:space="preserve">000330093  </v>
          </cell>
          <cell r="D7089" t="str">
            <v xml:space="preserve"> LUBĀNAS GARĀŽA  garāžu īpašnieku koop.sabiedrība</v>
          </cell>
          <cell r="E7089" t="str">
            <v>S150000</v>
          </cell>
          <cell r="F7089">
            <v>10000</v>
          </cell>
          <cell r="H7089">
            <v>5221</v>
          </cell>
          <cell r="I7089" t="str">
            <v>S150000</v>
          </cell>
        </row>
        <row r="7090">
          <cell r="B7090">
            <v>40008042784</v>
          </cell>
          <cell r="C7090" t="str">
            <v xml:space="preserve">000804278  </v>
          </cell>
          <cell r="D7090" t="str">
            <v xml:space="preserve"> LUBĀNAS MRS MEDNIEKU KLUBS  biedrība</v>
          </cell>
          <cell r="E7090" t="str">
            <v>S150000</v>
          </cell>
          <cell r="F7090">
            <v>701413</v>
          </cell>
          <cell r="H7090">
            <v>9319</v>
          </cell>
          <cell r="I7090" t="str">
            <v>S150000</v>
          </cell>
        </row>
        <row r="7091">
          <cell r="B7091">
            <v>40008138718</v>
          </cell>
          <cell r="C7091" t="str">
            <v xml:space="preserve">000813871  </v>
          </cell>
          <cell r="D7091" t="str">
            <v xml:space="preserve"> LUBĀNAS NOVADA AMATNIEKS  biedrība</v>
          </cell>
          <cell r="E7091" t="str">
            <v>S150000</v>
          </cell>
          <cell r="F7091">
            <v>701413</v>
          </cell>
          <cell r="H7091">
            <v>9499</v>
          </cell>
          <cell r="I7091" t="str">
            <v>S150000</v>
          </cell>
        </row>
        <row r="7092">
          <cell r="B7092">
            <v>40008138722</v>
          </cell>
          <cell r="C7092" t="str">
            <v xml:space="preserve">000813872  </v>
          </cell>
          <cell r="D7092" t="str">
            <v xml:space="preserve"> LUBĀNAS NOVADA INICIATĪVAS BIEDRĪBA </v>
          </cell>
          <cell r="E7092" t="str">
            <v>S150000</v>
          </cell>
          <cell r="F7092">
            <v>701413</v>
          </cell>
          <cell r="H7092">
            <v>9499</v>
          </cell>
          <cell r="I7092" t="str">
            <v>S150000</v>
          </cell>
        </row>
        <row r="7093">
          <cell r="B7093">
            <v>40008017005</v>
          </cell>
          <cell r="C7093" t="str">
            <v xml:space="preserve">000801700  </v>
          </cell>
          <cell r="D7093" t="str">
            <v xml:space="preserve"> LUBE  mednieku kolektīvs, biedrība</v>
          </cell>
          <cell r="E7093" t="str">
            <v>S150000</v>
          </cell>
          <cell r="F7093">
            <v>880274</v>
          </cell>
          <cell r="H7093">
            <v>9319</v>
          </cell>
          <cell r="I7093" t="str">
            <v>S150000</v>
          </cell>
        </row>
        <row r="7094">
          <cell r="B7094">
            <v>49003002058</v>
          </cell>
          <cell r="C7094" t="str">
            <v xml:space="preserve">900300205  </v>
          </cell>
          <cell r="D7094" t="str">
            <v xml:space="preserve"> LUBES KALTE  koop.sabiedrība</v>
          </cell>
          <cell r="E7094" t="str">
            <v>S150000</v>
          </cell>
          <cell r="F7094">
            <v>880274</v>
          </cell>
          <cell r="H7094">
            <v>161</v>
          </cell>
          <cell r="I7094" t="str">
            <v>S150000</v>
          </cell>
        </row>
        <row r="7095">
          <cell r="B7095">
            <v>41503016451</v>
          </cell>
          <cell r="C7095" t="str">
            <v xml:space="preserve">150301645  </v>
          </cell>
          <cell r="D7095" t="str">
            <v xml:space="preserve"> ĻUBESTA  dārzkopības koop.sabiedrība</v>
          </cell>
          <cell r="E7095" t="str">
            <v>S150000</v>
          </cell>
          <cell r="F7095">
            <v>440268</v>
          </cell>
          <cell r="H7095">
            <v>9499</v>
          </cell>
          <cell r="I7095" t="str">
            <v>S150000</v>
          </cell>
        </row>
        <row r="7096">
          <cell r="B7096">
            <v>40008002419</v>
          </cell>
          <cell r="C7096" t="str">
            <v xml:space="preserve">000800241  </v>
          </cell>
          <cell r="D7096" t="str">
            <v xml:space="preserve"> LUCA  vācu kultūras biedrība</v>
          </cell>
          <cell r="E7096" t="str">
            <v>S150000</v>
          </cell>
          <cell r="F7096">
            <v>250000</v>
          </cell>
          <cell r="H7096">
            <v>9499</v>
          </cell>
          <cell r="I7096" t="str">
            <v>S150000</v>
          </cell>
        </row>
        <row r="7097">
          <cell r="B7097">
            <v>40008109776</v>
          </cell>
          <cell r="C7097" t="str">
            <v xml:space="preserve">000810977  </v>
          </cell>
          <cell r="D7097" t="str">
            <v xml:space="preserve"> LUCAVSALAS AIRI  sporta klubs, biedrība</v>
          </cell>
          <cell r="E7097" t="str">
            <v>S150000</v>
          </cell>
          <cell r="F7097">
            <v>804948</v>
          </cell>
          <cell r="H7097">
            <v>9312</v>
          </cell>
          <cell r="I7097" t="str">
            <v>S150000</v>
          </cell>
        </row>
        <row r="7098">
          <cell r="B7098">
            <v>40008089408</v>
          </cell>
          <cell r="C7098" t="str">
            <v xml:space="preserve">000808940  </v>
          </cell>
          <cell r="D7098" t="str">
            <v xml:space="preserve"> LUCIFERS, MOTOKLUBS  biedrība</v>
          </cell>
          <cell r="E7098" t="str">
            <v>S150000</v>
          </cell>
          <cell r="F7098">
            <v>804948</v>
          </cell>
          <cell r="H7098">
            <v>9499</v>
          </cell>
          <cell r="I7098" t="str">
            <v>S150000</v>
          </cell>
        </row>
        <row r="7099">
          <cell r="B7099">
            <v>40008167134</v>
          </cell>
          <cell r="C7099" t="str">
            <v xml:space="preserve">000816713  </v>
          </cell>
          <cell r="D7099" t="str">
            <v xml:space="preserve"> LŪCIJAS FONDS LATVIJA  nodibinājums</v>
          </cell>
          <cell r="E7099" t="str">
            <v>S150000</v>
          </cell>
          <cell r="F7099">
            <v>10000</v>
          </cell>
          <cell r="H7099">
            <v>9499</v>
          </cell>
          <cell r="I7099" t="str">
            <v>S150000</v>
          </cell>
        </row>
        <row r="7100">
          <cell r="B7100">
            <v>40008050315</v>
          </cell>
          <cell r="C7100" t="str">
            <v xml:space="preserve">000805031  </v>
          </cell>
          <cell r="D7100" t="str">
            <v xml:space="preserve"> LŪCIJAS GARŪTAS FONDS </v>
          </cell>
          <cell r="E7100" t="str">
            <v>S150000</v>
          </cell>
          <cell r="F7100">
            <v>10000</v>
          </cell>
          <cell r="H7100">
            <v>9499</v>
          </cell>
          <cell r="I7100" t="str">
            <v>S150000</v>
          </cell>
        </row>
        <row r="7101">
          <cell r="B7101">
            <v>40008019082</v>
          </cell>
          <cell r="C7101" t="str">
            <v xml:space="preserve">000801908  </v>
          </cell>
          <cell r="D7101" t="str">
            <v xml:space="preserve"> LUDA BĒRZIŅA PIEMIŅAS ATBALSTĪŠANAI  biedrība</v>
          </cell>
          <cell r="E7101" t="str">
            <v>S150000</v>
          </cell>
          <cell r="F7101">
            <v>900248</v>
          </cell>
          <cell r="H7101">
            <v>9499</v>
          </cell>
          <cell r="I7101" t="str">
            <v>S150000</v>
          </cell>
        </row>
        <row r="7102">
          <cell r="B7102">
            <v>40008036044</v>
          </cell>
          <cell r="C7102" t="str">
            <v xml:space="preserve">000803604  </v>
          </cell>
          <cell r="D7102" t="str">
            <v xml:space="preserve"> LUDZA  tenisa klubs, biedrība</v>
          </cell>
          <cell r="E7102" t="str">
            <v>S150000</v>
          </cell>
          <cell r="F7102">
            <v>681009</v>
          </cell>
          <cell r="H7102">
            <v>9312</v>
          </cell>
          <cell r="I7102" t="str">
            <v>S150000</v>
          </cell>
        </row>
        <row r="7103">
          <cell r="B7103">
            <v>40008098222</v>
          </cell>
          <cell r="C7103" t="str">
            <v xml:space="preserve">000809822  </v>
          </cell>
          <cell r="D7103" t="str">
            <v xml:space="preserve"> LUDZAS AMATNIEKS  biedrība</v>
          </cell>
          <cell r="E7103" t="str">
            <v>S150000</v>
          </cell>
          <cell r="F7103">
            <v>680201</v>
          </cell>
          <cell r="H7103">
            <v>9499</v>
          </cell>
          <cell r="I7103" t="str">
            <v>S150000</v>
          </cell>
        </row>
        <row r="7104">
          <cell r="B7104">
            <v>40008090106</v>
          </cell>
          <cell r="C7104" t="str">
            <v xml:space="preserve">000809010  </v>
          </cell>
          <cell r="D7104" t="str">
            <v xml:space="preserve"> LUDZAS ATU  mednieku klubs, biedrība</v>
          </cell>
          <cell r="E7104" t="str">
            <v>S150000</v>
          </cell>
          <cell r="F7104">
            <v>680201</v>
          </cell>
          <cell r="H7104">
            <v>9319</v>
          </cell>
          <cell r="I7104" t="str">
            <v>S150000</v>
          </cell>
        </row>
        <row r="7105">
          <cell r="B7105">
            <v>40008136346</v>
          </cell>
          <cell r="C7105" t="str">
            <v xml:space="preserve">000813634  </v>
          </cell>
          <cell r="D7105" t="str">
            <v xml:space="preserve"> LUDZAS DIABĒTA BIEDRĪBA </v>
          </cell>
          <cell r="E7105" t="str">
            <v>S150000</v>
          </cell>
          <cell r="F7105">
            <v>680201</v>
          </cell>
          <cell r="H7105">
            <v>9499</v>
          </cell>
          <cell r="I7105" t="str">
            <v>S150000</v>
          </cell>
        </row>
        <row r="7106">
          <cell r="B7106">
            <v>40008101700</v>
          </cell>
          <cell r="C7106" t="str">
            <v xml:space="preserve">000810170  </v>
          </cell>
          <cell r="D7106" t="str">
            <v xml:space="preserve"> LUDZAS INVALĪDU BIEDRĪBA  </v>
          </cell>
          <cell r="E7106" t="str">
            <v>S150000</v>
          </cell>
          <cell r="F7106">
            <v>680201</v>
          </cell>
          <cell r="H7106">
            <v>9499</v>
          </cell>
          <cell r="I7106" t="str">
            <v>S150000</v>
          </cell>
        </row>
        <row r="7107">
          <cell r="B7107">
            <v>40008179716</v>
          </cell>
          <cell r="C7107" t="str">
            <v xml:space="preserve">000817971  </v>
          </cell>
          <cell r="D7107" t="str">
            <v xml:space="preserve"> LUDZAS NOVADA MIKROUZŅĒMĒJU ATBALSTAM  nodibinājums</v>
          </cell>
          <cell r="E7107" t="str">
            <v>S150000</v>
          </cell>
          <cell r="F7107">
            <v>680201</v>
          </cell>
          <cell r="H7107">
            <v>9499</v>
          </cell>
          <cell r="I7107" t="str">
            <v>S150000</v>
          </cell>
        </row>
        <row r="7108">
          <cell r="B7108">
            <v>40008065560</v>
          </cell>
          <cell r="C7108" t="str">
            <v xml:space="preserve">000806556  </v>
          </cell>
          <cell r="D7108" t="str">
            <v xml:space="preserve"> LUDZAS PILSĒTAS UN RAJONA BRĪVPRĀTĪGO UGUNSDZĒSĒJU BIEDRĪBA </v>
          </cell>
          <cell r="E7108" t="str">
            <v>S150000</v>
          </cell>
          <cell r="F7108">
            <v>680201</v>
          </cell>
          <cell r="H7108">
            <v>8425</v>
          </cell>
          <cell r="I7108" t="str">
            <v>S150000</v>
          </cell>
        </row>
        <row r="7109">
          <cell r="B7109">
            <v>40008025587</v>
          </cell>
          <cell r="C7109" t="str">
            <v xml:space="preserve">000802558  </v>
          </cell>
          <cell r="D7109" t="str">
            <v xml:space="preserve"> LUDZAS POLICIJAS SPORTA KLUBS  biedrība</v>
          </cell>
          <cell r="E7109" t="str">
            <v>S150000</v>
          </cell>
          <cell r="F7109">
            <v>680201</v>
          </cell>
          <cell r="H7109">
            <v>9312</v>
          </cell>
          <cell r="I7109" t="str">
            <v>S150000</v>
          </cell>
        </row>
        <row r="7110">
          <cell r="B7110">
            <v>40008104482</v>
          </cell>
          <cell r="C7110" t="str">
            <v xml:space="preserve">000810448  </v>
          </cell>
          <cell r="D7110" t="str">
            <v xml:space="preserve"> LUDZAS RAJONA PARTNERĪBA  biedrība</v>
          </cell>
          <cell r="E7110" t="str">
            <v>S150000</v>
          </cell>
          <cell r="F7110">
            <v>681068</v>
          </cell>
          <cell r="H7110">
            <v>9499</v>
          </cell>
          <cell r="I7110" t="str">
            <v>S150000</v>
          </cell>
        </row>
        <row r="7111">
          <cell r="B7111">
            <v>40008058982</v>
          </cell>
          <cell r="C7111" t="str">
            <v xml:space="preserve">000805898  </v>
          </cell>
          <cell r="D7111" t="str">
            <v xml:space="preserve"> LUDZAS RAJONA ZINĪBU CENTRS  biedrība</v>
          </cell>
          <cell r="E7111" t="str">
            <v>S150000</v>
          </cell>
          <cell r="F7111">
            <v>680201</v>
          </cell>
          <cell r="H7111">
            <v>9499</v>
          </cell>
          <cell r="I7111" t="str">
            <v>S150000</v>
          </cell>
        </row>
        <row r="7112">
          <cell r="B7112">
            <v>40008099800</v>
          </cell>
          <cell r="C7112" t="str">
            <v xml:space="preserve">000809980  </v>
          </cell>
          <cell r="D7112" t="str">
            <v xml:space="preserve"> LUGAŽU 12  biedrība</v>
          </cell>
          <cell r="E7112" t="str">
            <v>S150000</v>
          </cell>
          <cell r="F7112">
            <v>10000</v>
          </cell>
          <cell r="H7112">
            <v>9499</v>
          </cell>
          <cell r="I7112" t="str">
            <v>S150000</v>
          </cell>
        </row>
        <row r="7113">
          <cell r="B7113">
            <v>40008144926</v>
          </cell>
          <cell r="C7113" t="str">
            <v xml:space="preserve">000814492  </v>
          </cell>
          <cell r="D7113" t="str">
            <v xml:space="preserve"> LŪGŠANU BROKASTIS  biedrība</v>
          </cell>
          <cell r="E7113" t="str">
            <v>S150000</v>
          </cell>
          <cell r="F7113">
            <v>10000</v>
          </cell>
          <cell r="H7113">
            <v>9499</v>
          </cell>
          <cell r="I7113" t="str">
            <v>S150000</v>
          </cell>
        </row>
        <row r="7114">
          <cell r="B7114">
            <v>40008184420</v>
          </cell>
          <cell r="C7114" t="str">
            <v xml:space="preserve">000818442  </v>
          </cell>
          <cell r="D7114" t="str">
            <v xml:space="preserve"> LŪKAS FONDS </v>
          </cell>
          <cell r="E7114" t="str">
            <v>S150000</v>
          </cell>
          <cell r="F7114">
            <v>740201</v>
          </cell>
          <cell r="H7114">
            <v>4779</v>
          </cell>
          <cell r="I7114" t="str">
            <v>S150000</v>
          </cell>
        </row>
        <row r="7115">
          <cell r="B7115">
            <v>40008017062</v>
          </cell>
          <cell r="C7115" t="str">
            <v xml:space="preserve">000801706  </v>
          </cell>
          <cell r="D7115" t="str">
            <v xml:space="preserve"> LUKNA  mednieku kolektīvs, biedrība</v>
          </cell>
          <cell r="E7115" t="str">
            <v>S150000</v>
          </cell>
          <cell r="F7115">
            <v>440298</v>
          </cell>
          <cell r="H7115">
            <v>9319</v>
          </cell>
          <cell r="I7115" t="str">
            <v>S150000</v>
          </cell>
        </row>
        <row r="7116">
          <cell r="B7116">
            <v>53603014531</v>
          </cell>
          <cell r="C7116" t="str">
            <v xml:space="preserve">360301453  </v>
          </cell>
          <cell r="D7116" t="str">
            <v xml:space="preserve"> LUKSAFORS 2  garāžu īpašnieku koop.sabiedrība</v>
          </cell>
          <cell r="E7116" t="str">
            <v>S150000</v>
          </cell>
          <cell r="F7116">
            <v>90000</v>
          </cell>
          <cell r="H7116">
            <v>5221</v>
          </cell>
          <cell r="I7116" t="str">
            <v>S150000</v>
          </cell>
        </row>
        <row r="7117">
          <cell r="B7117">
            <v>53603019651</v>
          </cell>
          <cell r="C7117" t="str">
            <v xml:space="preserve">360301965  </v>
          </cell>
          <cell r="D7117" t="str">
            <v xml:space="preserve"> LUKSOFORS LUKSS  automašīnu garāžu īpašnieku koop. sabiedrība</v>
          </cell>
          <cell r="E7117" t="str">
            <v>S150000</v>
          </cell>
          <cell r="F7117">
            <v>90000</v>
          </cell>
          <cell r="H7117">
            <v>5221</v>
          </cell>
          <cell r="I7117" t="str">
            <v>S150000</v>
          </cell>
        </row>
        <row r="7118">
          <cell r="B7118">
            <v>50008070741</v>
          </cell>
          <cell r="C7118" t="str">
            <v xml:space="preserve">000807074  </v>
          </cell>
          <cell r="D7118" t="str">
            <v xml:space="preserve"> LŪŠI  mednieku klubs, biedrība</v>
          </cell>
          <cell r="E7118" t="str">
            <v>S150000</v>
          </cell>
          <cell r="F7118">
            <v>360805</v>
          </cell>
          <cell r="H7118">
            <v>9319</v>
          </cell>
          <cell r="I7118" t="str">
            <v>S150000</v>
          </cell>
        </row>
        <row r="7119">
          <cell r="B7119">
            <v>40008011619</v>
          </cell>
          <cell r="C7119" t="str">
            <v xml:space="preserve">000801161  </v>
          </cell>
          <cell r="D7119" t="str">
            <v xml:space="preserve"> LŪSIS  mednieku klubs, biedrība</v>
          </cell>
          <cell r="E7119" t="str">
            <v>S150000</v>
          </cell>
          <cell r="F7119">
            <v>620201</v>
          </cell>
          <cell r="H7119">
            <v>9319</v>
          </cell>
          <cell r="I7119" t="str">
            <v>S150000</v>
          </cell>
        </row>
        <row r="7120">
          <cell r="B7120">
            <v>40008106943</v>
          </cell>
          <cell r="C7120" t="str">
            <v xml:space="preserve">000810694  </v>
          </cell>
          <cell r="D7120" t="str">
            <v xml:space="preserve"> LŪSĪŠI  mednieku un makšķernieku klubs, biedrība</v>
          </cell>
          <cell r="E7120" t="str">
            <v>S150000</v>
          </cell>
          <cell r="F7120">
            <v>705592</v>
          </cell>
          <cell r="H7120">
            <v>9319</v>
          </cell>
          <cell r="I7120" t="str">
            <v>S150000</v>
          </cell>
        </row>
        <row r="7121">
          <cell r="B7121">
            <v>40008121887</v>
          </cell>
          <cell r="C7121" t="str">
            <v xml:space="preserve">000812188  </v>
          </cell>
          <cell r="D7121" t="str">
            <v xml:space="preserve"> LUTERA AKADĒMIJA  nodibinājums</v>
          </cell>
          <cell r="E7121" t="str">
            <v>S150000</v>
          </cell>
          <cell r="F7121">
            <v>10000</v>
          </cell>
          <cell r="H7121">
            <v>9499</v>
          </cell>
          <cell r="I7121" t="str">
            <v>S150000</v>
          </cell>
        </row>
        <row r="7122">
          <cell r="B7122">
            <v>50003360631</v>
          </cell>
          <cell r="C7122" t="str">
            <v xml:space="preserve">000336063  </v>
          </cell>
          <cell r="D7122" t="str">
            <v xml:space="preserve"> LUTERISMA MANTOJUMA FONDS </v>
          </cell>
          <cell r="E7122" t="str">
            <v>S150000</v>
          </cell>
          <cell r="F7122">
            <v>10000</v>
          </cell>
          <cell r="H7122">
            <v>5813</v>
          </cell>
          <cell r="I7122" t="str">
            <v>S150000</v>
          </cell>
        </row>
        <row r="7123">
          <cell r="B7123">
            <v>50008068111</v>
          </cell>
          <cell r="C7123" t="str">
            <v xml:space="preserve">000806811  </v>
          </cell>
          <cell r="D7123" t="str">
            <v xml:space="preserve"> LUTRIŅI  mednieku klubs, biedrība</v>
          </cell>
          <cell r="E7123" t="str">
            <v>S150000</v>
          </cell>
          <cell r="F7123">
            <v>840266</v>
          </cell>
          <cell r="H7123">
            <v>9319</v>
          </cell>
          <cell r="I7123" t="str">
            <v>S150000</v>
          </cell>
        </row>
        <row r="7124">
          <cell r="B7124">
            <v>40008119223</v>
          </cell>
          <cell r="C7124" t="str">
            <v xml:space="preserve">000811922  </v>
          </cell>
          <cell r="D7124" t="str">
            <v xml:space="preserve"> LUTRIŅU MEŽROZĪTE  biedrība</v>
          </cell>
          <cell r="E7124" t="str">
            <v>S150000</v>
          </cell>
          <cell r="F7124">
            <v>840266</v>
          </cell>
          <cell r="H7124">
            <v>9499</v>
          </cell>
          <cell r="I7124" t="str">
            <v>S150000</v>
          </cell>
        </row>
        <row r="7125">
          <cell r="B7125">
            <v>40008116299</v>
          </cell>
          <cell r="C7125" t="str">
            <v xml:space="preserve">000811629  </v>
          </cell>
          <cell r="D7125" t="str">
            <v xml:space="preserve"> LUTRIŅU SPRĪDĪŠI  biedrība</v>
          </cell>
          <cell r="E7125" t="str">
            <v>S150000</v>
          </cell>
          <cell r="F7125">
            <v>840266</v>
          </cell>
          <cell r="H7125">
            <v>9499</v>
          </cell>
          <cell r="I7125" t="str">
            <v>S150000</v>
          </cell>
        </row>
        <row r="7126">
          <cell r="B7126">
            <v>40008109511</v>
          </cell>
          <cell r="C7126" t="str">
            <v xml:space="preserve">000810951  </v>
          </cell>
          <cell r="D7126" t="str">
            <v xml:space="preserve"> LUXE  sporta klubs, biedrība</v>
          </cell>
          <cell r="E7126" t="str">
            <v>S150000</v>
          </cell>
          <cell r="F7126">
            <v>10000</v>
          </cell>
          <cell r="H7126">
            <v>9312</v>
          </cell>
          <cell r="I7126" t="str">
            <v>S150000</v>
          </cell>
        </row>
        <row r="7127">
          <cell r="B7127">
            <v>40008021301</v>
          </cell>
          <cell r="C7127" t="str">
            <v xml:space="preserve">000802130  </v>
          </cell>
          <cell r="D7127" t="str">
            <v xml:space="preserve"> LVAF LĀČPLĒSIS  biedrība</v>
          </cell>
          <cell r="E7127" t="str">
            <v>S150000</v>
          </cell>
          <cell r="F7127">
            <v>10000</v>
          </cell>
          <cell r="H7127">
            <v>9499</v>
          </cell>
          <cell r="I7127" t="str">
            <v>S150000</v>
          </cell>
        </row>
        <row r="7128">
          <cell r="B7128">
            <v>90000082241</v>
          </cell>
          <cell r="D7128" t="str">
            <v xml:space="preserve"> LVSADA NEATLIEKAMĀS MEDICĪNISKĀS PALĪDZĪBAS DIENESTA DARBINIEKU RĪGAS REĢIONA ARODORGANIZĀCIJA </v>
          </cell>
          <cell r="E7128" t="str">
            <v>S150000</v>
          </cell>
          <cell r="F7128">
            <v>10000</v>
          </cell>
          <cell r="H7128">
            <v>9420</v>
          </cell>
          <cell r="I7128" t="str">
            <v>S150000</v>
          </cell>
        </row>
        <row r="7129">
          <cell r="B7129">
            <v>50008145711</v>
          </cell>
          <cell r="C7129" t="str">
            <v xml:space="preserve">000814571  </v>
          </cell>
          <cell r="D7129" t="str">
            <v xml:space="preserve"> LYNX  sporta skola, biedrība</v>
          </cell>
          <cell r="E7129" t="str">
            <v>S150000</v>
          </cell>
          <cell r="F7129">
            <v>10000</v>
          </cell>
          <cell r="H7129">
            <v>9319</v>
          </cell>
          <cell r="I7129" t="str">
            <v>S150000</v>
          </cell>
        </row>
        <row r="7130">
          <cell r="B7130">
            <v>40003144101</v>
          </cell>
          <cell r="C7130" t="str">
            <v xml:space="preserve">000314410  </v>
          </cell>
          <cell r="D7130" t="str">
            <v xml:space="preserve"> M-119  dzīvokļu īpašnieku koop.sabiedrība</v>
          </cell>
          <cell r="E7130" t="str">
            <v>S150000</v>
          </cell>
          <cell r="F7130">
            <v>10000</v>
          </cell>
          <cell r="H7130">
            <v>6832</v>
          </cell>
          <cell r="I7130" t="str">
            <v>S150000</v>
          </cell>
        </row>
        <row r="7131">
          <cell r="B7131">
            <v>40008168290</v>
          </cell>
          <cell r="C7131" t="str">
            <v xml:space="preserve">000816829  </v>
          </cell>
          <cell r="D7131" t="str">
            <v xml:space="preserve"> M-28  biedrība</v>
          </cell>
          <cell r="E7131" t="str">
            <v>S150000</v>
          </cell>
          <cell r="F7131">
            <v>10000</v>
          </cell>
          <cell r="H7131">
            <v>6832</v>
          </cell>
          <cell r="I7131" t="str">
            <v>S150000</v>
          </cell>
        </row>
        <row r="7132">
          <cell r="B7132">
            <v>40008142766</v>
          </cell>
          <cell r="C7132" t="str">
            <v xml:space="preserve">000814276  </v>
          </cell>
          <cell r="D7132" t="str">
            <v xml:space="preserve"> M-ART  biedrība</v>
          </cell>
          <cell r="E7132" t="str">
            <v>S150000</v>
          </cell>
          <cell r="F7132">
            <v>700201</v>
          </cell>
          <cell r="H7132">
            <v>9001</v>
          </cell>
          <cell r="I7132" t="str">
            <v>S150000</v>
          </cell>
        </row>
        <row r="7133">
          <cell r="B7133">
            <v>40008109437</v>
          </cell>
          <cell r="C7133" t="str">
            <v xml:space="preserve">000810943  </v>
          </cell>
          <cell r="D7133" t="str">
            <v xml:space="preserve"> M-SPORT  biedrība</v>
          </cell>
          <cell r="E7133" t="str">
            <v>S150000</v>
          </cell>
          <cell r="F7133">
            <v>10000</v>
          </cell>
          <cell r="H7133">
            <v>9319</v>
          </cell>
          <cell r="I7133" t="str">
            <v>S150000</v>
          </cell>
        </row>
        <row r="7134">
          <cell r="B7134">
            <v>40008099054</v>
          </cell>
          <cell r="C7134" t="str">
            <v xml:space="preserve">000809905  </v>
          </cell>
          <cell r="D7134" t="str">
            <v xml:space="preserve"> M. K. HR MOTOSPORTS  biedrība</v>
          </cell>
          <cell r="E7134" t="str">
            <v>S150000</v>
          </cell>
          <cell r="F7134">
            <v>804948</v>
          </cell>
          <cell r="H7134">
            <v>9312</v>
          </cell>
          <cell r="I7134" t="str">
            <v>S150000</v>
          </cell>
        </row>
        <row r="7135">
          <cell r="B7135">
            <v>40008142107</v>
          </cell>
          <cell r="C7135" t="str">
            <v xml:space="preserve">000814210  </v>
          </cell>
          <cell r="D7135" t="str">
            <v xml:space="preserve"> M7  dzīvokļu īpašnieku biedrība</v>
          </cell>
          <cell r="E7135" t="str">
            <v>S150000</v>
          </cell>
          <cell r="F7135">
            <v>801211</v>
          </cell>
          <cell r="H7135">
            <v>6832</v>
          </cell>
          <cell r="I7135" t="str">
            <v>S150000</v>
          </cell>
        </row>
        <row r="7136">
          <cell r="B7136">
            <v>40008141328</v>
          </cell>
          <cell r="C7136" t="str">
            <v xml:space="preserve">000814132  </v>
          </cell>
          <cell r="D7136" t="str">
            <v xml:space="preserve"> MAC ORGANIZĀCIJA  biedrība</v>
          </cell>
          <cell r="E7136" t="str">
            <v>S150000</v>
          </cell>
          <cell r="F7136">
            <v>460201</v>
          </cell>
          <cell r="H7136">
            <v>9499</v>
          </cell>
          <cell r="I7136" t="str">
            <v>S150000</v>
          </cell>
        </row>
        <row r="7137">
          <cell r="B7137">
            <v>40008164195</v>
          </cell>
          <cell r="C7137" t="str">
            <v xml:space="preserve">000816419  </v>
          </cell>
          <cell r="D7137" t="str">
            <v xml:space="preserve"> MĀCĪBU CENTRS ORIENT  biedrība</v>
          </cell>
          <cell r="E7137" t="str">
            <v>S150000</v>
          </cell>
          <cell r="F7137">
            <v>210000</v>
          </cell>
          <cell r="H7137">
            <v>8559</v>
          </cell>
          <cell r="I7137" t="str">
            <v>S150000</v>
          </cell>
        </row>
        <row r="7138">
          <cell r="B7138">
            <v>40008097655</v>
          </cell>
          <cell r="C7138" t="str">
            <v xml:space="preserve">000809765  </v>
          </cell>
          <cell r="D7138" t="str">
            <v xml:space="preserve"> MĀCĪBU UN ATPŪTAS CENTRS INDIGO  biedrība</v>
          </cell>
          <cell r="E7138" t="str">
            <v>S150000</v>
          </cell>
          <cell r="F7138">
            <v>10000</v>
          </cell>
          <cell r="H7138">
            <v>9499</v>
          </cell>
          <cell r="I7138" t="str">
            <v>S150000</v>
          </cell>
        </row>
        <row r="7139">
          <cell r="B7139">
            <v>40008176870</v>
          </cell>
          <cell r="C7139" t="str">
            <v xml:space="preserve">000817687  </v>
          </cell>
          <cell r="D7139" t="str">
            <v xml:space="preserve"> MĀCIES AR PRIEKU!  biedrība</v>
          </cell>
          <cell r="E7139" t="str">
            <v>S150000</v>
          </cell>
          <cell r="F7139">
            <v>809600</v>
          </cell>
          <cell r="H7139">
            <v>8560</v>
          </cell>
          <cell r="I7139" t="str">
            <v>S150000</v>
          </cell>
        </row>
        <row r="7140">
          <cell r="B7140">
            <v>40008112723</v>
          </cell>
          <cell r="C7140" t="str">
            <v xml:space="preserve">000811272  </v>
          </cell>
          <cell r="D7140" t="str">
            <v xml:space="preserve"> MĀCĪSIMIES DZĪVI  biedrība</v>
          </cell>
          <cell r="E7140" t="str">
            <v>S150000</v>
          </cell>
          <cell r="F7140">
            <v>700282</v>
          </cell>
          <cell r="H7140">
            <v>9499</v>
          </cell>
          <cell r="I7140" t="str">
            <v>S150000</v>
          </cell>
        </row>
        <row r="7141">
          <cell r="B7141">
            <v>40008115382</v>
          </cell>
          <cell r="C7141" t="str">
            <v xml:space="preserve">000811538  </v>
          </cell>
          <cell r="D7141" t="str">
            <v xml:space="preserve"> MADARA  biedrība</v>
          </cell>
          <cell r="E7141" t="str">
            <v>S150000</v>
          </cell>
          <cell r="F7141">
            <v>684944</v>
          </cell>
          <cell r="H7141">
            <v>9499</v>
          </cell>
          <cell r="I7141" t="str">
            <v>S150000</v>
          </cell>
        </row>
        <row r="7142">
          <cell r="B7142">
            <v>50008050891</v>
          </cell>
          <cell r="C7142" t="str">
            <v xml:space="preserve">000805089  </v>
          </cell>
          <cell r="D7142" t="str">
            <v xml:space="preserve"> MADARA  boksa klubs, biedrība</v>
          </cell>
          <cell r="E7142" t="str">
            <v>S150000</v>
          </cell>
          <cell r="F7142">
            <v>90000</v>
          </cell>
          <cell r="H7142">
            <v>9312</v>
          </cell>
          <cell r="I7142" t="str">
            <v>S150000</v>
          </cell>
        </row>
        <row r="7143">
          <cell r="B7143">
            <v>40008047989</v>
          </cell>
          <cell r="C7143" t="str">
            <v xml:space="preserve">000804798  </v>
          </cell>
          <cell r="D7143" t="str">
            <v xml:space="preserve"> MADARAS  floristu klubs, biedrība</v>
          </cell>
          <cell r="E7143" t="str">
            <v>S150000</v>
          </cell>
          <cell r="F7143">
            <v>601042</v>
          </cell>
          <cell r="H7143">
            <v>9499</v>
          </cell>
          <cell r="I7143" t="str">
            <v>S150000</v>
          </cell>
        </row>
        <row r="7144">
          <cell r="B7144">
            <v>40008015080</v>
          </cell>
          <cell r="C7144" t="str">
            <v xml:space="preserve">000801508  </v>
          </cell>
          <cell r="D7144" t="str">
            <v xml:space="preserve"> MADLIENA  mednieku biedrība</v>
          </cell>
          <cell r="E7144" t="str">
            <v>S150000</v>
          </cell>
          <cell r="F7144">
            <v>740268</v>
          </cell>
          <cell r="H7144">
            <v>9319</v>
          </cell>
          <cell r="I7144" t="str">
            <v>S150000</v>
          </cell>
        </row>
        <row r="7145">
          <cell r="B7145">
            <v>40008114601</v>
          </cell>
          <cell r="C7145" t="str">
            <v xml:space="preserve">000811460  </v>
          </cell>
          <cell r="D7145" t="str">
            <v xml:space="preserve"> MADLIENAS NOVUSA KLUBS  </v>
          </cell>
          <cell r="E7145" t="str">
            <v>S150000</v>
          </cell>
          <cell r="F7145">
            <v>740268</v>
          </cell>
          <cell r="H7145">
            <v>9312</v>
          </cell>
          <cell r="I7145" t="str">
            <v>S150000</v>
          </cell>
        </row>
        <row r="7146">
          <cell r="B7146">
            <v>40008146306</v>
          </cell>
          <cell r="C7146" t="str">
            <v xml:space="preserve">000814630  </v>
          </cell>
          <cell r="D7146" t="str">
            <v xml:space="preserve"> MADONA  florbola klubs, biedrība</v>
          </cell>
          <cell r="E7146" t="str">
            <v>S150000</v>
          </cell>
          <cell r="F7146">
            <v>700201</v>
          </cell>
          <cell r="H7146">
            <v>9312</v>
          </cell>
          <cell r="I7146" t="str">
            <v>S150000</v>
          </cell>
        </row>
        <row r="7147">
          <cell r="B7147">
            <v>40008104711</v>
          </cell>
          <cell r="C7147" t="str">
            <v xml:space="preserve">000810471  </v>
          </cell>
          <cell r="D7147" t="str">
            <v xml:space="preserve"> MADONAS AUGSTĀKĀS IZGLĪTĪBAS CENTRS  nodibinājums</v>
          </cell>
          <cell r="E7147" t="str">
            <v>S150000</v>
          </cell>
          <cell r="F7147">
            <v>700201</v>
          </cell>
          <cell r="H7147">
            <v>9499</v>
          </cell>
          <cell r="I7147" t="str">
            <v>S150000</v>
          </cell>
        </row>
        <row r="7148">
          <cell r="B7148">
            <v>40003408461</v>
          </cell>
          <cell r="C7148" t="str">
            <v xml:space="preserve">000340846  </v>
          </cell>
          <cell r="D7148" t="str">
            <v xml:space="preserve"> MADONAS BIZNESA INOVĀCIJU un INFORMĀCIJAS CENTRS  biedrība</v>
          </cell>
          <cell r="E7148" t="str">
            <v>S150000</v>
          </cell>
          <cell r="F7148">
            <v>700201</v>
          </cell>
          <cell r="H7148">
            <v>7022</v>
          </cell>
          <cell r="I7148" t="str">
            <v>S150000</v>
          </cell>
        </row>
        <row r="7149">
          <cell r="B7149">
            <v>40008104073</v>
          </cell>
          <cell r="C7149" t="str">
            <v xml:space="preserve">000810407  </v>
          </cell>
          <cell r="D7149" t="str">
            <v xml:space="preserve"> MADONAS DIABĒTA BIEDRĪBA  </v>
          </cell>
          <cell r="E7149" t="str">
            <v>S150000</v>
          </cell>
          <cell r="F7149">
            <v>700201</v>
          </cell>
          <cell r="H7149">
            <v>9499</v>
          </cell>
          <cell r="I7149" t="str">
            <v>S150000</v>
          </cell>
        </row>
        <row r="7150">
          <cell r="B7150">
            <v>40008182025</v>
          </cell>
          <cell r="C7150" t="str">
            <v xml:space="preserve">000818202  </v>
          </cell>
          <cell r="D7150" t="str">
            <v xml:space="preserve"> MADONAS DZĪVNIEKU AIZSARDZĪBAS BIEDRĪBA </v>
          </cell>
          <cell r="E7150" t="str">
            <v>S150000</v>
          </cell>
          <cell r="F7150">
            <v>700201</v>
          </cell>
          <cell r="H7150">
            <v>9499</v>
          </cell>
          <cell r="I7150" t="str">
            <v>S150000</v>
          </cell>
        </row>
        <row r="7151">
          <cell r="B7151">
            <v>40008031418</v>
          </cell>
          <cell r="C7151" t="str">
            <v xml:space="preserve">000803141  </v>
          </cell>
          <cell r="D7151" t="str">
            <v xml:space="preserve"> MADONAS GRĀMATU DRAUGU BIEDRĪBA  </v>
          </cell>
          <cell r="E7151" t="str">
            <v>S150000</v>
          </cell>
          <cell r="F7151">
            <v>700201</v>
          </cell>
          <cell r="H7151">
            <v>9499</v>
          </cell>
          <cell r="I7151" t="str">
            <v>S150000</v>
          </cell>
        </row>
        <row r="7152">
          <cell r="B7152">
            <v>50008055121</v>
          </cell>
          <cell r="C7152" t="str">
            <v xml:space="preserve">000805512  </v>
          </cell>
          <cell r="D7152" t="str">
            <v xml:space="preserve"> MADONAS INVALĪDU ATBALSTA CENTRS  biedrība</v>
          </cell>
          <cell r="E7152" t="str">
            <v>S150000</v>
          </cell>
          <cell r="F7152">
            <v>700201</v>
          </cell>
          <cell r="H7152">
            <v>8810</v>
          </cell>
          <cell r="I7152" t="str">
            <v>S150000</v>
          </cell>
        </row>
        <row r="7153">
          <cell r="B7153">
            <v>40008039430</v>
          </cell>
          <cell r="C7153" t="str">
            <v xml:space="preserve">000803943  </v>
          </cell>
          <cell r="D7153" t="str">
            <v xml:space="preserve"> MADONAS MEDNIEKU UN MAKŠĶERNIEKU BIEDRĪBA </v>
          </cell>
          <cell r="E7153" t="str">
            <v>S150000</v>
          </cell>
          <cell r="F7153">
            <v>700201</v>
          </cell>
          <cell r="H7153">
            <v>9319</v>
          </cell>
          <cell r="I7153" t="str">
            <v>S150000</v>
          </cell>
        </row>
        <row r="7154">
          <cell r="B7154">
            <v>40008142874</v>
          </cell>
          <cell r="C7154" t="str">
            <v xml:space="preserve">000814287  </v>
          </cell>
          <cell r="D7154" t="str">
            <v xml:space="preserve"> MADONAS NAMS 16 K 4  biedrība</v>
          </cell>
          <cell r="E7154" t="str">
            <v>S150000</v>
          </cell>
          <cell r="F7154">
            <v>10000</v>
          </cell>
          <cell r="H7154">
            <v>6832</v>
          </cell>
          <cell r="I7154" t="str">
            <v>S150000</v>
          </cell>
        </row>
        <row r="7155">
          <cell r="B7155">
            <v>40008038558</v>
          </cell>
          <cell r="C7155" t="str">
            <v xml:space="preserve">000803855  </v>
          </cell>
          <cell r="D7155" t="str">
            <v xml:space="preserve"> MADONAS NEVALSTISKO ORGANIZĀCIJU ATBALSTA CENTRS  sabiedrisko org.apvienība</v>
          </cell>
          <cell r="E7155" t="str">
            <v>S150000</v>
          </cell>
          <cell r="F7155">
            <v>700201</v>
          </cell>
          <cell r="H7155">
            <v>9499</v>
          </cell>
          <cell r="I7155" t="str">
            <v>S150000</v>
          </cell>
        </row>
        <row r="7156">
          <cell r="B7156">
            <v>40008100692</v>
          </cell>
          <cell r="C7156" t="str">
            <v xml:space="preserve">000810069  </v>
          </cell>
          <cell r="D7156" t="str">
            <v xml:space="preserve"> MADONAS NOVADA FONDS  </v>
          </cell>
          <cell r="E7156" t="str">
            <v>S150000</v>
          </cell>
          <cell r="F7156">
            <v>700201</v>
          </cell>
          <cell r="H7156">
            <v>9499</v>
          </cell>
          <cell r="I7156" t="str">
            <v>S150000</v>
          </cell>
        </row>
        <row r="7157">
          <cell r="B7157">
            <v>40008176419</v>
          </cell>
          <cell r="C7157" t="str">
            <v xml:space="preserve">000817641  </v>
          </cell>
          <cell r="D7157" t="str">
            <v xml:space="preserve"> MADONAS PILSĒTAS 1. VIDUSSKOLAS ATBALSTA FONDS </v>
          </cell>
          <cell r="E7157" t="str">
            <v>S150000</v>
          </cell>
          <cell r="F7157">
            <v>700201</v>
          </cell>
          <cell r="H7157">
            <v>9499</v>
          </cell>
          <cell r="I7157" t="str">
            <v>S150000</v>
          </cell>
        </row>
        <row r="7158">
          <cell r="B7158">
            <v>40008082289</v>
          </cell>
          <cell r="C7158" t="str">
            <v xml:space="preserve">000808228  </v>
          </cell>
          <cell r="D7158" t="str">
            <v xml:space="preserve"> MADONAS PILSĒTAS IEDZĪVOTĀJU INTEREŠU AIZSTĀVĪBAS BIEDRĪBA  sab.organizācija</v>
          </cell>
          <cell r="E7158" t="str">
            <v>S150000</v>
          </cell>
          <cell r="F7158">
            <v>700201</v>
          </cell>
          <cell r="H7158">
            <v>9499</v>
          </cell>
          <cell r="I7158" t="str">
            <v>S150000</v>
          </cell>
        </row>
        <row r="7159">
          <cell r="B7159">
            <v>40008041331</v>
          </cell>
          <cell r="C7159" t="str">
            <v xml:space="preserve">000804133  </v>
          </cell>
          <cell r="D7159" t="str">
            <v xml:space="preserve"> MADONAS PILSĒTAS PENSIONĀRU BIEDRĪBA </v>
          </cell>
          <cell r="E7159" t="str">
            <v>S150000</v>
          </cell>
          <cell r="F7159">
            <v>700201</v>
          </cell>
          <cell r="H7159">
            <v>9499</v>
          </cell>
          <cell r="I7159" t="str">
            <v>S150000</v>
          </cell>
        </row>
        <row r="7160">
          <cell r="B7160">
            <v>40008067453</v>
          </cell>
          <cell r="C7160" t="str">
            <v xml:space="preserve">000806745  </v>
          </cell>
          <cell r="D7160" t="str">
            <v xml:space="preserve"> MADONAS PILSĒTAS un RAJONA BRĪVPRĀTĪGO UGUNSDZĒSĒJU BIEDRĪBA  </v>
          </cell>
          <cell r="E7160" t="str">
            <v>S150000</v>
          </cell>
          <cell r="F7160">
            <v>700201</v>
          </cell>
          <cell r="H7160">
            <v>8425</v>
          </cell>
          <cell r="I7160" t="str">
            <v>S150000</v>
          </cell>
        </row>
        <row r="7161">
          <cell r="B7161">
            <v>55403010751</v>
          </cell>
          <cell r="C7161" t="str">
            <v xml:space="preserve">540301075  </v>
          </cell>
          <cell r="D7161" t="str">
            <v xml:space="preserve"> MADONAS ROBEŽNIEKI  dzīvokļu īpašnieku koop.sabiedrība</v>
          </cell>
          <cell r="E7161" t="str">
            <v>S150000</v>
          </cell>
          <cell r="F7161">
            <v>700201</v>
          </cell>
          <cell r="H7161">
            <v>6832</v>
          </cell>
          <cell r="I7161" t="str">
            <v>S150000</v>
          </cell>
        </row>
        <row r="7162">
          <cell r="B7162">
            <v>40008065113</v>
          </cell>
          <cell r="C7162" t="str">
            <v xml:space="preserve">000806511  </v>
          </cell>
          <cell r="D7162" t="str">
            <v xml:space="preserve"> MADONAS SKVOŠA KLUBS  biedrība</v>
          </cell>
          <cell r="E7162" t="str">
            <v>S150000</v>
          </cell>
          <cell r="F7162">
            <v>700201</v>
          </cell>
          <cell r="H7162">
            <v>9312</v>
          </cell>
          <cell r="I7162" t="str">
            <v>S150000</v>
          </cell>
        </row>
        <row r="7163">
          <cell r="B7163">
            <v>40008065039</v>
          </cell>
          <cell r="C7163" t="str">
            <v xml:space="preserve">000806503  </v>
          </cell>
          <cell r="D7163" t="str">
            <v xml:space="preserve"> MADONAS SPORTA VETERĀNU KLUBS  biedrība</v>
          </cell>
          <cell r="E7163" t="str">
            <v>S150000</v>
          </cell>
          <cell r="F7163">
            <v>700201</v>
          </cell>
          <cell r="H7163">
            <v>9499</v>
          </cell>
          <cell r="I7163" t="str">
            <v>S150000</v>
          </cell>
        </row>
        <row r="7164">
          <cell r="B7164">
            <v>40008032413</v>
          </cell>
          <cell r="C7164" t="str">
            <v xml:space="preserve">000803241  </v>
          </cell>
          <cell r="D7164" t="str">
            <v xml:space="preserve"> MADONAS VAIJES DRAUDZĪBAS BIEDRĪBA  </v>
          </cell>
          <cell r="E7164" t="str">
            <v>S150000</v>
          </cell>
          <cell r="F7164">
            <v>700201</v>
          </cell>
          <cell r="H7164">
            <v>9499</v>
          </cell>
          <cell r="I7164" t="str">
            <v>S150000</v>
          </cell>
        </row>
        <row r="7165">
          <cell r="B7165">
            <v>40008080822</v>
          </cell>
          <cell r="C7165" t="str">
            <v xml:space="preserve">000808082  </v>
          </cell>
          <cell r="D7165" t="str">
            <v xml:space="preserve"> MADONAS VALSTS ĢIMNĀZIJAS ATTĪSTĪBAS FONDS  </v>
          </cell>
          <cell r="E7165" t="str">
            <v>S150000</v>
          </cell>
          <cell r="F7165">
            <v>700201</v>
          </cell>
          <cell r="H7165">
            <v>8532</v>
          </cell>
          <cell r="I7165" t="str">
            <v>S150000</v>
          </cell>
        </row>
        <row r="7166">
          <cell r="B7166">
            <v>40008079823</v>
          </cell>
          <cell r="C7166" t="str">
            <v xml:space="preserve">000807982  </v>
          </cell>
          <cell r="D7166" t="str">
            <v xml:space="preserve"> MAGNOLIJA  sieviešu klubs, biedrība</v>
          </cell>
          <cell r="E7166" t="str">
            <v>S150000</v>
          </cell>
          <cell r="F7166">
            <v>701894</v>
          </cell>
          <cell r="H7166">
            <v>8532</v>
          </cell>
          <cell r="I7166" t="str">
            <v>S150000</v>
          </cell>
        </row>
        <row r="7167">
          <cell r="B7167">
            <v>40008088775</v>
          </cell>
          <cell r="C7167" t="str">
            <v xml:space="preserve">000808877  </v>
          </cell>
          <cell r="D7167" t="str">
            <v xml:space="preserve"> MAHATMA  biedrība</v>
          </cell>
          <cell r="E7167" t="str">
            <v>S150000</v>
          </cell>
          <cell r="F7167">
            <v>50000</v>
          </cell>
          <cell r="H7167">
            <v>9499</v>
          </cell>
          <cell r="I7167" t="str">
            <v>S150000</v>
          </cell>
        </row>
        <row r="7168">
          <cell r="B7168">
            <v>40008137708</v>
          </cell>
          <cell r="C7168" t="str">
            <v xml:space="preserve">000813770  </v>
          </cell>
          <cell r="D7168" t="str">
            <v xml:space="preserve"> MAIGĀ BIO-ENERĢĒTIKA  biedrība</v>
          </cell>
          <cell r="E7168" t="str">
            <v>S150000</v>
          </cell>
          <cell r="F7168">
            <v>624200</v>
          </cell>
          <cell r="H7168">
            <v>9499</v>
          </cell>
          <cell r="I7168" t="str">
            <v>S150000</v>
          </cell>
        </row>
        <row r="7169">
          <cell r="B7169">
            <v>40008053824</v>
          </cell>
          <cell r="C7169" t="str">
            <v xml:space="preserve">000805382  </v>
          </cell>
          <cell r="D7169" t="str">
            <v xml:space="preserve"> MAIJAS  Vecumnieku lauku sieviešu klubs, biedrība</v>
          </cell>
          <cell r="E7169" t="str">
            <v>S150000</v>
          </cell>
          <cell r="F7169">
            <v>409594</v>
          </cell>
          <cell r="H7169">
            <v>9499</v>
          </cell>
          <cell r="I7169" t="str">
            <v>S150000</v>
          </cell>
        </row>
        <row r="7170">
          <cell r="B7170">
            <v>40008064052</v>
          </cell>
          <cell r="C7170" t="str">
            <v xml:space="preserve">000806405  </v>
          </cell>
          <cell r="D7170" t="str">
            <v xml:space="preserve"> MAIZE  biedrība</v>
          </cell>
          <cell r="E7170" t="str">
            <v>S150000</v>
          </cell>
          <cell r="F7170">
            <v>10000</v>
          </cell>
          <cell r="H7170">
            <v>9499</v>
          </cell>
          <cell r="I7170" t="str">
            <v>S150000</v>
          </cell>
        </row>
        <row r="7171">
          <cell r="B7171">
            <v>40003634413</v>
          </cell>
          <cell r="C7171" t="str">
            <v xml:space="preserve">000363441  </v>
          </cell>
          <cell r="D7171" t="str">
            <v xml:space="preserve"> MĀJA 1866  dzīvokļu īpašnieku koop.sabiedrība</v>
          </cell>
          <cell r="E7171" t="str">
            <v>S150000</v>
          </cell>
          <cell r="F7171">
            <v>10000</v>
          </cell>
          <cell r="H7171">
            <v>6832</v>
          </cell>
          <cell r="I7171" t="str">
            <v>S150000</v>
          </cell>
        </row>
        <row r="7172">
          <cell r="B7172">
            <v>50008103421</v>
          </cell>
          <cell r="C7172" t="str">
            <v xml:space="preserve">000810342  </v>
          </cell>
          <cell r="D7172" t="str">
            <v xml:space="preserve"> MĀJA 293  dzīvokļu īpašnieku biedrība</v>
          </cell>
          <cell r="E7172" t="str">
            <v>S150000</v>
          </cell>
          <cell r="F7172">
            <v>10000</v>
          </cell>
          <cell r="H7172">
            <v>6832</v>
          </cell>
          <cell r="I7172" t="str">
            <v>S150000</v>
          </cell>
        </row>
        <row r="7173">
          <cell r="B7173">
            <v>40008160954</v>
          </cell>
          <cell r="C7173" t="str">
            <v xml:space="preserve">000816095  </v>
          </cell>
          <cell r="D7173" t="str">
            <v xml:space="preserve"> MĀJA LAUKU 5  biedrība</v>
          </cell>
          <cell r="E7173" t="str">
            <v>S150000</v>
          </cell>
          <cell r="F7173">
            <v>660201</v>
          </cell>
          <cell r="H7173">
            <v>6832</v>
          </cell>
          <cell r="I7173" t="str">
            <v>S150000</v>
          </cell>
        </row>
        <row r="7174">
          <cell r="B7174">
            <v>42103020747</v>
          </cell>
          <cell r="C7174" t="str">
            <v xml:space="preserve">210302074  </v>
          </cell>
          <cell r="D7174" t="str">
            <v xml:space="preserve"> MĀJA NR.101  dzīvokļu īpašnieku koop.sabiedrība</v>
          </cell>
          <cell r="E7174" t="str">
            <v>S150000</v>
          </cell>
          <cell r="F7174">
            <v>641413</v>
          </cell>
          <cell r="H7174">
            <v>6832</v>
          </cell>
          <cell r="I7174" t="str">
            <v>S150000</v>
          </cell>
        </row>
        <row r="7175">
          <cell r="B7175">
            <v>40008161555</v>
          </cell>
          <cell r="C7175" t="str">
            <v xml:space="preserve">000816155  </v>
          </cell>
          <cell r="D7175" t="str">
            <v xml:space="preserve"> MĀJA PARKA 4  biedrība</v>
          </cell>
          <cell r="E7175" t="str">
            <v>S150000</v>
          </cell>
          <cell r="F7175">
            <v>660280</v>
          </cell>
          <cell r="H7175">
            <v>6832</v>
          </cell>
          <cell r="I7175" t="str">
            <v>S150000</v>
          </cell>
        </row>
        <row r="7176">
          <cell r="B7176">
            <v>40008150462</v>
          </cell>
          <cell r="C7176" t="str">
            <v xml:space="preserve">000815046  </v>
          </cell>
          <cell r="D7176" t="str">
            <v xml:space="preserve"> MĀJA SPORTA 10  biedrība</v>
          </cell>
          <cell r="E7176" t="str">
            <v>S150000</v>
          </cell>
          <cell r="F7176">
            <v>660201</v>
          </cell>
          <cell r="H7176">
            <v>6832</v>
          </cell>
          <cell r="I7176" t="str">
            <v>S150000</v>
          </cell>
        </row>
        <row r="7177">
          <cell r="B7177">
            <v>40003110853</v>
          </cell>
          <cell r="C7177" t="str">
            <v xml:space="preserve">000311085  </v>
          </cell>
          <cell r="D7177" t="str">
            <v xml:space="preserve"> MĀJA  dzīvokļu īpašnieku koop.sabiedrība</v>
          </cell>
          <cell r="E7177" t="str">
            <v>S150000</v>
          </cell>
          <cell r="F7177">
            <v>10000</v>
          </cell>
          <cell r="H7177">
            <v>6832</v>
          </cell>
          <cell r="I7177" t="str">
            <v>S150000</v>
          </cell>
        </row>
        <row r="7178">
          <cell r="B7178">
            <v>40008009648</v>
          </cell>
          <cell r="C7178" t="str">
            <v xml:space="preserve">000800964  </v>
          </cell>
          <cell r="D7178" t="str">
            <v xml:space="preserve"> MĀJA  klubs-jaunatne vienotai Eiropai, biedrība</v>
          </cell>
          <cell r="E7178" t="str">
            <v>S150000</v>
          </cell>
          <cell r="F7178">
            <v>10000</v>
          </cell>
          <cell r="H7178">
            <v>9499</v>
          </cell>
          <cell r="I7178" t="str">
            <v>S150000</v>
          </cell>
        </row>
        <row r="7179">
          <cell r="B7179">
            <v>40003159770</v>
          </cell>
          <cell r="C7179" t="str">
            <v xml:space="preserve">000315977  </v>
          </cell>
          <cell r="D7179" t="str">
            <v xml:space="preserve"> MĀJA-93  dzīvokļu īpašnieku koop.sabiedrība</v>
          </cell>
          <cell r="E7179" t="str">
            <v>S150000</v>
          </cell>
          <cell r="F7179">
            <v>900201</v>
          </cell>
          <cell r="H7179">
            <v>6832</v>
          </cell>
          <cell r="I7179" t="str">
            <v>S150000</v>
          </cell>
        </row>
        <row r="7180">
          <cell r="B7180">
            <v>40008150617</v>
          </cell>
          <cell r="C7180" t="str">
            <v xml:space="preserve">000815061  </v>
          </cell>
          <cell r="D7180" t="str">
            <v xml:space="preserve"> MĀJAS 17  biedrība</v>
          </cell>
          <cell r="E7180" t="str">
            <v>S150000</v>
          </cell>
          <cell r="F7180">
            <v>10000</v>
          </cell>
          <cell r="H7180">
            <v>6832</v>
          </cell>
          <cell r="I7180" t="str">
            <v>S150000</v>
          </cell>
        </row>
        <row r="7181">
          <cell r="B7181">
            <v>40008119276</v>
          </cell>
          <cell r="C7181" t="str">
            <v xml:space="preserve">000811927  </v>
          </cell>
          <cell r="D7181" t="str">
            <v xml:space="preserve"> MĀJAS CENTRS  biedrība</v>
          </cell>
          <cell r="E7181" t="str">
            <v>S150000</v>
          </cell>
          <cell r="F7181">
            <v>10000</v>
          </cell>
          <cell r="H7181">
            <v>9499</v>
          </cell>
          <cell r="I7181" t="str">
            <v>S150000</v>
          </cell>
        </row>
        <row r="7182">
          <cell r="B7182">
            <v>40008180490</v>
          </cell>
          <cell r="C7182" t="str">
            <v xml:space="preserve">000818049  </v>
          </cell>
          <cell r="D7182" t="str">
            <v xml:space="preserve"> MĀJAS PĀRVALDNIEKS  biedrība</v>
          </cell>
          <cell r="E7182" t="str">
            <v>S150000</v>
          </cell>
          <cell r="F7182">
            <v>420290</v>
          </cell>
          <cell r="H7182">
            <v>9499</v>
          </cell>
          <cell r="I7182" t="str">
            <v>S150000</v>
          </cell>
        </row>
        <row r="7183">
          <cell r="B7183">
            <v>40008087981</v>
          </cell>
          <cell r="C7183" t="str">
            <v xml:space="preserve">000808798  </v>
          </cell>
          <cell r="D7183" t="str">
            <v xml:space="preserve"> MĀJAS  bērnu dienas centrs, biedrība</v>
          </cell>
          <cell r="E7183" t="str">
            <v>S150000</v>
          </cell>
          <cell r="F7183">
            <v>885150</v>
          </cell>
          <cell r="H7183">
            <v>9499</v>
          </cell>
          <cell r="I7183" t="str">
            <v>S150000</v>
          </cell>
        </row>
        <row r="7184">
          <cell r="B7184">
            <v>41203007553</v>
          </cell>
          <cell r="C7184" t="str">
            <v xml:space="preserve">120300755  </v>
          </cell>
          <cell r="D7184" t="str">
            <v xml:space="preserve"> MĀJĪGUMS  dzīvokļu īpašnieku koop.sabiedrība</v>
          </cell>
          <cell r="E7184" t="str">
            <v>S150000</v>
          </cell>
          <cell r="F7184">
            <v>270000</v>
          </cell>
          <cell r="H7184">
            <v>6832</v>
          </cell>
          <cell r="I7184" t="str">
            <v>S150000</v>
          </cell>
        </row>
        <row r="7185">
          <cell r="B7185">
            <v>40008098735</v>
          </cell>
          <cell r="C7185" t="str">
            <v xml:space="preserve">000809873  </v>
          </cell>
          <cell r="D7185" t="str">
            <v xml:space="preserve"> MĀJOKLIS  dzīvokļu īpašnieku biedrība</v>
          </cell>
          <cell r="E7185" t="str">
            <v>S150000</v>
          </cell>
          <cell r="F7185">
            <v>170000</v>
          </cell>
          <cell r="H7185">
            <v>6832</v>
          </cell>
          <cell r="I7185" t="str">
            <v>S150000</v>
          </cell>
        </row>
        <row r="7186">
          <cell r="B7186">
            <v>40008146310</v>
          </cell>
          <cell r="C7186" t="str">
            <v xml:space="preserve">000814631  </v>
          </cell>
          <cell r="D7186" t="str">
            <v xml:space="preserve"> MĀJUPCEĻŠ  lauku sieviešu biedrība</v>
          </cell>
          <cell r="E7186" t="str">
            <v>S150000</v>
          </cell>
          <cell r="F7186">
            <v>780258</v>
          </cell>
          <cell r="H7186">
            <v>9499</v>
          </cell>
          <cell r="I7186" t="str">
            <v>S150000</v>
          </cell>
        </row>
        <row r="7187">
          <cell r="B7187">
            <v>40008026652</v>
          </cell>
          <cell r="C7187" t="str">
            <v xml:space="preserve">000802665  </v>
          </cell>
          <cell r="D7187" t="str">
            <v xml:space="preserve"> MAKKABI  latvijas sporta cīņu sporta klubs, biedrība</v>
          </cell>
          <cell r="E7187" t="str">
            <v>S150000</v>
          </cell>
          <cell r="F7187">
            <v>10000</v>
          </cell>
          <cell r="H7187">
            <v>9312</v>
          </cell>
          <cell r="I7187" t="str">
            <v>S150000</v>
          </cell>
        </row>
        <row r="7188">
          <cell r="B7188">
            <v>40008166711</v>
          </cell>
          <cell r="C7188" t="str">
            <v xml:space="preserve">000816671  </v>
          </cell>
          <cell r="D7188" t="str">
            <v xml:space="preserve"> MĀKONĪTIS  biedrība</v>
          </cell>
          <cell r="E7188" t="str">
            <v>S150000</v>
          </cell>
          <cell r="F7188">
            <v>780272</v>
          </cell>
          <cell r="H7188">
            <v>9499</v>
          </cell>
          <cell r="I7188" t="str">
            <v>S150000</v>
          </cell>
        </row>
        <row r="7189">
          <cell r="B7189">
            <v>40103106905</v>
          </cell>
          <cell r="C7189" t="str">
            <v xml:space="preserve">010310690  </v>
          </cell>
          <cell r="D7189" t="str">
            <v xml:space="preserve"> MAKŠĶERNIEKS  maza izmēra kuģu īpašnieku koop.sabiedrība</v>
          </cell>
          <cell r="E7189" t="str">
            <v>S150000</v>
          </cell>
          <cell r="F7189">
            <v>10000</v>
          </cell>
          <cell r="H7189">
            <v>5222</v>
          </cell>
          <cell r="I7189" t="str">
            <v>S150000</v>
          </cell>
        </row>
        <row r="7190">
          <cell r="B7190">
            <v>40008070909</v>
          </cell>
          <cell r="C7190" t="str">
            <v xml:space="preserve">000807090  </v>
          </cell>
          <cell r="D7190" t="str">
            <v xml:space="preserve"> MAKŠĶERNIEKU KLUBS SALACKRASTI  biedrība</v>
          </cell>
          <cell r="E7190" t="str">
            <v>S150000</v>
          </cell>
          <cell r="F7190">
            <v>661415</v>
          </cell>
          <cell r="H7190">
            <v>9319</v>
          </cell>
          <cell r="I7190" t="str">
            <v>S150000</v>
          </cell>
        </row>
        <row r="7191">
          <cell r="B7191">
            <v>40008013889</v>
          </cell>
          <cell r="C7191" t="str">
            <v xml:space="preserve">000801388  </v>
          </cell>
          <cell r="D7191" t="str">
            <v xml:space="preserve"> MĀKSLA  mednieku un makšķernieku klubs, biedrība</v>
          </cell>
          <cell r="E7191" t="str">
            <v>S150000</v>
          </cell>
          <cell r="F7191">
            <v>10000</v>
          </cell>
          <cell r="H7191">
            <v>9319</v>
          </cell>
          <cell r="I7191" t="str">
            <v>S150000</v>
          </cell>
        </row>
        <row r="7192">
          <cell r="B7192">
            <v>40008137591</v>
          </cell>
          <cell r="C7192" t="str">
            <v xml:space="preserve">000813759  </v>
          </cell>
          <cell r="D7192" t="str">
            <v xml:space="preserve"> MĀKSLAS ARSENĀLA PĒTĪJUMU FONDS </v>
          </cell>
          <cell r="E7192" t="str">
            <v>S150000</v>
          </cell>
          <cell r="F7192">
            <v>10000</v>
          </cell>
          <cell r="H7192">
            <v>9499</v>
          </cell>
          <cell r="I7192" t="str">
            <v>S150000</v>
          </cell>
        </row>
        <row r="7193">
          <cell r="B7193">
            <v>40008171229</v>
          </cell>
          <cell r="C7193" t="str">
            <v xml:space="preserve">000817122  </v>
          </cell>
          <cell r="D7193" t="str">
            <v xml:space="preserve"> MĀKSLAS ATBALSTA BIEDRĪBA </v>
          </cell>
          <cell r="E7193" t="str">
            <v>S150000</v>
          </cell>
          <cell r="F7193">
            <v>10000</v>
          </cell>
          <cell r="H7193">
            <v>9499</v>
          </cell>
          <cell r="I7193" t="str">
            <v>S150000</v>
          </cell>
        </row>
        <row r="7194">
          <cell r="B7194">
            <v>40008039708</v>
          </cell>
          <cell r="C7194" t="str">
            <v xml:space="preserve">000803970  </v>
          </cell>
          <cell r="D7194" t="str">
            <v xml:space="preserve"> MĀKSLAS CENTRS E  biedrība</v>
          </cell>
          <cell r="E7194" t="str">
            <v>S150000</v>
          </cell>
          <cell r="F7194">
            <v>10000</v>
          </cell>
          <cell r="H7194">
            <v>9001</v>
          </cell>
          <cell r="I7194" t="str">
            <v>S150000</v>
          </cell>
        </row>
        <row r="7195">
          <cell r="B7195">
            <v>40008170806</v>
          </cell>
          <cell r="C7195" t="str">
            <v xml:space="preserve">000817080  </v>
          </cell>
          <cell r="D7195" t="str">
            <v xml:space="preserve"> MĀKSLAS DARBINIEKU NAMS  biedrība</v>
          </cell>
          <cell r="E7195" t="str">
            <v>S150000</v>
          </cell>
          <cell r="F7195">
            <v>10000</v>
          </cell>
          <cell r="H7195">
            <v>9499</v>
          </cell>
          <cell r="I7195" t="str">
            <v>S150000</v>
          </cell>
        </row>
        <row r="7196">
          <cell r="B7196">
            <v>40008048912</v>
          </cell>
          <cell r="C7196" t="str">
            <v xml:space="preserve">000804891  </v>
          </cell>
          <cell r="D7196" t="str">
            <v xml:space="preserve"> MĀKSLAS IZGLĪTĪBAS CENTRS TRĪS KRĀSAS  biedrība</v>
          </cell>
          <cell r="E7196" t="str">
            <v>S150000</v>
          </cell>
          <cell r="F7196">
            <v>10000</v>
          </cell>
          <cell r="H7196">
            <v>8552</v>
          </cell>
          <cell r="I7196" t="str">
            <v>S150000</v>
          </cell>
        </row>
        <row r="7197">
          <cell r="B7197">
            <v>40008156696</v>
          </cell>
          <cell r="C7197" t="str">
            <v xml:space="preserve">000815669  </v>
          </cell>
          <cell r="D7197" t="str">
            <v xml:space="preserve"> MĀKSLAS KABATAS  biedrība</v>
          </cell>
          <cell r="E7197" t="str">
            <v>S150000</v>
          </cell>
          <cell r="F7197">
            <v>170000</v>
          </cell>
          <cell r="H7197">
            <v>9329</v>
          </cell>
          <cell r="I7197" t="str">
            <v>S150000</v>
          </cell>
        </row>
        <row r="7198">
          <cell r="B7198">
            <v>40008065378</v>
          </cell>
          <cell r="C7198" t="str">
            <v xml:space="preserve">000806537  </v>
          </cell>
          <cell r="D7198" t="str">
            <v xml:space="preserve"> MĀKSLAS MENEDŽMENTA UN INFORMĀCIJAS CENTRS  biedrība</v>
          </cell>
          <cell r="E7198" t="str">
            <v>S150000</v>
          </cell>
          <cell r="F7198">
            <v>10000</v>
          </cell>
          <cell r="H7198">
            <v>9002</v>
          </cell>
          <cell r="I7198" t="str">
            <v>S150000</v>
          </cell>
        </row>
        <row r="7199">
          <cell r="B7199">
            <v>40008149764</v>
          </cell>
          <cell r="C7199" t="str">
            <v xml:space="preserve">000814976  </v>
          </cell>
          <cell r="D7199" t="str">
            <v xml:space="preserve"> MĀKSLAS TELPA  biedrība</v>
          </cell>
          <cell r="E7199" t="str">
            <v>S150000</v>
          </cell>
          <cell r="F7199">
            <v>10000</v>
          </cell>
          <cell r="H7199">
            <v>9003</v>
          </cell>
          <cell r="I7199" t="str">
            <v>S150000</v>
          </cell>
        </row>
        <row r="7200">
          <cell r="B7200">
            <v>40008152711</v>
          </cell>
          <cell r="C7200" t="str">
            <v xml:space="preserve">000815271  </v>
          </cell>
          <cell r="D7200" t="str">
            <v xml:space="preserve"> MĀKSLAS VEICINĀŠANAS BIEDRĪBA </v>
          </cell>
          <cell r="E7200" t="str">
            <v>S150000</v>
          </cell>
          <cell r="F7200">
            <v>10000</v>
          </cell>
          <cell r="H7200">
            <v>9002</v>
          </cell>
          <cell r="I7200" t="str">
            <v>S150000</v>
          </cell>
        </row>
        <row r="7201">
          <cell r="B7201">
            <v>40008053716</v>
          </cell>
          <cell r="C7201" t="str">
            <v xml:space="preserve">000805371  </v>
          </cell>
          <cell r="D7201" t="str">
            <v xml:space="preserve"> MĀKSLAS VĒRTĪBU FONDS </v>
          </cell>
          <cell r="E7201" t="str">
            <v>S150000</v>
          </cell>
          <cell r="F7201">
            <v>10000</v>
          </cell>
          <cell r="H7201">
            <v>9499</v>
          </cell>
          <cell r="I7201" t="str">
            <v>S150000</v>
          </cell>
        </row>
        <row r="7202">
          <cell r="B7202">
            <v>40008104849</v>
          </cell>
          <cell r="C7202" t="str">
            <v xml:space="preserve">000810484  </v>
          </cell>
          <cell r="D7202" t="str">
            <v xml:space="preserve"> MĀKSLAS VĒSTURES PĒTĪJUMU ATBALSTA FONDS  </v>
          </cell>
          <cell r="E7202" t="str">
            <v>S150000</v>
          </cell>
          <cell r="F7202">
            <v>10000</v>
          </cell>
          <cell r="H7202">
            <v>9499</v>
          </cell>
          <cell r="I7202" t="str">
            <v>S150000</v>
          </cell>
        </row>
        <row r="7203">
          <cell r="B7203">
            <v>40008168271</v>
          </cell>
          <cell r="C7203" t="str">
            <v xml:space="preserve">000816827  </v>
          </cell>
          <cell r="D7203" t="str">
            <v xml:space="preserve"> MĀKSLĪGĀ INTELEKTA FONDS </v>
          </cell>
          <cell r="E7203" t="str">
            <v>S150000</v>
          </cell>
          <cell r="F7203">
            <v>10000</v>
          </cell>
          <cell r="H7203">
            <v>9499</v>
          </cell>
          <cell r="I7203" t="str">
            <v>S150000</v>
          </cell>
        </row>
        <row r="7204">
          <cell r="B7204">
            <v>40003206933</v>
          </cell>
          <cell r="C7204" t="str">
            <v xml:space="preserve">000320693  </v>
          </cell>
          <cell r="D7204" t="str">
            <v xml:space="preserve"> MĀKSLINIEKS  dzīvokļu īpašnieku koop.sabiedrība</v>
          </cell>
          <cell r="E7204" t="str">
            <v>S150000</v>
          </cell>
          <cell r="F7204">
            <v>10000</v>
          </cell>
          <cell r="H7204">
            <v>6832</v>
          </cell>
          <cell r="I7204" t="str">
            <v>S150000</v>
          </cell>
        </row>
        <row r="7205">
          <cell r="B7205">
            <v>40008038914</v>
          </cell>
          <cell r="C7205" t="str">
            <v xml:space="preserve">000803891  </v>
          </cell>
          <cell r="D7205" t="str">
            <v xml:space="preserve"> MĀKSLU PEDAGOGU APVIENĪBA  biedrība</v>
          </cell>
          <cell r="E7205" t="str">
            <v>S150000</v>
          </cell>
          <cell r="F7205">
            <v>50000</v>
          </cell>
          <cell r="H7205">
            <v>9412</v>
          </cell>
          <cell r="I7205" t="str">
            <v>S150000</v>
          </cell>
        </row>
        <row r="7206">
          <cell r="B7206">
            <v>40008050279</v>
          </cell>
          <cell r="C7206" t="str">
            <v xml:space="preserve">000805027  </v>
          </cell>
          <cell r="D7206" t="str">
            <v xml:space="preserve"> MALIENAS SKOLAS FONDS </v>
          </cell>
          <cell r="E7206" t="str">
            <v>S150000</v>
          </cell>
          <cell r="F7206">
            <v>360272</v>
          </cell>
          <cell r="H7206">
            <v>9499</v>
          </cell>
          <cell r="I7206" t="str">
            <v>S150000</v>
          </cell>
        </row>
        <row r="7207">
          <cell r="B7207">
            <v>40008120218</v>
          </cell>
          <cell r="C7207" t="str">
            <v xml:space="preserve">000812021  </v>
          </cell>
          <cell r="D7207" t="str">
            <v xml:space="preserve"> MAĻINKI  jauniešu klubs</v>
          </cell>
          <cell r="E7207" t="str">
            <v>S150000</v>
          </cell>
          <cell r="F7207">
            <v>440270</v>
          </cell>
          <cell r="H7207">
            <v>9499</v>
          </cell>
          <cell r="I7207" t="str">
            <v>S150000</v>
          </cell>
        </row>
        <row r="7208">
          <cell r="B7208">
            <v>47403004874</v>
          </cell>
          <cell r="C7208" t="str">
            <v xml:space="preserve">740300487  </v>
          </cell>
          <cell r="D7208" t="str">
            <v xml:space="preserve"> MĀLKALNE  garāžu īpašnieku koop.sabiedrība</v>
          </cell>
          <cell r="E7208" t="str">
            <v>S150000</v>
          </cell>
          <cell r="F7208">
            <v>740201</v>
          </cell>
          <cell r="H7208">
            <v>5221</v>
          </cell>
          <cell r="I7208" t="str">
            <v>S150000</v>
          </cell>
        </row>
        <row r="7209">
          <cell r="B7209">
            <v>40003547648</v>
          </cell>
          <cell r="C7209" t="str">
            <v xml:space="preserve">000354764  </v>
          </cell>
          <cell r="D7209" t="str">
            <v xml:space="preserve"> MĀLKALNES MĀJA  dzīvokļu īpašnieku koop. sabiedrība</v>
          </cell>
          <cell r="E7209" t="str">
            <v>S150000</v>
          </cell>
          <cell r="F7209">
            <v>740201</v>
          </cell>
          <cell r="H7209">
            <v>6832</v>
          </cell>
          <cell r="I7209" t="str">
            <v>S150000</v>
          </cell>
        </row>
        <row r="7210">
          <cell r="B7210">
            <v>40008107737</v>
          </cell>
          <cell r="C7210" t="str">
            <v xml:space="preserve">000810773  </v>
          </cell>
          <cell r="D7210" t="str">
            <v xml:space="preserve"> MĀLKALNES NAMS 17  dzīvokļu īpašnieku biedrība</v>
          </cell>
          <cell r="E7210" t="str">
            <v>S150000</v>
          </cell>
          <cell r="F7210">
            <v>740201</v>
          </cell>
          <cell r="H7210">
            <v>6832</v>
          </cell>
          <cell r="I7210" t="str">
            <v>S150000</v>
          </cell>
        </row>
        <row r="7211">
          <cell r="B7211">
            <v>40008133566</v>
          </cell>
          <cell r="C7211" t="str">
            <v xml:space="preserve">000813356  </v>
          </cell>
          <cell r="D7211" t="str">
            <v xml:space="preserve"> MĀLPILS 2 NAMS  biedrība</v>
          </cell>
          <cell r="E7211" t="str">
            <v>S150000</v>
          </cell>
          <cell r="F7211">
            <v>10000</v>
          </cell>
          <cell r="H7211">
            <v>9499</v>
          </cell>
          <cell r="I7211" t="str">
            <v>S150000</v>
          </cell>
        </row>
        <row r="7212">
          <cell r="B7212">
            <v>40008149425</v>
          </cell>
          <cell r="C7212" t="str">
            <v xml:space="preserve">000814942  </v>
          </cell>
          <cell r="D7212" t="str">
            <v xml:space="preserve"> MĀLPILS SPORTA KLUBS  biedrība</v>
          </cell>
          <cell r="E7212" t="str">
            <v>S150000</v>
          </cell>
          <cell r="F7212">
            <v>807400</v>
          </cell>
          <cell r="H7212">
            <v>9312</v>
          </cell>
          <cell r="I7212" t="str">
            <v>S150000</v>
          </cell>
        </row>
        <row r="7213">
          <cell r="B7213">
            <v>40008057987</v>
          </cell>
          <cell r="C7213" t="str">
            <v xml:space="preserve">000805798  </v>
          </cell>
          <cell r="D7213" t="str">
            <v xml:space="preserve"> MĀLPILS TAUTSKOLA  biedrība</v>
          </cell>
          <cell r="E7213" t="str">
            <v>S150000</v>
          </cell>
          <cell r="F7213">
            <v>807400</v>
          </cell>
          <cell r="H7213">
            <v>8532</v>
          </cell>
          <cell r="I7213" t="str">
            <v>S150000</v>
          </cell>
        </row>
        <row r="7214">
          <cell r="B7214">
            <v>40008107281</v>
          </cell>
          <cell r="C7214" t="str">
            <v xml:space="preserve">000810728  </v>
          </cell>
          <cell r="D7214" t="str">
            <v xml:space="preserve"> MĀLPILS ZIVĪM  biedrība</v>
          </cell>
          <cell r="E7214" t="str">
            <v>S150000</v>
          </cell>
          <cell r="F7214">
            <v>807400</v>
          </cell>
          <cell r="H7214">
            <v>9499</v>
          </cell>
          <cell r="I7214" t="str">
            <v>S150000</v>
          </cell>
        </row>
        <row r="7215">
          <cell r="B7215">
            <v>50008015241</v>
          </cell>
          <cell r="C7215" t="str">
            <v xml:space="preserve">000801524  </v>
          </cell>
          <cell r="D7215" t="str">
            <v xml:space="preserve"> MĀLPILS  mednieku biedrība</v>
          </cell>
          <cell r="E7215" t="str">
            <v>S150000</v>
          </cell>
          <cell r="F7215">
            <v>807400</v>
          </cell>
          <cell r="H7215">
            <v>9319</v>
          </cell>
          <cell r="I7215" t="str">
            <v>S150000</v>
          </cell>
        </row>
        <row r="7216">
          <cell r="B7216">
            <v>40008025835</v>
          </cell>
          <cell r="C7216" t="str">
            <v xml:space="preserve">000802583  </v>
          </cell>
          <cell r="D7216" t="str">
            <v xml:space="preserve"> MALTA  dambretes klubs, nodibinājums</v>
          </cell>
          <cell r="E7216" t="str">
            <v>S150000</v>
          </cell>
          <cell r="F7216">
            <v>780270</v>
          </cell>
          <cell r="H7216">
            <v>9312</v>
          </cell>
          <cell r="I7216" t="str">
            <v>S150000</v>
          </cell>
        </row>
        <row r="7217">
          <cell r="B7217">
            <v>40008083458</v>
          </cell>
          <cell r="C7217" t="str">
            <v xml:space="preserve">000808345  </v>
          </cell>
          <cell r="D7217" t="str">
            <v xml:space="preserve"> MALTA  meža īpašnieku apvienība</v>
          </cell>
          <cell r="E7217" t="str">
            <v>S150000</v>
          </cell>
          <cell r="F7217">
            <v>780270</v>
          </cell>
          <cell r="H7217">
            <v>9499</v>
          </cell>
          <cell r="I7217" t="str">
            <v>S150000</v>
          </cell>
        </row>
        <row r="7218">
          <cell r="B7218">
            <v>40008025375</v>
          </cell>
          <cell r="C7218" t="str">
            <v xml:space="preserve">000802537  </v>
          </cell>
          <cell r="D7218" t="str">
            <v xml:space="preserve"> MALTAS ŠAHA KLUBS  biedrība</v>
          </cell>
          <cell r="E7218" t="str">
            <v>S150000</v>
          </cell>
          <cell r="F7218">
            <v>780270</v>
          </cell>
          <cell r="H7218">
            <v>9312</v>
          </cell>
          <cell r="I7218" t="str">
            <v>S150000</v>
          </cell>
        </row>
        <row r="7219">
          <cell r="B7219">
            <v>40008111713</v>
          </cell>
          <cell r="C7219" t="str">
            <v xml:space="preserve">000811171  </v>
          </cell>
          <cell r="D7219" t="str">
            <v xml:space="preserve"> MĀLU 35  garāžu īpašnieku biedrība</v>
          </cell>
          <cell r="E7219" t="str">
            <v>S150000</v>
          </cell>
          <cell r="F7219">
            <v>170000</v>
          </cell>
          <cell r="H7219">
            <v>5221</v>
          </cell>
          <cell r="I7219" t="str">
            <v>S150000</v>
          </cell>
        </row>
        <row r="7220">
          <cell r="B7220">
            <v>41503015437</v>
          </cell>
          <cell r="C7220" t="str">
            <v xml:space="preserve">150301543  </v>
          </cell>
          <cell r="D7220" t="str">
            <v xml:space="preserve"> MAĻUTKI  dārzkopības koop.sabiedrība</v>
          </cell>
          <cell r="E7220" t="str">
            <v>S150000</v>
          </cell>
          <cell r="F7220">
            <v>440292</v>
          </cell>
          <cell r="H7220">
            <v>9499</v>
          </cell>
          <cell r="I7220" t="str">
            <v>S150000</v>
          </cell>
        </row>
        <row r="7221">
          <cell r="B7221">
            <v>40008173427</v>
          </cell>
          <cell r="C7221" t="str">
            <v xml:space="preserve">000817342  </v>
          </cell>
          <cell r="D7221" t="str">
            <v xml:space="preserve"> MĀMIŅU KLUBS MALTĀ  biedrība</v>
          </cell>
          <cell r="E7221" t="str">
            <v>S150000</v>
          </cell>
          <cell r="F7221">
            <v>780270</v>
          </cell>
          <cell r="H7221">
            <v>9499</v>
          </cell>
          <cell r="I7221" t="str">
            <v>S150000</v>
          </cell>
        </row>
        <row r="7222">
          <cell r="B7222">
            <v>40008145476</v>
          </cell>
          <cell r="C7222" t="str">
            <v xml:space="preserve">000814547  </v>
          </cell>
          <cell r="D7222" t="str">
            <v xml:space="preserve"> MAMMA MAMMAI FONDS </v>
          </cell>
          <cell r="E7222" t="str">
            <v>S150000</v>
          </cell>
          <cell r="F7222">
            <v>620201</v>
          </cell>
          <cell r="H7222">
            <v>9499</v>
          </cell>
          <cell r="I7222" t="str">
            <v>S150000</v>
          </cell>
        </row>
        <row r="7223">
          <cell r="B7223">
            <v>40008160691</v>
          </cell>
          <cell r="C7223" t="str">
            <v xml:space="preserve">000816069  </v>
          </cell>
          <cell r="D7223" t="str">
            <v xml:space="preserve"> MAMMU  biedrība</v>
          </cell>
          <cell r="E7223" t="str">
            <v>S150000</v>
          </cell>
          <cell r="F7223">
            <v>10000</v>
          </cell>
          <cell r="H7223">
            <v>9499</v>
          </cell>
          <cell r="I7223" t="str">
            <v>S150000</v>
          </cell>
        </row>
        <row r="7224">
          <cell r="B7224">
            <v>40008088309</v>
          </cell>
          <cell r="C7224" t="str">
            <v xml:space="preserve">000808830  </v>
          </cell>
          <cell r="D7224" t="str">
            <v xml:space="preserve"> MANA PILSS  biedrība</v>
          </cell>
          <cell r="E7224" t="str">
            <v>S150000</v>
          </cell>
          <cell r="F7224">
            <v>10000</v>
          </cell>
          <cell r="H7224">
            <v>9499</v>
          </cell>
          <cell r="I7224" t="str">
            <v>S150000</v>
          </cell>
        </row>
        <row r="7225">
          <cell r="B7225">
            <v>50008075611</v>
          </cell>
          <cell r="C7225" t="str">
            <v xml:space="preserve">000807561  </v>
          </cell>
          <cell r="D7225" t="str">
            <v xml:space="preserve"> MANAI MAZPILSĒTAI AKNĪSTEI  biedrība</v>
          </cell>
          <cell r="E7225" t="str">
            <v>S150000</v>
          </cell>
          <cell r="F7225">
            <v>560805</v>
          </cell>
          <cell r="H7225">
            <v>9499</v>
          </cell>
          <cell r="I7225" t="str">
            <v>S150000</v>
          </cell>
        </row>
        <row r="7226">
          <cell r="B7226">
            <v>40008155031</v>
          </cell>
          <cell r="C7226" t="str">
            <v xml:space="preserve">000815503  </v>
          </cell>
          <cell r="D7226" t="str">
            <v xml:space="preserve"> MANAI SKOLAI  biedrība</v>
          </cell>
          <cell r="E7226" t="str">
            <v>S150000</v>
          </cell>
          <cell r="F7226">
            <v>760201</v>
          </cell>
          <cell r="H7226">
            <v>9499</v>
          </cell>
          <cell r="I7226" t="str">
            <v>S150000</v>
          </cell>
        </row>
        <row r="7227">
          <cell r="B7227">
            <v>40003185129</v>
          </cell>
          <cell r="C7227" t="str">
            <v xml:space="preserve">000318512  </v>
          </cell>
          <cell r="D7227" t="str">
            <v xml:space="preserve"> MANĒŽA  automašīnu garāžu īpašnieku koop. sabiedrība</v>
          </cell>
          <cell r="E7227" t="str">
            <v>S150000</v>
          </cell>
          <cell r="F7227">
            <v>10000</v>
          </cell>
          <cell r="H7227">
            <v>5221</v>
          </cell>
          <cell r="I7227" t="str">
            <v>S150000</v>
          </cell>
        </row>
        <row r="7228">
          <cell r="B7228">
            <v>40003166857</v>
          </cell>
          <cell r="C7228" t="str">
            <v xml:space="preserve">000316685  </v>
          </cell>
          <cell r="D7228" t="str">
            <v xml:space="preserve"> MANGAĻI-93  garāžu īpašnieku koop.sabiedrība</v>
          </cell>
          <cell r="E7228" t="str">
            <v>S150000</v>
          </cell>
          <cell r="F7228">
            <v>10000</v>
          </cell>
          <cell r="H7228">
            <v>5221</v>
          </cell>
          <cell r="I7228" t="str">
            <v>S150000</v>
          </cell>
        </row>
        <row r="7229">
          <cell r="B7229">
            <v>40003440418</v>
          </cell>
          <cell r="C7229" t="str">
            <v xml:space="preserve">000344041  </v>
          </cell>
          <cell r="D7229" t="str">
            <v xml:space="preserve"> MANGAĻSALA  garāžu īpašnieku koop.sabiedrība</v>
          </cell>
          <cell r="E7229" t="str">
            <v>S150000</v>
          </cell>
          <cell r="F7229">
            <v>10000</v>
          </cell>
          <cell r="H7229">
            <v>5221</v>
          </cell>
          <cell r="I7229" t="str">
            <v>S150000</v>
          </cell>
        </row>
        <row r="7230">
          <cell r="B7230">
            <v>40008109827</v>
          </cell>
          <cell r="C7230" t="str">
            <v xml:space="preserve">000810982  </v>
          </cell>
          <cell r="D7230" t="str">
            <v xml:space="preserve"> MANGUSTS  biedrība</v>
          </cell>
          <cell r="E7230" t="str">
            <v>S150000</v>
          </cell>
          <cell r="F7230">
            <v>10000</v>
          </cell>
          <cell r="H7230">
            <v>9499</v>
          </cell>
          <cell r="I7230" t="str">
            <v>S150000</v>
          </cell>
        </row>
        <row r="7231">
          <cell r="B7231">
            <v>40008116157</v>
          </cell>
          <cell r="C7231" t="str">
            <v xml:space="preserve">000811615  </v>
          </cell>
          <cell r="D7231" t="str">
            <v xml:space="preserve"> MANS CIEMATS  biedrība</v>
          </cell>
          <cell r="E7231" t="str">
            <v>S150000</v>
          </cell>
          <cell r="F7231">
            <v>804948</v>
          </cell>
          <cell r="H7231">
            <v>9499</v>
          </cell>
          <cell r="I7231" t="str">
            <v>S150000</v>
          </cell>
        </row>
        <row r="7232">
          <cell r="B7232">
            <v>40008162989</v>
          </cell>
          <cell r="C7232" t="str">
            <v xml:space="preserve">000816298  </v>
          </cell>
          <cell r="D7232" t="str">
            <v xml:space="preserve"> MANS HOBIJS  klubs</v>
          </cell>
          <cell r="E7232" t="str">
            <v>S150000</v>
          </cell>
          <cell r="F7232">
            <v>10000</v>
          </cell>
          <cell r="H7232">
            <v>9499</v>
          </cell>
          <cell r="I7232" t="str">
            <v>S150000</v>
          </cell>
        </row>
        <row r="7233">
          <cell r="B7233">
            <v>40008099641</v>
          </cell>
          <cell r="C7233" t="str">
            <v xml:space="preserve">000809964  </v>
          </cell>
          <cell r="D7233" t="str">
            <v xml:space="preserve"> MANS MĀJOKLIS-MANS CIETOKSNIS  biedrība</v>
          </cell>
          <cell r="E7233" t="str">
            <v>S150000</v>
          </cell>
          <cell r="F7233">
            <v>10000</v>
          </cell>
          <cell r="H7233">
            <v>9499</v>
          </cell>
          <cell r="I7233" t="str">
            <v>S150000</v>
          </cell>
        </row>
        <row r="7234">
          <cell r="B7234">
            <v>40003302631</v>
          </cell>
          <cell r="C7234" t="str">
            <v xml:space="preserve">000330263  </v>
          </cell>
          <cell r="D7234" t="str">
            <v xml:space="preserve"> MANS NAMS 2  dzīvokļu īpašnieku koop.sabiedrība</v>
          </cell>
          <cell r="E7234" t="str">
            <v>S150000</v>
          </cell>
          <cell r="F7234">
            <v>10000</v>
          </cell>
          <cell r="H7234">
            <v>6832</v>
          </cell>
          <cell r="I7234" t="str">
            <v>S150000</v>
          </cell>
        </row>
        <row r="7235">
          <cell r="B7235">
            <v>40008181087</v>
          </cell>
          <cell r="C7235" t="str">
            <v xml:space="preserve">000818108  </v>
          </cell>
          <cell r="D7235" t="str">
            <v xml:space="preserve"> MANS ZAĻAIS DĀRZS  atbalsta fonds</v>
          </cell>
          <cell r="E7235" t="str">
            <v>S150000</v>
          </cell>
          <cell r="F7235">
            <v>10000</v>
          </cell>
          <cell r="H7235">
            <v>9499</v>
          </cell>
          <cell r="I7235" t="str">
            <v>S150000</v>
          </cell>
        </row>
        <row r="7236">
          <cell r="B7236">
            <v>40008092253</v>
          </cell>
          <cell r="C7236" t="str">
            <v xml:space="preserve">000809225  </v>
          </cell>
          <cell r="D7236" t="str">
            <v xml:space="preserve"> MANTINIEKI  biedrība</v>
          </cell>
          <cell r="E7236" t="str">
            <v>S150000</v>
          </cell>
          <cell r="F7236">
            <v>840288</v>
          </cell>
          <cell r="H7236">
            <v>9499</v>
          </cell>
          <cell r="I7236" t="str">
            <v>S150000</v>
          </cell>
        </row>
        <row r="7237">
          <cell r="B7237">
            <v>40008020081</v>
          </cell>
          <cell r="C7237" t="str">
            <v xml:space="preserve">000802008  </v>
          </cell>
          <cell r="D7237" t="str">
            <v xml:space="preserve"> MANTOJUMS  biedrība</v>
          </cell>
          <cell r="E7237" t="str">
            <v>S150000</v>
          </cell>
          <cell r="F7237">
            <v>10000</v>
          </cell>
          <cell r="H7237">
            <v>5811</v>
          </cell>
          <cell r="I7237" t="str">
            <v>S150000</v>
          </cell>
        </row>
        <row r="7238">
          <cell r="B7238">
            <v>40008151330</v>
          </cell>
          <cell r="C7238" t="str">
            <v xml:space="preserve">000815133  </v>
          </cell>
          <cell r="D7238" t="str">
            <v xml:space="preserve"> MANTOJUMS  nodibinājums</v>
          </cell>
          <cell r="E7238" t="str">
            <v>S150000</v>
          </cell>
          <cell r="F7238">
            <v>804948</v>
          </cell>
          <cell r="H7238">
            <v>9499</v>
          </cell>
          <cell r="I7238" t="str">
            <v>S150000</v>
          </cell>
        </row>
        <row r="7239">
          <cell r="B7239">
            <v>40008111997</v>
          </cell>
          <cell r="C7239" t="str">
            <v xml:space="preserve">000811199  </v>
          </cell>
          <cell r="D7239" t="str">
            <v xml:space="preserve"> MANTOJUMS  tradicionālās kultūras biedrība</v>
          </cell>
          <cell r="E7239" t="str">
            <v>S150000</v>
          </cell>
          <cell r="F7239">
            <v>660252</v>
          </cell>
          <cell r="H7239">
            <v>9499</v>
          </cell>
          <cell r="I7239" t="str">
            <v>S150000</v>
          </cell>
        </row>
        <row r="7240">
          <cell r="B7240">
            <v>40008097547</v>
          </cell>
          <cell r="C7240" t="str">
            <v xml:space="preserve">000809754  </v>
          </cell>
          <cell r="D7240" t="str">
            <v xml:space="preserve"> MĀRA RUPEIKA MOTOKLUBS  biedrība</v>
          </cell>
          <cell r="E7240" t="str">
            <v>S150000</v>
          </cell>
          <cell r="F7240">
            <v>800605</v>
          </cell>
          <cell r="H7240">
            <v>9312</v>
          </cell>
          <cell r="I7240" t="str">
            <v>S150000</v>
          </cell>
        </row>
        <row r="7241">
          <cell r="B7241">
            <v>40008134720</v>
          </cell>
          <cell r="C7241" t="str">
            <v xml:space="preserve">000813472  </v>
          </cell>
          <cell r="D7241" t="str">
            <v xml:space="preserve"> MĀRA ŠTROMBERGA AĢENTŪRA  nodibinājums</v>
          </cell>
          <cell r="E7241" t="str">
            <v>S150000</v>
          </cell>
          <cell r="F7241">
            <v>250000</v>
          </cell>
          <cell r="H7241">
            <v>9499</v>
          </cell>
          <cell r="I7241" t="str">
            <v>S150000</v>
          </cell>
        </row>
        <row r="7242">
          <cell r="B7242">
            <v>40008041539</v>
          </cell>
          <cell r="C7242" t="str">
            <v xml:space="preserve">000804153  </v>
          </cell>
          <cell r="D7242" t="str">
            <v xml:space="preserve"> MARA  baltkrievu kopiena, biedrība</v>
          </cell>
          <cell r="E7242" t="str">
            <v>S150000</v>
          </cell>
          <cell r="F7242">
            <v>170000</v>
          </cell>
          <cell r="H7242">
            <v>9499</v>
          </cell>
          <cell r="I7242" t="str">
            <v>S150000</v>
          </cell>
        </row>
        <row r="7243">
          <cell r="B7243">
            <v>40008005468</v>
          </cell>
          <cell r="C7243" t="str">
            <v xml:space="preserve">000800546  </v>
          </cell>
          <cell r="D7243" t="str">
            <v xml:space="preserve"> MĀRA  daudzbērnu ģimeņu biedrība</v>
          </cell>
          <cell r="E7243" t="str">
            <v>S150000</v>
          </cell>
          <cell r="F7243">
            <v>809600</v>
          </cell>
          <cell r="H7243">
            <v>9499</v>
          </cell>
          <cell r="I7243" t="str">
            <v>S150000</v>
          </cell>
        </row>
        <row r="7244">
          <cell r="B7244">
            <v>40008167238</v>
          </cell>
          <cell r="C7244" t="str">
            <v xml:space="preserve">000816723  </v>
          </cell>
          <cell r="D7244" t="str">
            <v xml:space="preserve"> MARABELLA  ģimeņu ar bērniem biedrība</v>
          </cell>
          <cell r="E7244" t="str">
            <v>S150000</v>
          </cell>
          <cell r="F7244">
            <v>406400</v>
          </cell>
          <cell r="H7244">
            <v>8899</v>
          </cell>
          <cell r="I7244" t="str">
            <v>S150000</v>
          </cell>
        </row>
        <row r="7245">
          <cell r="B7245">
            <v>40008089535</v>
          </cell>
          <cell r="C7245" t="str">
            <v xml:space="preserve">000808953  </v>
          </cell>
          <cell r="D7245" t="str">
            <v xml:space="preserve"> MĀRAS LOKS  nodibinājums</v>
          </cell>
          <cell r="E7245" t="str">
            <v>S150000</v>
          </cell>
          <cell r="F7245">
            <v>10000</v>
          </cell>
          <cell r="H7245">
            <v>9499</v>
          </cell>
          <cell r="I7245" t="str">
            <v>S150000</v>
          </cell>
        </row>
        <row r="7246">
          <cell r="B7246">
            <v>40003292884</v>
          </cell>
          <cell r="C7246" t="str">
            <v xml:space="preserve">000329288  </v>
          </cell>
          <cell r="D7246" t="str">
            <v xml:space="preserve"> MĀRAS NAMS 1  dzīvokļu īpašnieku koop.sabiedrība</v>
          </cell>
          <cell r="E7246" t="str">
            <v>S150000</v>
          </cell>
          <cell r="F7246">
            <v>10000</v>
          </cell>
          <cell r="H7246">
            <v>6832</v>
          </cell>
          <cell r="I7246" t="str">
            <v>S150000</v>
          </cell>
        </row>
        <row r="7247">
          <cell r="B7247">
            <v>40008157564</v>
          </cell>
          <cell r="C7247" t="str">
            <v xml:space="preserve">000815756  </v>
          </cell>
          <cell r="D7247" t="str">
            <v xml:space="preserve"> MĀRAS TAKA  biedrība</v>
          </cell>
          <cell r="E7247" t="str">
            <v>S150000</v>
          </cell>
          <cell r="F7247">
            <v>10000</v>
          </cell>
          <cell r="H7247">
            <v>8690</v>
          </cell>
          <cell r="I7247" t="str">
            <v>S150000</v>
          </cell>
        </row>
        <row r="7248">
          <cell r="B7248">
            <v>40008041948</v>
          </cell>
          <cell r="C7248" t="str">
            <v xml:space="preserve">000804194  </v>
          </cell>
          <cell r="D7248" t="str">
            <v xml:space="preserve"> MĀRAS TEĀTRIS  biedrība</v>
          </cell>
          <cell r="E7248" t="str">
            <v>S150000</v>
          </cell>
          <cell r="F7248">
            <v>10000</v>
          </cell>
          <cell r="H7248">
            <v>9001</v>
          </cell>
          <cell r="I7248" t="str">
            <v>S150000</v>
          </cell>
        </row>
        <row r="7249">
          <cell r="B7249">
            <v>40008108840</v>
          </cell>
          <cell r="C7249" t="str">
            <v xml:space="preserve">000810884  </v>
          </cell>
          <cell r="D7249" t="str">
            <v xml:space="preserve"> MARATONI  biedrība</v>
          </cell>
          <cell r="E7249" t="str">
            <v>S150000</v>
          </cell>
          <cell r="F7249">
            <v>10000</v>
          </cell>
          <cell r="H7249">
            <v>9312</v>
          </cell>
          <cell r="I7249" t="str">
            <v>S150000</v>
          </cell>
        </row>
        <row r="7250">
          <cell r="B7250">
            <v>40008158273</v>
          </cell>
          <cell r="C7250" t="str">
            <v xml:space="preserve">000815827  </v>
          </cell>
          <cell r="D7250" t="str">
            <v xml:space="preserve"> MĀRETA  biedrība</v>
          </cell>
          <cell r="E7250" t="str">
            <v>S150000</v>
          </cell>
          <cell r="F7250">
            <v>540286</v>
          </cell>
          <cell r="H7250">
            <v>8560</v>
          </cell>
          <cell r="I7250" t="str">
            <v>S150000</v>
          </cell>
        </row>
        <row r="7251">
          <cell r="B7251">
            <v>40008153717</v>
          </cell>
          <cell r="C7251" t="str">
            <v xml:space="preserve">000815371  </v>
          </cell>
          <cell r="D7251" t="str">
            <v xml:space="preserve"> MARGRIETIŅA  ĢIMEŅU ATBALSTA CENTRS, biedrība</v>
          </cell>
          <cell r="E7251" t="str">
            <v>S150000</v>
          </cell>
          <cell r="F7251">
            <v>700286</v>
          </cell>
          <cell r="H7251">
            <v>9499</v>
          </cell>
          <cell r="I7251" t="str">
            <v>S150000</v>
          </cell>
        </row>
        <row r="7252">
          <cell r="B7252">
            <v>40008191704</v>
          </cell>
          <cell r="C7252" t="str">
            <v xml:space="preserve">000819170  </v>
          </cell>
          <cell r="D7252" t="str">
            <v xml:space="preserve"> MARIĀŅU PALĪGU APVIENĪBA  biedrība</v>
          </cell>
          <cell r="E7252" t="str">
            <v>S150000</v>
          </cell>
          <cell r="F7252">
            <v>781817</v>
          </cell>
          <cell r="H7252">
            <v>8899</v>
          </cell>
          <cell r="I7252" t="str">
            <v>S150000</v>
          </cell>
        </row>
        <row r="7253">
          <cell r="B7253">
            <v>44103031838</v>
          </cell>
          <cell r="C7253" t="str">
            <v xml:space="preserve">410303183  </v>
          </cell>
          <cell r="D7253" t="str">
            <v xml:space="preserve"> MARIJA 9  biedrība</v>
          </cell>
          <cell r="E7253" t="str">
            <v>S150000</v>
          </cell>
          <cell r="F7253">
            <v>250000</v>
          </cell>
          <cell r="H7253">
            <v>6832</v>
          </cell>
          <cell r="I7253" t="str">
            <v>S150000</v>
          </cell>
        </row>
        <row r="7254">
          <cell r="B7254">
            <v>40008021547</v>
          </cell>
          <cell r="C7254" t="str">
            <v xml:space="preserve">000802154  </v>
          </cell>
          <cell r="D7254" t="str">
            <v xml:space="preserve"> MARIJA  sabiedriskās aprūpes biedrība</v>
          </cell>
          <cell r="E7254" t="str">
            <v>S150000</v>
          </cell>
          <cell r="F7254">
            <v>10000</v>
          </cell>
          <cell r="H7254">
            <v>8810</v>
          </cell>
          <cell r="I7254" t="str">
            <v>S150000</v>
          </cell>
        </row>
        <row r="7255">
          <cell r="B7255">
            <v>40008134839</v>
          </cell>
          <cell r="C7255" t="str">
            <v xml:space="preserve">000813483  </v>
          </cell>
          <cell r="D7255" t="str">
            <v xml:space="preserve"> MARIJAS 251  dzīvokļu īpašnieku biedrība</v>
          </cell>
          <cell r="E7255" t="str">
            <v>S150000</v>
          </cell>
          <cell r="F7255">
            <v>10000</v>
          </cell>
          <cell r="H7255">
            <v>6832</v>
          </cell>
          <cell r="I7255" t="str">
            <v>S150000</v>
          </cell>
        </row>
        <row r="7256">
          <cell r="B7256">
            <v>40103177132</v>
          </cell>
          <cell r="C7256" t="str">
            <v xml:space="preserve">010317713  </v>
          </cell>
          <cell r="D7256" t="str">
            <v xml:space="preserve"> MARIJAS DZIRNAVU NAMS  dzīvokļu īpašnieku koop.sabiedrība</v>
          </cell>
          <cell r="E7256" t="str">
            <v>S150000</v>
          </cell>
          <cell r="F7256">
            <v>10000</v>
          </cell>
          <cell r="H7256">
            <v>6832</v>
          </cell>
          <cell r="I7256" t="str">
            <v>S150000</v>
          </cell>
        </row>
        <row r="7257">
          <cell r="B7257">
            <v>40008057277</v>
          </cell>
          <cell r="C7257" t="str">
            <v xml:space="preserve">000805727  </v>
          </cell>
          <cell r="D7257" t="str">
            <v xml:space="preserve"> MARIJAS MĀJA  biedrība</v>
          </cell>
          <cell r="E7257" t="str">
            <v>S150000</v>
          </cell>
          <cell r="F7257">
            <v>10000</v>
          </cell>
          <cell r="H7257">
            <v>9499</v>
          </cell>
          <cell r="I7257" t="str">
            <v>S150000</v>
          </cell>
        </row>
        <row r="7258">
          <cell r="B7258">
            <v>40008052161</v>
          </cell>
          <cell r="C7258" t="str">
            <v xml:space="preserve">000805216  </v>
          </cell>
          <cell r="D7258" t="str">
            <v xml:space="preserve"> MARIKAS DAIĻSLIDOŠANAS KLUBS  biedrība</v>
          </cell>
          <cell r="E7258" t="str">
            <v>S150000</v>
          </cell>
          <cell r="F7258">
            <v>10000</v>
          </cell>
          <cell r="H7258">
            <v>8551</v>
          </cell>
          <cell r="I7258" t="str">
            <v>S150000</v>
          </cell>
        </row>
        <row r="7259">
          <cell r="B7259">
            <v>40008097941</v>
          </cell>
          <cell r="C7259" t="str">
            <v xml:space="preserve">000809794  </v>
          </cell>
          <cell r="D7259" t="str">
            <v xml:space="preserve"> MĀRIŅA  bērnu invalīdu biedrība</v>
          </cell>
          <cell r="E7259" t="str">
            <v>S150000</v>
          </cell>
          <cell r="F7259">
            <v>460805</v>
          </cell>
          <cell r="H7259">
            <v>9499</v>
          </cell>
          <cell r="I7259" t="str">
            <v>S150000</v>
          </cell>
        </row>
        <row r="7260">
          <cell r="B7260">
            <v>40008109009</v>
          </cell>
          <cell r="C7260" t="str">
            <v xml:space="preserve">000810900  </v>
          </cell>
          <cell r="D7260" t="str">
            <v xml:space="preserve"> MĀRĪTE ABC  nodibinājums</v>
          </cell>
          <cell r="E7260" t="str">
            <v>S150000</v>
          </cell>
          <cell r="F7260">
            <v>741413</v>
          </cell>
          <cell r="H7260">
            <v>9499</v>
          </cell>
          <cell r="I7260" t="str">
            <v>S150000</v>
          </cell>
        </row>
        <row r="7261">
          <cell r="B7261">
            <v>40008014615</v>
          </cell>
          <cell r="C7261" t="str">
            <v xml:space="preserve">000801461  </v>
          </cell>
          <cell r="D7261" t="str">
            <v xml:space="preserve"> MĀRKALNE  mednieku biedrība</v>
          </cell>
          <cell r="E7261" t="str">
            <v>S150000</v>
          </cell>
          <cell r="F7261">
            <v>360276</v>
          </cell>
          <cell r="H7261">
            <v>9319</v>
          </cell>
          <cell r="I7261" t="str">
            <v>S150000</v>
          </cell>
        </row>
        <row r="7262">
          <cell r="B7262">
            <v>40103152957</v>
          </cell>
          <cell r="C7262" t="str">
            <v xml:space="preserve">010315295  </v>
          </cell>
          <cell r="D7262" t="str">
            <v xml:space="preserve"> MĀRKALNE-1  garāžu īpašnieku koop.sabiedrība</v>
          </cell>
          <cell r="E7262" t="str">
            <v>S150000</v>
          </cell>
          <cell r="F7262">
            <v>10000</v>
          </cell>
          <cell r="H7262">
            <v>5221</v>
          </cell>
          <cell r="I7262" t="str">
            <v>S150000</v>
          </cell>
        </row>
        <row r="7263">
          <cell r="B7263">
            <v>40008141154</v>
          </cell>
          <cell r="C7263" t="str">
            <v xml:space="preserve">000814115  </v>
          </cell>
          <cell r="D7263" t="str">
            <v xml:space="preserve"> MĀRKALNES-1  biedrība</v>
          </cell>
          <cell r="E7263" t="str">
            <v>S150000</v>
          </cell>
          <cell r="F7263">
            <v>10000</v>
          </cell>
          <cell r="H7263">
            <v>6832</v>
          </cell>
          <cell r="I7263" t="str">
            <v>S150000</v>
          </cell>
        </row>
        <row r="7264">
          <cell r="B7264">
            <v>40008003467</v>
          </cell>
          <cell r="C7264" t="str">
            <v xml:space="preserve">000800346  </v>
          </cell>
          <cell r="D7264" t="str">
            <v xml:space="preserve"> MĀRKULĪČI  mednieku un makšķernieku biedrība</v>
          </cell>
          <cell r="E7264" t="str">
            <v>S150000</v>
          </cell>
          <cell r="F7264">
            <v>427582</v>
          </cell>
          <cell r="H7264">
            <v>9319</v>
          </cell>
          <cell r="I7264" t="str">
            <v>S150000</v>
          </cell>
        </row>
        <row r="7265">
          <cell r="B7265">
            <v>40008175004</v>
          </cell>
          <cell r="C7265" t="str">
            <v xml:space="preserve">000817500  </v>
          </cell>
          <cell r="D7265" t="str">
            <v xml:space="preserve"> MARMOTS  biedrība</v>
          </cell>
          <cell r="E7265" t="str">
            <v>S150000</v>
          </cell>
          <cell r="F7265">
            <v>661415</v>
          </cell>
          <cell r="H7265">
            <v>9499</v>
          </cell>
          <cell r="I7265" t="str">
            <v>S150000</v>
          </cell>
        </row>
        <row r="7266">
          <cell r="B7266">
            <v>40008061713</v>
          </cell>
          <cell r="C7266" t="str">
            <v xml:space="preserve">000806171  </v>
          </cell>
          <cell r="D7266" t="str">
            <v xml:space="preserve"> MARŠALS ASAHI  sporta centrs, biedrība</v>
          </cell>
          <cell r="E7266" t="str">
            <v>S150000</v>
          </cell>
          <cell r="F7266">
            <v>10000</v>
          </cell>
          <cell r="H7266">
            <v>8551</v>
          </cell>
          <cell r="I7266" t="str">
            <v>S150000</v>
          </cell>
        </row>
        <row r="7267">
          <cell r="B7267">
            <v>53603014921</v>
          </cell>
          <cell r="C7267" t="str">
            <v xml:space="preserve">360301492  </v>
          </cell>
          <cell r="D7267" t="str">
            <v xml:space="preserve"> MARSS 41  garāžu īpašnieku koop.sabiedrība</v>
          </cell>
          <cell r="E7267" t="str">
            <v>S150000</v>
          </cell>
          <cell r="F7267">
            <v>90000</v>
          </cell>
          <cell r="H7267">
            <v>5221</v>
          </cell>
          <cell r="I7267" t="str">
            <v>S150000</v>
          </cell>
        </row>
        <row r="7268">
          <cell r="B7268">
            <v>40008031102</v>
          </cell>
          <cell r="C7268" t="str">
            <v xml:space="preserve">000803110  </v>
          </cell>
          <cell r="D7268" t="str">
            <v xml:space="preserve"> MARSS  sporta klubs, biedrība</v>
          </cell>
          <cell r="E7268" t="str">
            <v>S150000</v>
          </cell>
          <cell r="F7268">
            <v>10000</v>
          </cell>
          <cell r="H7268">
            <v>9312</v>
          </cell>
          <cell r="I7268" t="str">
            <v>S150000</v>
          </cell>
        </row>
        <row r="7269">
          <cell r="B7269">
            <v>40008180645</v>
          </cell>
          <cell r="C7269" t="str">
            <v xml:space="preserve">000818064  </v>
          </cell>
          <cell r="D7269" t="str">
            <v xml:space="preserve"> MARTA FONDS  nodibinājums</v>
          </cell>
          <cell r="E7269" t="str">
            <v>S150000</v>
          </cell>
          <cell r="F7269">
            <v>10000</v>
          </cell>
          <cell r="H7269">
            <v>9499</v>
          </cell>
          <cell r="I7269" t="str">
            <v>S150000</v>
          </cell>
        </row>
        <row r="7270">
          <cell r="B7270">
            <v>40008061978</v>
          </cell>
          <cell r="C7270" t="str">
            <v xml:space="preserve">000806197  </v>
          </cell>
          <cell r="D7270" t="str">
            <v xml:space="preserve"> MARTA  resursu centrs sievietēm, biedrība</v>
          </cell>
          <cell r="E7270" t="str">
            <v>S150000</v>
          </cell>
          <cell r="F7270">
            <v>10000</v>
          </cell>
          <cell r="H7270">
            <v>9499</v>
          </cell>
          <cell r="I7270" t="str">
            <v>S150000</v>
          </cell>
        </row>
        <row r="7271">
          <cell r="B7271">
            <v>40008018975</v>
          </cell>
          <cell r="C7271" t="str">
            <v xml:space="preserve">000801897  </v>
          </cell>
          <cell r="D7271" t="str">
            <v xml:space="preserve"> MĀRTIŅA FONDS  </v>
          </cell>
          <cell r="E7271" t="str">
            <v>S150000</v>
          </cell>
          <cell r="F7271">
            <v>10000</v>
          </cell>
          <cell r="H7271">
            <v>8810</v>
          </cell>
          <cell r="I7271" t="str">
            <v>S150000</v>
          </cell>
        </row>
        <row r="7272">
          <cell r="B7272">
            <v>40008173605</v>
          </cell>
          <cell r="C7272" t="str">
            <v xml:space="preserve">000817360  </v>
          </cell>
          <cell r="D7272" t="str">
            <v xml:space="preserve"> MĀRTIŅA FREIMAŅA FONDS </v>
          </cell>
          <cell r="E7272" t="str">
            <v>S150000</v>
          </cell>
          <cell r="F7272">
            <v>10000</v>
          </cell>
          <cell r="H7272">
            <v>9499</v>
          </cell>
          <cell r="I7272" t="str">
            <v>S150000</v>
          </cell>
        </row>
        <row r="7273">
          <cell r="B7273">
            <v>50008143941</v>
          </cell>
          <cell r="C7273" t="str">
            <v xml:space="preserve">000814394  </v>
          </cell>
          <cell r="D7273" t="str">
            <v xml:space="preserve"> MĀRTIŅA NAMS  biedrība</v>
          </cell>
          <cell r="E7273" t="str">
            <v>S150000</v>
          </cell>
          <cell r="F7273">
            <v>10000</v>
          </cell>
          <cell r="H7273">
            <v>6832</v>
          </cell>
          <cell r="I7273" t="str">
            <v>S150000</v>
          </cell>
        </row>
        <row r="7274">
          <cell r="B7274">
            <v>40008177062</v>
          </cell>
          <cell r="C7274" t="str">
            <v xml:space="preserve">000817706  </v>
          </cell>
          <cell r="D7274" t="str">
            <v xml:space="preserve"> MĀRTIŅA ZĪVERTA FONDS </v>
          </cell>
          <cell r="E7274" t="str">
            <v>S150000</v>
          </cell>
          <cell r="F7274">
            <v>10000</v>
          </cell>
          <cell r="H7274">
            <v>9499</v>
          </cell>
          <cell r="I7274" t="str">
            <v>S150000</v>
          </cell>
        </row>
        <row r="7275">
          <cell r="B7275">
            <v>40008079819</v>
          </cell>
          <cell r="C7275" t="str">
            <v xml:space="preserve">000807981  </v>
          </cell>
          <cell r="D7275" t="str">
            <v xml:space="preserve"> MĀRTIŅMĀJA  biedrība</v>
          </cell>
          <cell r="E7275" t="str">
            <v>S150000</v>
          </cell>
          <cell r="F7275">
            <v>170000</v>
          </cell>
          <cell r="H7275">
            <v>9499</v>
          </cell>
          <cell r="I7275" t="str">
            <v>S150000</v>
          </cell>
        </row>
        <row r="7276">
          <cell r="B7276">
            <v>40008060915</v>
          </cell>
          <cell r="C7276" t="str">
            <v xml:space="preserve">000806091  </v>
          </cell>
          <cell r="D7276" t="str">
            <v xml:space="preserve"> MĀRTIŅROZE  biedrība</v>
          </cell>
          <cell r="E7276" t="str">
            <v>S150000</v>
          </cell>
          <cell r="F7276">
            <v>700807</v>
          </cell>
          <cell r="H7276">
            <v>8810</v>
          </cell>
          <cell r="I7276" t="str">
            <v>S150000</v>
          </cell>
        </row>
        <row r="7277">
          <cell r="B7277">
            <v>40008041929</v>
          </cell>
          <cell r="C7277" t="str">
            <v xml:space="preserve">000804192  </v>
          </cell>
          <cell r="D7277" t="str">
            <v xml:space="preserve"> MĀRTIŅSALA  daudzbērnu ģimeņu biedrība</v>
          </cell>
          <cell r="E7277" t="str">
            <v>S150000</v>
          </cell>
          <cell r="F7277">
            <v>801211</v>
          </cell>
          <cell r="H7277">
            <v>8810</v>
          </cell>
          <cell r="I7277" t="str">
            <v>S150000</v>
          </cell>
        </row>
        <row r="7278">
          <cell r="B7278">
            <v>40008150551</v>
          </cell>
          <cell r="C7278" t="str">
            <v xml:space="preserve">000815055  </v>
          </cell>
          <cell r="D7278" t="str">
            <v xml:space="preserve"> MĀRUPE 2  biedrība</v>
          </cell>
          <cell r="E7278" t="str">
            <v>S150000</v>
          </cell>
          <cell r="F7278">
            <v>130000</v>
          </cell>
          <cell r="H7278">
            <v>6832</v>
          </cell>
          <cell r="I7278" t="str">
            <v>S150000</v>
          </cell>
        </row>
        <row r="7279">
          <cell r="B7279">
            <v>40008158108</v>
          </cell>
          <cell r="C7279" t="str">
            <v xml:space="preserve">000815810  </v>
          </cell>
          <cell r="D7279" t="str">
            <v xml:space="preserve"> MĀRUPES BMX KLUBS  biedrība</v>
          </cell>
          <cell r="E7279" t="str">
            <v>S150000</v>
          </cell>
          <cell r="F7279">
            <v>807600</v>
          </cell>
          <cell r="H7279">
            <v>9312</v>
          </cell>
          <cell r="I7279" t="str">
            <v>S150000</v>
          </cell>
        </row>
        <row r="7280">
          <cell r="B7280">
            <v>40008086632</v>
          </cell>
          <cell r="C7280" t="str">
            <v xml:space="preserve">000808663  </v>
          </cell>
          <cell r="D7280" t="str">
            <v xml:space="preserve"> MĀRUPES DĀMU KLUBIŅŠ  biedrība</v>
          </cell>
          <cell r="E7280" t="str">
            <v>S150000</v>
          </cell>
          <cell r="F7280">
            <v>807600</v>
          </cell>
          <cell r="H7280">
            <v>9499</v>
          </cell>
          <cell r="I7280" t="str">
            <v>S150000</v>
          </cell>
        </row>
        <row r="7281">
          <cell r="B7281">
            <v>40008004759</v>
          </cell>
          <cell r="C7281" t="str">
            <v xml:space="preserve">000800475  </v>
          </cell>
          <cell r="D7281" t="str">
            <v xml:space="preserve"> MĀRUPES LAUKSAIMNIECĪBAS BIEDRĪBA  </v>
          </cell>
          <cell r="E7281" t="str">
            <v>S150000</v>
          </cell>
          <cell r="F7281">
            <v>807600</v>
          </cell>
          <cell r="H7281">
            <v>7022</v>
          </cell>
          <cell r="I7281" t="str">
            <v>S150000</v>
          </cell>
        </row>
        <row r="7282">
          <cell r="B7282">
            <v>50008011131</v>
          </cell>
          <cell r="C7282" t="str">
            <v xml:space="preserve">000801113  </v>
          </cell>
          <cell r="D7282" t="str">
            <v xml:space="preserve"> MĀRUPES MELIORĀCIJAS BIEDRĪBA  biedrība</v>
          </cell>
          <cell r="E7282" t="str">
            <v>S150000</v>
          </cell>
          <cell r="F7282">
            <v>807600</v>
          </cell>
          <cell r="H7282">
            <v>9499</v>
          </cell>
          <cell r="I7282" t="str">
            <v>S150000</v>
          </cell>
        </row>
        <row r="7283">
          <cell r="B7283">
            <v>50008144631</v>
          </cell>
          <cell r="C7283" t="str">
            <v xml:space="preserve">000814463  </v>
          </cell>
          <cell r="D7283" t="str">
            <v xml:space="preserve"> MĀRUPES NOVADA BASKETBOLA LĪGA  biedrība</v>
          </cell>
          <cell r="E7283" t="str">
            <v>S150000</v>
          </cell>
          <cell r="F7283">
            <v>807600</v>
          </cell>
          <cell r="H7283">
            <v>9319</v>
          </cell>
          <cell r="I7283" t="str">
            <v>S150000</v>
          </cell>
        </row>
        <row r="7284">
          <cell r="B7284">
            <v>40008090888</v>
          </cell>
          <cell r="C7284" t="str">
            <v xml:space="preserve">000809088  </v>
          </cell>
          <cell r="D7284" t="str">
            <v xml:space="preserve"> MĀRUPES NOVADA SENIORU LABDARĪBAS BIEDRĪBA </v>
          </cell>
          <cell r="E7284" t="str">
            <v>S150000</v>
          </cell>
          <cell r="F7284">
            <v>807600</v>
          </cell>
          <cell r="H7284">
            <v>9499</v>
          </cell>
          <cell r="I7284" t="str">
            <v>S150000</v>
          </cell>
        </row>
        <row r="7285">
          <cell r="B7285">
            <v>50008177971</v>
          </cell>
          <cell r="C7285" t="str">
            <v xml:space="preserve">000817797  </v>
          </cell>
          <cell r="D7285" t="str">
            <v xml:space="preserve"> MĀRUPES UZŅĒMĒJI  biedrība</v>
          </cell>
          <cell r="E7285" t="str">
            <v>S150000</v>
          </cell>
          <cell r="F7285">
            <v>807600</v>
          </cell>
          <cell r="H7285">
            <v>9499</v>
          </cell>
          <cell r="I7285" t="str">
            <v>S150000</v>
          </cell>
        </row>
        <row r="7286">
          <cell r="B7286">
            <v>40008048927</v>
          </cell>
          <cell r="C7286" t="str">
            <v xml:space="preserve">000804892  </v>
          </cell>
          <cell r="D7286" t="str">
            <v xml:space="preserve"> MĀRUPES VIDUSSKOLAS IZGLĪTĪBAS un ATBALSTA BIEDRĪBA  </v>
          </cell>
          <cell r="E7286" t="str">
            <v>S150000</v>
          </cell>
          <cell r="F7286">
            <v>807600</v>
          </cell>
          <cell r="H7286">
            <v>9499</v>
          </cell>
          <cell r="I7286" t="str">
            <v>S150000</v>
          </cell>
        </row>
        <row r="7287">
          <cell r="B7287">
            <v>40008174028</v>
          </cell>
          <cell r="C7287" t="str">
            <v xml:space="preserve">000817402  </v>
          </cell>
          <cell r="D7287" t="str">
            <v xml:space="preserve"> MĀRUPIEŠI  vidējās paaudzes deju kolektīvs, biedrība</v>
          </cell>
          <cell r="E7287" t="str">
            <v>S150000</v>
          </cell>
          <cell r="F7287">
            <v>807600</v>
          </cell>
          <cell r="H7287">
            <v>9002</v>
          </cell>
          <cell r="I7287" t="str">
            <v>S150000</v>
          </cell>
        </row>
        <row r="7288">
          <cell r="B7288">
            <v>40003605255</v>
          </cell>
          <cell r="C7288" t="str">
            <v xml:space="preserve">000360525  </v>
          </cell>
          <cell r="D7288" t="str">
            <v xml:space="preserve"> MĀRUPĪTES GATVE 1  dzīvokļu īpašnieku koop. sabiedrība</v>
          </cell>
          <cell r="E7288" t="str">
            <v>S150000</v>
          </cell>
          <cell r="F7288">
            <v>807600</v>
          </cell>
          <cell r="H7288">
            <v>6832</v>
          </cell>
          <cell r="I7288" t="str">
            <v>S150000</v>
          </cell>
        </row>
        <row r="7289">
          <cell r="B7289">
            <v>40008130038</v>
          </cell>
          <cell r="C7289" t="str">
            <v xml:space="preserve">000813003  </v>
          </cell>
          <cell r="D7289" t="str">
            <v xml:space="preserve"> MĀRUPĪTES GATVE 3  biedrība</v>
          </cell>
          <cell r="E7289" t="str">
            <v>S150000</v>
          </cell>
          <cell r="F7289">
            <v>807600</v>
          </cell>
          <cell r="H7289">
            <v>6832</v>
          </cell>
          <cell r="I7289" t="str">
            <v>S150000</v>
          </cell>
        </row>
        <row r="7290">
          <cell r="B7290">
            <v>40008102655</v>
          </cell>
          <cell r="C7290" t="str">
            <v xml:space="preserve">000810265  </v>
          </cell>
          <cell r="D7290" t="str">
            <v xml:space="preserve"> MĀRUPĪTES GATVE 4  biedrība</v>
          </cell>
          <cell r="E7290" t="str">
            <v>S150000</v>
          </cell>
          <cell r="F7290">
            <v>807600</v>
          </cell>
          <cell r="H7290">
            <v>9499</v>
          </cell>
          <cell r="I7290" t="str">
            <v>S150000</v>
          </cell>
        </row>
        <row r="7291">
          <cell r="B7291">
            <v>40008037726</v>
          </cell>
          <cell r="C7291" t="str">
            <v xml:space="preserve">000803772  </v>
          </cell>
          <cell r="D7291" t="str">
            <v xml:space="preserve"> MĀRUPĪTES VALDORFA BĒRNUDĀRZA ATBALSTA BIEDRĪBA  </v>
          </cell>
          <cell r="E7291" t="str">
            <v>S150000</v>
          </cell>
          <cell r="F7291">
            <v>10000</v>
          </cell>
          <cell r="H7291">
            <v>9499</v>
          </cell>
          <cell r="I7291" t="str">
            <v>S150000</v>
          </cell>
        </row>
        <row r="7292">
          <cell r="B7292">
            <v>50008155531</v>
          </cell>
          <cell r="C7292" t="str">
            <v xml:space="preserve">000815553  </v>
          </cell>
          <cell r="D7292" t="str">
            <v xml:space="preserve"> MĀSAS VERONIKAS  biedrība</v>
          </cell>
          <cell r="E7292" t="str">
            <v>S150000</v>
          </cell>
          <cell r="F7292">
            <v>941674</v>
          </cell>
          <cell r="H7292">
            <v>9329</v>
          </cell>
          <cell r="I7292" t="str">
            <v>S150000</v>
          </cell>
        </row>
        <row r="7293">
          <cell r="B7293">
            <v>41503024425</v>
          </cell>
          <cell r="C7293" t="str">
            <v xml:space="preserve">150302442  </v>
          </cell>
          <cell r="D7293" t="str">
            <v xml:space="preserve"> MAŠĪNBŪVĒTĀJS  automašīnu garāžu īpašnieku koop. sabiedrība</v>
          </cell>
          <cell r="E7293" t="str">
            <v>S150000</v>
          </cell>
          <cell r="F7293">
            <v>50000</v>
          </cell>
          <cell r="H7293">
            <v>5221</v>
          </cell>
          <cell r="I7293" t="str">
            <v>S150000</v>
          </cell>
        </row>
        <row r="7294">
          <cell r="B7294">
            <v>40008089709</v>
          </cell>
          <cell r="C7294" t="str">
            <v xml:space="preserve">000808970  </v>
          </cell>
          <cell r="D7294" t="str">
            <v xml:space="preserve"> MASKA  Babītes pagasta jauniešu kora atbalsta biedrība</v>
          </cell>
          <cell r="E7294" t="str">
            <v>S150000</v>
          </cell>
          <cell r="F7294">
            <v>641009</v>
          </cell>
          <cell r="H7294">
            <v>9499</v>
          </cell>
          <cell r="I7294" t="str">
            <v>S150000</v>
          </cell>
        </row>
        <row r="7295">
          <cell r="B7295">
            <v>40008137996</v>
          </cell>
          <cell r="C7295" t="str">
            <v xml:space="preserve">000813799  </v>
          </cell>
          <cell r="D7295" t="str">
            <v xml:space="preserve"> MASKAVAS 1  biedrība</v>
          </cell>
          <cell r="E7295" t="str">
            <v>S150000</v>
          </cell>
          <cell r="F7295">
            <v>801211</v>
          </cell>
          <cell r="H7295">
            <v>6832</v>
          </cell>
          <cell r="I7295" t="str">
            <v>S150000</v>
          </cell>
        </row>
        <row r="7296">
          <cell r="B7296">
            <v>40008117858</v>
          </cell>
          <cell r="C7296" t="str">
            <v xml:space="preserve">000811785  </v>
          </cell>
          <cell r="D7296" t="str">
            <v xml:space="preserve"> MASKAVAS 50  dzīvokļu īpašnieku biedrība</v>
          </cell>
          <cell r="E7296" t="str">
            <v>S150000</v>
          </cell>
          <cell r="F7296">
            <v>10000</v>
          </cell>
          <cell r="H7296">
            <v>6832</v>
          </cell>
          <cell r="I7296" t="str">
            <v>S150000</v>
          </cell>
        </row>
        <row r="7297">
          <cell r="B7297">
            <v>40008128086</v>
          </cell>
          <cell r="C7297" t="str">
            <v xml:space="preserve">000812808  </v>
          </cell>
          <cell r="D7297" t="str">
            <v xml:space="preserve"> MASKAVAS 53  biedrība</v>
          </cell>
          <cell r="E7297" t="str">
            <v>S150000</v>
          </cell>
          <cell r="F7297">
            <v>10000</v>
          </cell>
          <cell r="H7297">
            <v>6832</v>
          </cell>
          <cell r="I7297" t="str">
            <v>S150000</v>
          </cell>
        </row>
        <row r="7298">
          <cell r="B7298">
            <v>40008136308</v>
          </cell>
          <cell r="C7298" t="str">
            <v xml:space="preserve">000813630  </v>
          </cell>
          <cell r="D7298" t="str">
            <v xml:space="preserve"> MASKAVAS NAMS 48  dzīvokļu īpašnieku biedrība</v>
          </cell>
          <cell r="E7298" t="str">
            <v>S150000</v>
          </cell>
          <cell r="F7298">
            <v>10000</v>
          </cell>
          <cell r="H7298">
            <v>6832</v>
          </cell>
          <cell r="I7298" t="str">
            <v>S150000</v>
          </cell>
        </row>
        <row r="7299">
          <cell r="B7299">
            <v>40003245220</v>
          </cell>
          <cell r="C7299" t="str">
            <v xml:space="preserve">000324522  </v>
          </cell>
          <cell r="D7299" t="str">
            <v xml:space="preserve"> MASTI  dzīvokļu īpašnieku koop.sabiedrība</v>
          </cell>
          <cell r="E7299" t="str">
            <v>S150000</v>
          </cell>
          <cell r="F7299">
            <v>10000</v>
          </cell>
          <cell r="H7299">
            <v>6832</v>
          </cell>
          <cell r="I7299" t="str">
            <v>S150000</v>
          </cell>
        </row>
        <row r="7300">
          <cell r="B7300">
            <v>40008154093</v>
          </cell>
          <cell r="C7300" t="str">
            <v xml:space="preserve">000815409  </v>
          </cell>
          <cell r="D7300" t="str">
            <v xml:space="preserve"> MĀTES MARIJAS BIEDRĪBA </v>
          </cell>
          <cell r="E7300" t="str">
            <v>S150000</v>
          </cell>
          <cell r="F7300">
            <v>10000</v>
          </cell>
          <cell r="H7300">
            <v>9499</v>
          </cell>
          <cell r="I7300" t="str">
            <v>S150000</v>
          </cell>
        </row>
        <row r="7301">
          <cell r="B7301">
            <v>40008082698</v>
          </cell>
          <cell r="C7301" t="str">
            <v xml:space="preserve">000808269  </v>
          </cell>
          <cell r="D7301" t="str">
            <v xml:space="preserve"> MĀTES UN BĒRNA MĀJA  biedrība</v>
          </cell>
          <cell r="E7301" t="str">
            <v>S150000</v>
          </cell>
          <cell r="F7301">
            <v>130000</v>
          </cell>
          <cell r="H7301">
            <v>9499</v>
          </cell>
          <cell r="I7301" t="str">
            <v>S150000</v>
          </cell>
        </row>
        <row r="7302">
          <cell r="B7302">
            <v>40008160259</v>
          </cell>
          <cell r="C7302" t="str">
            <v xml:space="preserve">000816025  </v>
          </cell>
          <cell r="D7302" t="str">
            <v xml:space="preserve"> MATI  Matīšu teātra, kultūras un izglītības biedrība</v>
          </cell>
          <cell r="E7302" t="str">
            <v>S150000</v>
          </cell>
          <cell r="F7302">
            <v>967170</v>
          </cell>
          <cell r="H7302">
            <v>9499</v>
          </cell>
          <cell r="I7302" t="str">
            <v>S150000</v>
          </cell>
        </row>
        <row r="7303">
          <cell r="B7303">
            <v>40008126507</v>
          </cell>
          <cell r="C7303" t="str">
            <v xml:space="preserve">000812650  </v>
          </cell>
          <cell r="D7303" t="str">
            <v xml:space="preserve"> MATIRA  biedrība</v>
          </cell>
          <cell r="E7303" t="str">
            <v>S150000</v>
          </cell>
          <cell r="F7303">
            <v>170000</v>
          </cell>
          <cell r="H7303">
            <v>9499</v>
          </cell>
          <cell r="I7303" t="str">
            <v>S150000</v>
          </cell>
        </row>
        <row r="7304">
          <cell r="B7304">
            <v>40008183213</v>
          </cell>
          <cell r="C7304" t="str">
            <v xml:space="preserve">000818321  </v>
          </cell>
          <cell r="D7304" t="str">
            <v xml:space="preserve"> MATĪSA 15  dzīvokļu īpašnieku biedrība</v>
          </cell>
          <cell r="E7304" t="str">
            <v>S150000</v>
          </cell>
          <cell r="F7304">
            <v>10000</v>
          </cell>
          <cell r="H7304">
            <v>6832</v>
          </cell>
          <cell r="I7304" t="str">
            <v>S150000</v>
          </cell>
        </row>
        <row r="7305">
          <cell r="B7305">
            <v>40008090286</v>
          </cell>
          <cell r="C7305" t="str">
            <v xml:space="preserve">000809028  </v>
          </cell>
          <cell r="D7305" t="str">
            <v xml:space="preserve"> MATĪSA NAMS 44A  biedrība</v>
          </cell>
          <cell r="E7305" t="str">
            <v>S150000</v>
          </cell>
          <cell r="F7305">
            <v>10000</v>
          </cell>
          <cell r="H7305">
            <v>9499</v>
          </cell>
          <cell r="I7305" t="str">
            <v>S150000</v>
          </cell>
        </row>
        <row r="7306">
          <cell r="B7306">
            <v>40008076174</v>
          </cell>
          <cell r="C7306" t="str">
            <v xml:space="preserve">000807617  </v>
          </cell>
          <cell r="D7306" t="str">
            <v xml:space="preserve"> MATĪŠI  mednieku un makšķernieku klubs, biedrība</v>
          </cell>
          <cell r="E7306" t="str">
            <v>S150000</v>
          </cell>
          <cell r="F7306">
            <v>967170</v>
          </cell>
          <cell r="H7306">
            <v>9319</v>
          </cell>
          <cell r="I7306" t="str">
            <v>S150000</v>
          </cell>
        </row>
        <row r="7307">
          <cell r="B7307">
            <v>40008023073</v>
          </cell>
          <cell r="C7307" t="str">
            <v xml:space="preserve">000802307  </v>
          </cell>
          <cell r="D7307" t="str">
            <v xml:space="preserve"> MATĪŠI  sporta klubs</v>
          </cell>
          <cell r="E7307" t="str">
            <v>S150000</v>
          </cell>
          <cell r="F7307">
            <v>967170</v>
          </cell>
          <cell r="H7307">
            <v>9312</v>
          </cell>
          <cell r="I7307" t="str">
            <v>S150000</v>
          </cell>
        </row>
        <row r="7308">
          <cell r="B7308">
            <v>40003645760</v>
          </cell>
          <cell r="C7308" t="str">
            <v xml:space="preserve">000364576  </v>
          </cell>
          <cell r="D7308" t="str">
            <v xml:space="preserve"> MATĪSS 59  dzīvokļu īpašnieku koop. sabiedrība</v>
          </cell>
          <cell r="E7308" t="str">
            <v>S150000</v>
          </cell>
          <cell r="F7308">
            <v>10000</v>
          </cell>
          <cell r="H7308">
            <v>6832</v>
          </cell>
          <cell r="I7308" t="str">
            <v>S150000</v>
          </cell>
        </row>
        <row r="7309">
          <cell r="B7309">
            <v>40008134699</v>
          </cell>
          <cell r="C7309" t="str">
            <v xml:space="preserve">000813469  </v>
          </cell>
          <cell r="D7309" t="str">
            <v xml:space="preserve"> MATĪSS-119  biedrība</v>
          </cell>
          <cell r="E7309" t="str">
            <v>S150000</v>
          </cell>
          <cell r="F7309">
            <v>10000</v>
          </cell>
          <cell r="H7309">
            <v>6832</v>
          </cell>
          <cell r="I7309" t="str">
            <v>S150000</v>
          </cell>
        </row>
        <row r="7310">
          <cell r="B7310">
            <v>40008097180</v>
          </cell>
          <cell r="C7310" t="str">
            <v xml:space="preserve">000809718  </v>
          </cell>
          <cell r="D7310" t="str">
            <v xml:space="preserve"> MATĪŠU NAMSAIMNIEKS  biedrība</v>
          </cell>
          <cell r="E7310" t="str">
            <v>S150000</v>
          </cell>
          <cell r="F7310">
            <v>967170</v>
          </cell>
          <cell r="H7310">
            <v>9499</v>
          </cell>
          <cell r="I7310" t="str">
            <v>S150000</v>
          </cell>
        </row>
        <row r="7311">
          <cell r="B7311">
            <v>44103020340</v>
          </cell>
          <cell r="C7311" t="str">
            <v xml:space="preserve">410302034  </v>
          </cell>
          <cell r="D7311" t="str">
            <v xml:space="preserve"> MAURS  dzīvokļu īpašnieku koop. sabiedrība</v>
          </cell>
          <cell r="E7311" t="str">
            <v>S150000</v>
          </cell>
          <cell r="F7311">
            <v>250000</v>
          </cell>
          <cell r="H7311">
            <v>6832</v>
          </cell>
          <cell r="I7311" t="str">
            <v>S150000</v>
          </cell>
        </row>
        <row r="7312">
          <cell r="B7312">
            <v>40008079965</v>
          </cell>
          <cell r="C7312" t="str">
            <v xml:space="preserve">000807996  </v>
          </cell>
          <cell r="D7312" t="str">
            <v xml:space="preserve"> MAX MOTO SPORTS  biedrība</v>
          </cell>
          <cell r="E7312" t="str">
            <v>S150000</v>
          </cell>
          <cell r="F7312">
            <v>10000</v>
          </cell>
          <cell r="H7312">
            <v>8551</v>
          </cell>
          <cell r="I7312" t="str">
            <v>S150000</v>
          </cell>
        </row>
        <row r="7313">
          <cell r="B7313">
            <v>40008182364</v>
          </cell>
          <cell r="C7313" t="str">
            <v xml:space="preserve">000818236  </v>
          </cell>
          <cell r="D7313" t="str">
            <v xml:space="preserve"> MAXSHARKS SPORTS  biedrība</v>
          </cell>
          <cell r="E7313" t="str">
            <v>S150000</v>
          </cell>
          <cell r="F7313">
            <v>10000</v>
          </cell>
          <cell r="H7313">
            <v>9499</v>
          </cell>
          <cell r="I7313" t="str">
            <v>S150000</v>
          </cell>
        </row>
        <row r="7314">
          <cell r="B7314">
            <v>40003341164</v>
          </cell>
          <cell r="C7314" t="str">
            <v xml:space="preserve">000334116  </v>
          </cell>
          <cell r="D7314" t="str">
            <v xml:space="preserve"> MAZĀ JUGLA PLUSS  garāžu īpašnieku koop.sabiedrība</v>
          </cell>
          <cell r="E7314" t="str">
            <v>S150000</v>
          </cell>
          <cell r="F7314">
            <v>809600</v>
          </cell>
          <cell r="H7314">
            <v>5221</v>
          </cell>
          <cell r="I7314" t="str">
            <v>S150000</v>
          </cell>
        </row>
        <row r="7315">
          <cell r="B7315">
            <v>40008166552</v>
          </cell>
          <cell r="C7315" t="str">
            <v xml:space="preserve">000816655  </v>
          </cell>
          <cell r="D7315" t="str">
            <v xml:space="preserve"> MAZĀ KALNA 13  dzīvokļu īpašnieku biedrība</v>
          </cell>
          <cell r="E7315" t="str">
            <v>S150000</v>
          </cell>
          <cell r="F7315">
            <v>10000</v>
          </cell>
          <cell r="H7315">
            <v>6832</v>
          </cell>
          <cell r="I7315" t="str">
            <v>S150000</v>
          </cell>
        </row>
        <row r="7316">
          <cell r="B7316">
            <v>40008095635</v>
          </cell>
          <cell r="C7316" t="str">
            <v xml:space="preserve">000809563  </v>
          </cell>
          <cell r="D7316" t="str">
            <v xml:space="preserve"> MAZĀ LANGA  biedrība</v>
          </cell>
          <cell r="E7316" t="str">
            <v>S150000</v>
          </cell>
          <cell r="F7316">
            <v>10000</v>
          </cell>
          <cell r="H7316">
            <v>9499</v>
          </cell>
          <cell r="I7316" t="str">
            <v>S150000</v>
          </cell>
        </row>
        <row r="7317">
          <cell r="B7317">
            <v>40008109653</v>
          </cell>
          <cell r="C7317" t="str">
            <v xml:space="preserve">000810965  </v>
          </cell>
          <cell r="D7317" t="str">
            <v xml:space="preserve"> MAZĀ NOMETŅU 73  biedrība</v>
          </cell>
          <cell r="E7317" t="str">
            <v>S150000</v>
          </cell>
          <cell r="F7317">
            <v>10000</v>
          </cell>
          <cell r="H7317">
            <v>6832</v>
          </cell>
          <cell r="I7317" t="str">
            <v>S150000</v>
          </cell>
        </row>
        <row r="7318">
          <cell r="B7318">
            <v>40008116585</v>
          </cell>
          <cell r="C7318" t="str">
            <v xml:space="preserve">000811658  </v>
          </cell>
          <cell r="D7318" t="str">
            <v xml:space="preserve"> MAZĀ OLGAS IELA  biedrība</v>
          </cell>
          <cell r="E7318" t="str">
            <v>S150000</v>
          </cell>
          <cell r="F7318">
            <v>10000</v>
          </cell>
          <cell r="H7318">
            <v>9499</v>
          </cell>
          <cell r="I7318" t="str">
            <v>S150000</v>
          </cell>
        </row>
        <row r="7319">
          <cell r="B7319">
            <v>40008155296</v>
          </cell>
          <cell r="C7319" t="str">
            <v xml:space="preserve">000815529  </v>
          </cell>
          <cell r="D7319" t="str">
            <v xml:space="preserve"> MAZĀ PRINČA PLANĒTAS  biedrība</v>
          </cell>
          <cell r="E7319" t="str">
            <v>S150000</v>
          </cell>
          <cell r="F7319">
            <v>270000</v>
          </cell>
          <cell r="H7319">
            <v>9003</v>
          </cell>
          <cell r="I7319" t="str">
            <v>S150000</v>
          </cell>
        </row>
        <row r="7320">
          <cell r="B7320">
            <v>50008155391</v>
          </cell>
          <cell r="C7320" t="str">
            <v xml:space="preserve">000815539  </v>
          </cell>
          <cell r="D7320" t="str">
            <v xml:space="preserve"> MAZĀ PUPA  bērnu un vecāku centrs, biedrība</v>
          </cell>
          <cell r="E7320" t="str">
            <v>S150000</v>
          </cell>
          <cell r="F7320">
            <v>10000</v>
          </cell>
          <cell r="H7320">
            <v>8891</v>
          </cell>
          <cell r="I7320" t="str">
            <v>S150000</v>
          </cell>
        </row>
        <row r="7321">
          <cell r="B7321">
            <v>40008118001</v>
          </cell>
          <cell r="C7321" t="str">
            <v xml:space="preserve">000811800  </v>
          </cell>
          <cell r="D7321" t="str">
            <v xml:space="preserve"> MAZĀ TERĒZE  biedrība</v>
          </cell>
          <cell r="E7321" t="str">
            <v>S150000</v>
          </cell>
          <cell r="F7321">
            <v>741009</v>
          </cell>
          <cell r="H7321">
            <v>9499</v>
          </cell>
          <cell r="I7321" t="str">
            <v>S150000</v>
          </cell>
        </row>
        <row r="7322">
          <cell r="B7322">
            <v>40008180772</v>
          </cell>
          <cell r="C7322" t="str">
            <v xml:space="preserve">000818077  </v>
          </cell>
          <cell r="D7322" t="str">
            <v xml:space="preserve"> MAZAIS PRINCIS  ģimenes atbalsta un attīstības centrs</v>
          </cell>
          <cell r="E7322" t="str">
            <v>S150000</v>
          </cell>
          <cell r="F7322">
            <v>90000</v>
          </cell>
          <cell r="H7322">
            <v>9499</v>
          </cell>
          <cell r="I7322" t="str">
            <v>S150000</v>
          </cell>
        </row>
        <row r="7323">
          <cell r="B7323">
            <v>40008096594</v>
          </cell>
          <cell r="C7323" t="str">
            <v xml:space="preserve">000809659  </v>
          </cell>
          <cell r="D7323" t="str">
            <v xml:space="preserve"> MAZAIS PRINCIS  labdarības fonds</v>
          </cell>
          <cell r="E7323" t="str">
            <v>S150000</v>
          </cell>
          <cell r="F7323">
            <v>10000</v>
          </cell>
          <cell r="H7323">
            <v>9499</v>
          </cell>
          <cell r="I7323" t="str">
            <v>S150000</v>
          </cell>
        </row>
        <row r="7324">
          <cell r="B7324">
            <v>40008177448</v>
          </cell>
          <cell r="C7324" t="str">
            <v xml:space="preserve">000817744  </v>
          </cell>
          <cell r="D7324" t="str">
            <v xml:space="preserve"> MAZCENU 15  biedrība</v>
          </cell>
          <cell r="E7324" t="str">
            <v>S150000</v>
          </cell>
          <cell r="F7324">
            <v>807600</v>
          </cell>
          <cell r="H7324">
            <v>6832</v>
          </cell>
          <cell r="I7324" t="str">
            <v>S150000</v>
          </cell>
        </row>
        <row r="7325">
          <cell r="B7325">
            <v>40008177787</v>
          </cell>
          <cell r="C7325" t="str">
            <v xml:space="preserve">000817778  </v>
          </cell>
          <cell r="D7325" t="str">
            <v xml:space="preserve"> MAZCENU ALEJA 11  biedrība</v>
          </cell>
          <cell r="E7325" t="str">
            <v>S150000</v>
          </cell>
          <cell r="F7325">
            <v>807600</v>
          </cell>
          <cell r="H7325">
            <v>6832</v>
          </cell>
          <cell r="I7325" t="str">
            <v>S150000</v>
          </cell>
        </row>
        <row r="7326">
          <cell r="B7326">
            <v>40008031600</v>
          </cell>
          <cell r="C7326" t="str">
            <v xml:space="preserve">000803160  </v>
          </cell>
          <cell r="D7326" t="str">
            <v xml:space="preserve"> MAZO OSTU ASOCIĀCIJA  biedrība</v>
          </cell>
          <cell r="E7326" t="str">
            <v>S150000</v>
          </cell>
          <cell r="F7326">
            <v>10000</v>
          </cell>
          <cell r="H7326">
            <v>9499</v>
          </cell>
          <cell r="I7326" t="str">
            <v>S150000</v>
          </cell>
        </row>
        <row r="7327">
          <cell r="B7327">
            <v>40008055844</v>
          </cell>
          <cell r="C7327" t="str">
            <v xml:space="preserve">000805584  </v>
          </cell>
          <cell r="D7327" t="str">
            <v xml:space="preserve"> MAZO UN VIDĒJO UZŅĒMĒJU APVIENĪBA  biedrība</v>
          </cell>
          <cell r="E7327" t="str">
            <v>S150000</v>
          </cell>
          <cell r="F7327">
            <v>740201</v>
          </cell>
          <cell r="H7327">
            <v>8560</v>
          </cell>
          <cell r="I7327" t="str">
            <v>S150000</v>
          </cell>
        </row>
        <row r="7328">
          <cell r="B7328">
            <v>40008124277</v>
          </cell>
          <cell r="C7328" t="str">
            <v xml:space="preserve">000812427  </v>
          </cell>
          <cell r="D7328" t="str">
            <v xml:space="preserve"> MAZO UPĪŠU SAKOPŠANA  biedrība</v>
          </cell>
          <cell r="E7328" t="str">
            <v>S150000</v>
          </cell>
          <cell r="F7328">
            <v>424746</v>
          </cell>
          <cell r="H7328">
            <v>9499</v>
          </cell>
          <cell r="I7328" t="str">
            <v>S150000</v>
          </cell>
        </row>
        <row r="7329">
          <cell r="B7329">
            <v>50008053811</v>
          </cell>
          <cell r="C7329" t="str">
            <v xml:space="preserve">000805381  </v>
          </cell>
          <cell r="D7329" t="str">
            <v xml:space="preserve"> MAZOZOLI 4X4  biedriba</v>
          </cell>
          <cell r="E7329" t="str">
            <v>S150000</v>
          </cell>
          <cell r="F7329">
            <v>10000</v>
          </cell>
          <cell r="H7329">
            <v>9499</v>
          </cell>
          <cell r="I7329" t="str">
            <v>S150000</v>
          </cell>
        </row>
        <row r="7330">
          <cell r="B7330">
            <v>40008095743</v>
          </cell>
          <cell r="C7330" t="str">
            <v xml:space="preserve">000809574  </v>
          </cell>
          <cell r="D7330" t="str">
            <v xml:space="preserve"> MAZOZOLI  mednieku klubs, biedrība</v>
          </cell>
          <cell r="E7330" t="str">
            <v>S150000</v>
          </cell>
          <cell r="F7330">
            <v>740272</v>
          </cell>
          <cell r="H7330">
            <v>9319</v>
          </cell>
          <cell r="I7330" t="str">
            <v>S150000</v>
          </cell>
        </row>
        <row r="7331">
          <cell r="B7331">
            <v>40008095175</v>
          </cell>
          <cell r="C7331" t="str">
            <v xml:space="preserve">000809517  </v>
          </cell>
          <cell r="D7331" t="str">
            <v xml:space="preserve"> MAZSALACA  mednieku klubs, biedrība</v>
          </cell>
          <cell r="E7331" t="str">
            <v>S150000</v>
          </cell>
          <cell r="F7331">
            <v>961011</v>
          </cell>
          <cell r="H7331">
            <v>9319</v>
          </cell>
          <cell r="I7331" t="str">
            <v>S150000</v>
          </cell>
        </row>
        <row r="7332">
          <cell r="B7332">
            <v>40008091991</v>
          </cell>
          <cell r="C7332" t="str">
            <v xml:space="preserve">000809199  </v>
          </cell>
          <cell r="D7332" t="str">
            <v xml:space="preserve"> MAZSĀLIJAS  mednieku un makšķernieku biedrība</v>
          </cell>
          <cell r="E7332" t="str">
            <v>S150000</v>
          </cell>
          <cell r="F7332">
            <v>620290</v>
          </cell>
          <cell r="H7332">
            <v>9319</v>
          </cell>
          <cell r="I7332" t="str">
            <v>S150000</v>
          </cell>
        </row>
        <row r="7333">
          <cell r="B7333">
            <v>40008070379</v>
          </cell>
          <cell r="C7333" t="str">
            <v xml:space="preserve">000807037  </v>
          </cell>
          <cell r="D7333" t="str">
            <v xml:space="preserve"> MAZULĪTIS RŪ  biedrība</v>
          </cell>
          <cell r="E7333" t="str">
            <v>S150000</v>
          </cell>
          <cell r="F7333">
            <v>10000</v>
          </cell>
          <cell r="H7333">
            <v>9499</v>
          </cell>
          <cell r="I7333" t="str">
            <v>S150000</v>
          </cell>
        </row>
        <row r="7334">
          <cell r="B7334">
            <v>40008068923</v>
          </cell>
          <cell r="C7334" t="str">
            <v xml:space="preserve">000806892  </v>
          </cell>
          <cell r="D7334" t="str">
            <v xml:space="preserve"> MAZUMIŅŠ  labdarības biedrība</v>
          </cell>
          <cell r="E7334" t="str">
            <v>S150000</v>
          </cell>
          <cell r="F7334">
            <v>781817</v>
          </cell>
          <cell r="H7334">
            <v>8810</v>
          </cell>
          <cell r="I7334" t="str">
            <v>S150000</v>
          </cell>
        </row>
        <row r="7335">
          <cell r="B7335">
            <v>40008131283</v>
          </cell>
          <cell r="C7335" t="str">
            <v xml:space="preserve">000813128  </v>
          </cell>
          <cell r="D7335" t="str">
            <v xml:space="preserve"> MB CARP COLLECTION LATVIA  biedrība</v>
          </cell>
          <cell r="E7335" t="str">
            <v>S150000</v>
          </cell>
          <cell r="F7335">
            <v>409590</v>
          </cell>
          <cell r="H7335">
            <v>9319</v>
          </cell>
          <cell r="I7335" t="str">
            <v>S150000</v>
          </cell>
        </row>
        <row r="7336">
          <cell r="B7336">
            <v>40008090036</v>
          </cell>
          <cell r="C7336" t="str">
            <v xml:space="preserve">000809003  </v>
          </cell>
          <cell r="D7336" t="str">
            <v xml:space="preserve"> MB CLUB.LV  biedrība</v>
          </cell>
          <cell r="E7336" t="str">
            <v>S150000</v>
          </cell>
          <cell r="F7336">
            <v>10000</v>
          </cell>
          <cell r="H7336">
            <v>9499</v>
          </cell>
          <cell r="I7336" t="str">
            <v>S150000</v>
          </cell>
        </row>
        <row r="7337">
          <cell r="B7337">
            <v>40008072632</v>
          </cell>
          <cell r="C7337" t="str">
            <v xml:space="preserve">000807263  </v>
          </cell>
          <cell r="D7337" t="str">
            <v xml:space="preserve"> MC BRĪVĪBAS GARI  biedrība</v>
          </cell>
          <cell r="E7337" t="str">
            <v>S150000</v>
          </cell>
          <cell r="F7337">
            <v>110000</v>
          </cell>
          <cell r="H7337">
            <v>9499</v>
          </cell>
          <cell r="I7337" t="str">
            <v>S150000</v>
          </cell>
        </row>
        <row r="7338">
          <cell r="B7338">
            <v>40008089855</v>
          </cell>
          <cell r="C7338" t="str">
            <v xml:space="preserve">000808985  </v>
          </cell>
          <cell r="D7338" t="str">
            <v xml:space="preserve"> MC NAMEJS  biedrība</v>
          </cell>
          <cell r="E7338" t="str">
            <v>S150000</v>
          </cell>
          <cell r="F7338">
            <v>10000</v>
          </cell>
          <cell r="H7338">
            <v>9499</v>
          </cell>
          <cell r="I7338" t="str">
            <v>S150000</v>
          </cell>
        </row>
        <row r="7339">
          <cell r="B7339">
            <v>40008151970</v>
          </cell>
          <cell r="C7339" t="str">
            <v xml:space="preserve">000815197  </v>
          </cell>
          <cell r="D7339" t="str">
            <v xml:space="preserve"> MC QUESTS OF THE ROADS  biedrība</v>
          </cell>
          <cell r="E7339" t="str">
            <v>S150000</v>
          </cell>
          <cell r="F7339">
            <v>809600</v>
          </cell>
          <cell r="H7339">
            <v>9499</v>
          </cell>
          <cell r="I7339" t="str">
            <v>S150000</v>
          </cell>
        </row>
        <row r="7340">
          <cell r="B7340">
            <v>40008179237</v>
          </cell>
          <cell r="C7340" t="str">
            <v xml:space="preserve">000817923  </v>
          </cell>
          <cell r="D7340" t="str">
            <v xml:space="preserve"> MDZM  fonds</v>
          </cell>
          <cell r="E7340" t="str">
            <v>S150000</v>
          </cell>
          <cell r="F7340">
            <v>10000</v>
          </cell>
          <cell r="H7340">
            <v>9499</v>
          </cell>
          <cell r="I7340" t="str">
            <v>S150000</v>
          </cell>
        </row>
        <row r="7341">
          <cell r="B7341">
            <v>40008146448</v>
          </cell>
          <cell r="C7341" t="str">
            <v xml:space="preserve">000814644  </v>
          </cell>
          <cell r="D7341" t="str">
            <v xml:space="preserve"> MEDEMA 3  biedrība</v>
          </cell>
          <cell r="E7341" t="str">
            <v>S150000</v>
          </cell>
          <cell r="F7341">
            <v>800807</v>
          </cell>
          <cell r="H7341">
            <v>6832</v>
          </cell>
          <cell r="I7341" t="str">
            <v>S150000</v>
          </cell>
        </row>
        <row r="7342">
          <cell r="B7342">
            <v>40008134148</v>
          </cell>
          <cell r="C7342" t="str">
            <v xml:space="preserve">000813414  </v>
          </cell>
          <cell r="D7342" t="str">
            <v xml:space="preserve"> MEDERA  biedrība</v>
          </cell>
          <cell r="E7342" t="str">
            <v>S150000</v>
          </cell>
          <cell r="F7342">
            <v>130000</v>
          </cell>
          <cell r="H7342">
            <v>9499</v>
          </cell>
          <cell r="I7342" t="str">
            <v>S150000</v>
          </cell>
        </row>
        <row r="7343">
          <cell r="B7343">
            <v>40008143526</v>
          </cell>
          <cell r="C7343" t="str">
            <v xml:space="preserve">000814352  </v>
          </cell>
          <cell r="D7343" t="str">
            <v xml:space="preserve"> MEDIA GIDS  biedrība</v>
          </cell>
          <cell r="E7343" t="str">
            <v>S150000</v>
          </cell>
          <cell r="F7343">
            <v>10000</v>
          </cell>
          <cell r="H7343">
            <v>8560</v>
          </cell>
          <cell r="I7343" t="str">
            <v>S150000</v>
          </cell>
        </row>
        <row r="7344">
          <cell r="B7344">
            <v>40008090958</v>
          </cell>
          <cell r="C7344" t="str">
            <v xml:space="preserve">000809095  </v>
          </cell>
          <cell r="D7344" t="str">
            <v xml:space="preserve"> MEDIĀCIJA UN ADR  biedrība</v>
          </cell>
          <cell r="E7344" t="str">
            <v>S150000</v>
          </cell>
          <cell r="F7344">
            <v>10000</v>
          </cell>
          <cell r="H7344">
            <v>9499</v>
          </cell>
          <cell r="I7344" t="str">
            <v>S150000</v>
          </cell>
        </row>
        <row r="7345">
          <cell r="B7345">
            <v>40008075709</v>
          </cell>
          <cell r="C7345" t="str">
            <v xml:space="preserve">000807570  </v>
          </cell>
          <cell r="D7345" t="str">
            <v xml:space="preserve"> MEDĪBAS  mednieku biedrību</v>
          </cell>
          <cell r="E7345" t="str">
            <v>S150000</v>
          </cell>
          <cell r="F7345">
            <v>566970</v>
          </cell>
          <cell r="H7345">
            <v>9319</v>
          </cell>
          <cell r="I7345" t="str">
            <v>S150000</v>
          </cell>
        </row>
        <row r="7346">
          <cell r="B7346">
            <v>40008132819</v>
          </cell>
          <cell r="C7346" t="str">
            <v xml:space="preserve">000813281  </v>
          </cell>
          <cell r="D7346" t="str">
            <v xml:space="preserve"> MEDĪBU FORMĒJUMS CUKURFABRIKA  mednieku biedrība</v>
          </cell>
          <cell r="E7346" t="str">
            <v>S150000</v>
          </cell>
          <cell r="F7346">
            <v>566994</v>
          </cell>
          <cell r="H7346">
            <v>9319</v>
          </cell>
          <cell r="I7346" t="str">
            <v>S150000</v>
          </cell>
        </row>
        <row r="7347">
          <cell r="B7347">
            <v>40008106568</v>
          </cell>
          <cell r="C7347" t="str">
            <v xml:space="preserve">000810656  </v>
          </cell>
          <cell r="D7347" t="str">
            <v xml:space="preserve"> MEDĪBU KLUBS "RIEKSTI"  biedrība</v>
          </cell>
          <cell r="E7347" t="str">
            <v>S150000</v>
          </cell>
          <cell r="F7347">
            <v>800870</v>
          </cell>
          <cell r="H7347">
            <v>9319</v>
          </cell>
          <cell r="I7347" t="str">
            <v>S150000</v>
          </cell>
        </row>
        <row r="7348">
          <cell r="B7348">
            <v>40008125639</v>
          </cell>
          <cell r="C7348" t="str">
            <v xml:space="preserve">000812563  </v>
          </cell>
          <cell r="D7348" t="str">
            <v xml:space="preserve"> MEDĪBU SPORTA KLUBS LĀČUPES  biedrība</v>
          </cell>
          <cell r="E7348" t="str">
            <v>S150000</v>
          </cell>
          <cell r="F7348">
            <v>900278</v>
          </cell>
          <cell r="H7348">
            <v>9319</v>
          </cell>
          <cell r="I7348" t="str">
            <v>S150000</v>
          </cell>
        </row>
        <row r="7349">
          <cell r="B7349">
            <v>40008069115</v>
          </cell>
          <cell r="C7349" t="str">
            <v xml:space="preserve">000806911  </v>
          </cell>
          <cell r="D7349" t="str">
            <v xml:space="preserve"> MEDĪBU-SPORTA KLUBS VANAGI  biedrība</v>
          </cell>
          <cell r="E7349" t="str">
            <v>S150000</v>
          </cell>
          <cell r="F7349">
            <v>801413</v>
          </cell>
          <cell r="H7349">
            <v>9312</v>
          </cell>
          <cell r="I7349" t="str">
            <v>S150000</v>
          </cell>
        </row>
        <row r="7350">
          <cell r="B7350">
            <v>40008140110</v>
          </cell>
          <cell r="C7350" t="str">
            <v xml:space="preserve">000814011  </v>
          </cell>
          <cell r="D7350" t="str">
            <v xml:space="preserve"> MEDICĪNAS MUZEJA ATBALSTA FONDA BIEDRĪBA </v>
          </cell>
          <cell r="E7350" t="str">
            <v>S150000</v>
          </cell>
          <cell r="F7350">
            <v>10000</v>
          </cell>
          <cell r="H7350">
            <v>9499</v>
          </cell>
          <cell r="I7350" t="str">
            <v>S150000</v>
          </cell>
        </row>
        <row r="7351">
          <cell r="B7351">
            <v>40008157600</v>
          </cell>
          <cell r="C7351" t="str">
            <v xml:space="preserve">000815760  </v>
          </cell>
          <cell r="D7351" t="str">
            <v xml:space="preserve"> MEDICĪNAS TEHNOLOĢIJU PIEGĀDĀTĀJU ASOCIĀCIJA </v>
          </cell>
          <cell r="E7351" t="str">
            <v>S150000</v>
          </cell>
          <cell r="F7351">
            <v>10000</v>
          </cell>
          <cell r="H7351">
            <v>9499</v>
          </cell>
          <cell r="I7351" t="str">
            <v>S150000</v>
          </cell>
        </row>
        <row r="7352">
          <cell r="B7352">
            <v>40008085410</v>
          </cell>
          <cell r="C7352" t="str">
            <v xml:space="preserve">000808541  </v>
          </cell>
          <cell r="D7352" t="str">
            <v xml:space="preserve"> MEDICĪNISKĀS PSIHOTERAPIJAS ATTĪSTĪBAS CENTRS  biedrība</v>
          </cell>
          <cell r="E7352" t="str">
            <v>S150000</v>
          </cell>
          <cell r="F7352">
            <v>10000</v>
          </cell>
          <cell r="H7352">
            <v>9499</v>
          </cell>
          <cell r="I7352" t="str">
            <v>S150000</v>
          </cell>
        </row>
        <row r="7353">
          <cell r="B7353">
            <v>40008033724</v>
          </cell>
          <cell r="C7353" t="str">
            <v xml:space="preserve">000803372  </v>
          </cell>
          <cell r="D7353" t="str">
            <v xml:space="preserve"> MEDICĪNISKĀS REHABILITĀCIJAS ATBALSTA FONDS </v>
          </cell>
          <cell r="E7353" t="str">
            <v>S150000</v>
          </cell>
          <cell r="F7353">
            <v>110000</v>
          </cell>
          <cell r="H7353">
            <v>9499</v>
          </cell>
          <cell r="I7353" t="str">
            <v>S150000</v>
          </cell>
        </row>
        <row r="7354">
          <cell r="B7354">
            <v>40008081828</v>
          </cell>
          <cell r="C7354" t="str">
            <v xml:space="preserve">000808182  </v>
          </cell>
          <cell r="D7354" t="str">
            <v xml:space="preserve"> MEDIJU INSTITŪTS  biedrība</v>
          </cell>
          <cell r="E7354" t="str">
            <v>S150000</v>
          </cell>
          <cell r="F7354">
            <v>10000</v>
          </cell>
          <cell r="H7354">
            <v>9499</v>
          </cell>
          <cell r="I7354" t="str">
            <v>S150000</v>
          </cell>
        </row>
        <row r="7355">
          <cell r="B7355">
            <v>40008057027</v>
          </cell>
          <cell r="C7355" t="str">
            <v xml:space="preserve">000805702  </v>
          </cell>
          <cell r="D7355" t="str">
            <v xml:space="preserve"> MEDIJU RADOŠĀ STUDIJA  biedrība</v>
          </cell>
          <cell r="E7355" t="str">
            <v>S150000</v>
          </cell>
          <cell r="F7355">
            <v>210000</v>
          </cell>
          <cell r="H7355">
            <v>9499</v>
          </cell>
          <cell r="I7355" t="str">
            <v>S150000</v>
          </cell>
        </row>
        <row r="7356">
          <cell r="B7356">
            <v>40003160411</v>
          </cell>
          <cell r="C7356" t="str">
            <v xml:space="preserve">000316041  </v>
          </cell>
          <cell r="D7356" t="str">
            <v xml:space="preserve"> MEDIĶIS  dzīvokļu īpašnieku koop.sabiedrība</v>
          </cell>
          <cell r="E7356" t="str">
            <v>S150000</v>
          </cell>
          <cell r="F7356">
            <v>10000</v>
          </cell>
          <cell r="H7356">
            <v>6832</v>
          </cell>
          <cell r="I7356" t="str">
            <v>S150000</v>
          </cell>
        </row>
        <row r="7357">
          <cell r="B7357">
            <v>40008051772</v>
          </cell>
          <cell r="C7357" t="str">
            <v xml:space="preserve">000805177  </v>
          </cell>
          <cell r="D7357" t="str">
            <v xml:space="preserve"> MEDIĶIS  nodibinājums, mednieku kopa</v>
          </cell>
          <cell r="E7357" t="str">
            <v>S150000</v>
          </cell>
          <cell r="F7357">
            <v>648552</v>
          </cell>
          <cell r="H7357">
            <v>9319</v>
          </cell>
          <cell r="I7357" t="str">
            <v>S150000</v>
          </cell>
        </row>
        <row r="7358">
          <cell r="B7358">
            <v>40008139588</v>
          </cell>
          <cell r="C7358" t="str">
            <v xml:space="preserve">000813958  </v>
          </cell>
          <cell r="D7358" t="str">
            <v xml:space="preserve"> MEDINIEKS  biedrība</v>
          </cell>
          <cell r="E7358" t="str">
            <v>S150000</v>
          </cell>
          <cell r="F7358">
            <v>967190</v>
          </cell>
          <cell r="H7358">
            <v>9319</v>
          </cell>
          <cell r="I7358" t="str">
            <v>S150000</v>
          </cell>
        </row>
        <row r="7359">
          <cell r="B7359">
            <v>50008102591</v>
          </cell>
          <cell r="C7359" t="str">
            <v xml:space="preserve">000810259  </v>
          </cell>
          <cell r="D7359" t="str">
            <v xml:space="preserve"> MEDJUGORJES DIEVMĀTES CENTRS  biedrība</v>
          </cell>
          <cell r="E7359" t="str">
            <v>S150000</v>
          </cell>
          <cell r="F7359">
            <v>741009</v>
          </cell>
          <cell r="H7359">
            <v>9499</v>
          </cell>
          <cell r="I7359" t="str">
            <v>S150000</v>
          </cell>
        </row>
        <row r="7360">
          <cell r="B7360">
            <v>40008070595</v>
          </cell>
          <cell r="C7360" t="str">
            <v xml:space="preserve">000807059  </v>
          </cell>
          <cell r="D7360" t="str">
            <v xml:space="preserve"> MEDŅEVA  invalīdu sporta un rehabilitācijas klubs, biedrība</v>
          </cell>
          <cell r="E7360" t="str">
            <v>S150000</v>
          </cell>
          <cell r="F7360">
            <v>381670</v>
          </cell>
          <cell r="H7360">
            <v>8551</v>
          </cell>
          <cell r="I7360" t="str">
            <v>S150000</v>
          </cell>
        </row>
        <row r="7361">
          <cell r="B7361">
            <v>50008070101</v>
          </cell>
          <cell r="C7361" t="str">
            <v xml:space="preserve">000807010  </v>
          </cell>
          <cell r="D7361" t="str">
            <v xml:space="preserve"> MEDNIEKI  sporta klubs, biedrība</v>
          </cell>
          <cell r="E7361" t="str">
            <v>S150000</v>
          </cell>
          <cell r="F7361">
            <v>641060</v>
          </cell>
          <cell r="H7361">
            <v>9319</v>
          </cell>
          <cell r="I7361" t="str">
            <v>S150000</v>
          </cell>
        </row>
        <row r="7362">
          <cell r="B7362">
            <v>40008186099</v>
          </cell>
          <cell r="C7362" t="str">
            <v xml:space="preserve">000818609  </v>
          </cell>
          <cell r="D7362" t="str">
            <v xml:space="preserve"> MEDNIEKS OC  mednieku biedrība</v>
          </cell>
          <cell r="E7362" t="str">
            <v>S150000</v>
          </cell>
          <cell r="F7362">
            <v>270000</v>
          </cell>
          <cell r="H7362">
            <v>9319</v>
          </cell>
          <cell r="I7362" t="str">
            <v>S150000</v>
          </cell>
        </row>
        <row r="7363">
          <cell r="B7363">
            <v>50008040041</v>
          </cell>
          <cell r="C7363" t="str">
            <v xml:space="preserve">000804004  </v>
          </cell>
          <cell r="D7363" t="str">
            <v xml:space="preserve"> MEDNIEKS  mednieku klubs, biedrība</v>
          </cell>
          <cell r="E7363" t="str">
            <v>S150000</v>
          </cell>
          <cell r="F7363">
            <v>760201</v>
          </cell>
          <cell r="H7363">
            <v>9319</v>
          </cell>
          <cell r="I7363" t="str">
            <v>S150000</v>
          </cell>
        </row>
        <row r="7364">
          <cell r="B7364">
            <v>40003361832</v>
          </cell>
          <cell r="C7364" t="str">
            <v xml:space="preserve">000336183  </v>
          </cell>
          <cell r="D7364" t="str">
            <v xml:space="preserve"> MEDNIEKU 10  bezpeļņas organizācija, dzīvokļu īpašnieku koop.sabiedrība</v>
          </cell>
          <cell r="E7364" t="str">
            <v>S150000</v>
          </cell>
          <cell r="F7364">
            <v>740201</v>
          </cell>
          <cell r="H7364">
            <v>6832</v>
          </cell>
          <cell r="I7364" t="str">
            <v>S150000</v>
          </cell>
        </row>
        <row r="7365">
          <cell r="B7365">
            <v>43603015681</v>
          </cell>
          <cell r="C7365" t="str">
            <v xml:space="preserve">360301568  </v>
          </cell>
          <cell r="D7365" t="str">
            <v xml:space="preserve"> MEDNIEKU 11  dzīvokļu īpašnieku koop. sabiedrība</v>
          </cell>
          <cell r="E7365" t="str">
            <v>S150000</v>
          </cell>
          <cell r="F7365">
            <v>90000</v>
          </cell>
          <cell r="H7365">
            <v>6832</v>
          </cell>
          <cell r="I7365" t="str">
            <v>S150000</v>
          </cell>
        </row>
        <row r="7366">
          <cell r="B7366">
            <v>40008011981</v>
          </cell>
          <cell r="C7366" t="str">
            <v xml:space="preserve">000801198  </v>
          </cell>
          <cell r="D7366" t="str">
            <v xml:space="preserve"> MEDNIEKU BIEDRĪBA IRŠI </v>
          </cell>
          <cell r="E7366" t="str">
            <v>S150000</v>
          </cell>
          <cell r="F7366">
            <v>400268</v>
          </cell>
          <cell r="H7366">
            <v>9319</v>
          </cell>
          <cell r="I7366" t="str">
            <v>S150000</v>
          </cell>
        </row>
        <row r="7367">
          <cell r="B7367">
            <v>40008092412</v>
          </cell>
          <cell r="C7367" t="str">
            <v xml:space="preserve">000809241  </v>
          </cell>
          <cell r="D7367" t="str">
            <v xml:space="preserve"> MEDNIEKU BIEDRĪBA ISTRA </v>
          </cell>
          <cell r="E7367" t="str">
            <v>S150000</v>
          </cell>
          <cell r="F7367">
            <v>680260</v>
          </cell>
          <cell r="H7367">
            <v>9319</v>
          </cell>
          <cell r="I7367" t="str">
            <v>S150000</v>
          </cell>
        </row>
        <row r="7368">
          <cell r="B7368">
            <v>40008015273</v>
          </cell>
          <cell r="C7368" t="str">
            <v xml:space="preserve">000801527  </v>
          </cell>
          <cell r="D7368" t="str">
            <v xml:space="preserve"> MEDNIEKU BIEDRĪBA PILTENE </v>
          </cell>
          <cell r="E7368" t="str">
            <v>S150000</v>
          </cell>
          <cell r="F7368">
            <v>10000</v>
          </cell>
          <cell r="H7368">
            <v>9319</v>
          </cell>
          <cell r="I7368" t="str">
            <v>S150000</v>
          </cell>
        </row>
        <row r="7369">
          <cell r="B7369">
            <v>40008092408</v>
          </cell>
          <cell r="C7369" t="str">
            <v xml:space="preserve">000809240  </v>
          </cell>
          <cell r="D7369" t="str">
            <v xml:space="preserve"> MEDNIEKU BIEDRĪBA RUNDĒNI  </v>
          </cell>
          <cell r="E7369" t="str">
            <v>S150000</v>
          </cell>
          <cell r="F7369">
            <v>680292</v>
          </cell>
          <cell r="H7369">
            <v>9319</v>
          </cell>
          <cell r="I7369" t="str">
            <v>S150000</v>
          </cell>
        </row>
        <row r="7370">
          <cell r="B7370">
            <v>40008110309</v>
          </cell>
          <cell r="C7370" t="str">
            <v xml:space="preserve">000811030  </v>
          </cell>
          <cell r="D7370" t="str">
            <v xml:space="preserve"> MEDNIEKU BIEDRĪBA UPMALAS </v>
          </cell>
          <cell r="E7370" t="str">
            <v>S150000</v>
          </cell>
          <cell r="F7370">
            <v>360201</v>
          </cell>
          <cell r="H7370">
            <v>9319</v>
          </cell>
          <cell r="I7370" t="str">
            <v>S150000</v>
          </cell>
        </row>
        <row r="7371">
          <cell r="B7371">
            <v>40008101359</v>
          </cell>
          <cell r="C7371" t="str">
            <v xml:space="preserve">000810135  </v>
          </cell>
          <cell r="D7371" t="str">
            <v xml:space="preserve"> MEDNIEKU BIEDRĪBA-LAUBERE </v>
          </cell>
          <cell r="E7371" t="str">
            <v>S150000</v>
          </cell>
          <cell r="F7371">
            <v>740260</v>
          </cell>
          <cell r="H7371">
            <v>9319</v>
          </cell>
          <cell r="I7371" t="str">
            <v>S150000</v>
          </cell>
        </row>
        <row r="7372">
          <cell r="B7372">
            <v>50008099751</v>
          </cell>
          <cell r="C7372" t="str">
            <v xml:space="preserve">000809975  </v>
          </cell>
          <cell r="D7372" t="str">
            <v xml:space="preserve"> MEDNIEKU FORMĒJUMS BŪVMATERIĀLU KOMBINĀTS  biedrība</v>
          </cell>
          <cell r="E7372" t="str">
            <v>S150000</v>
          </cell>
          <cell r="F7372">
            <v>10000</v>
          </cell>
          <cell r="H7372">
            <v>9319</v>
          </cell>
          <cell r="I7372" t="str">
            <v>S150000</v>
          </cell>
        </row>
        <row r="7373">
          <cell r="B7373">
            <v>40008180414</v>
          </cell>
          <cell r="C7373" t="str">
            <v xml:space="preserve">000818041  </v>
          </cell>
          <cell r="D7373" t="str">
            <v xml:space="preserve"> MEDNIEKU KLUBS "SAKASLEJAS BĀZE"  biedrība</v>
          </cell>
          <cell r="E7373" t="str">
            <v>S150000</v>
          </cell>
          <cell r="F7373">
            <v>800870</v>
          </cell>
          <cell r="H7373">
            <v>9319</v>
          </cell>
          <cell r="I7373" t="str">
            <v>S150000</v>
          </cell>
        </row>
        <row r="7374">
          <cell r="B7374">
            <v>40008103576</v>
          </cell>
          <cell r="C7374" t="str">
            <v xml:space="preserve">000810357  </v>
          </cell>
          <cell r="D7374" t="str">
            <v xml:space="preserve"> MEDNIEKU KLUBS CIBLA  </v>
          </cell>
          <cell r="E7374" t="str">
            <v>S150000</v>
          </cell>
          <cell r="F7374">
            <v>684948</v>
          </cell>
          <cell r="H7374">
            <v>9319</v>
          </cell>
          <cell r="I7374" t="str">
            <v>S150000</v>
          </cell>
        </row>
        <row r="7375">
          <cell r="B7375">
            <v>40008161150</v>
          </cell>
          <cell r="C7375" t="str">
            <v xml:space="preserve">000816115  </v>
          </cell>
          <cell r="D7375" t="str">
            <v xml:space="preserve"> MEDNIEKU KLUBS DINAMO MEDNIEKS  biedrība</v>
          </cell>
          <cell r="E7375" t="str">
            <v>S150000</v>
          </cell>
          <cell r="F7375">
            <v>10000</v>
          </cell>
          <cell r="H7375">
            <v>9319</v>
          </cell>
          <cell r="I7375" t="str">
            <v>S150000</v>
          </cell>
        </row>
        <row r="7376">
          <cell r="B7376">
            <v>40008033368</v>
          </cell>
          <cell r="C7376" t="str">
            <v xml:space="preserve">000803336  </v>
          </cell>
          <cell r="D7376" t="str">
            <v xml:space="preserve"> MEDNIEKU KLUBS DĪZELISTS  biedrība</v>
          </cell>
          <cell r="E7376" t="str">
            <v>S150000</v>
          </cell>
          <cell r="F7376">
            <v>10000</v>
          </cell>
          <cell r="H7376">
            <v>9319</v>
          </cell>
          <cell r="I7376" t="str">
            <v>S150000</v>
          </cell>
        </row>
        <row r="7377">
          <cell r="B7377">
            <v>40008030037</v>
          </cell>
          <cell r="C7377" t="str">
            <v xml:space="preserve">000803003  </v>
          </cell>
          <cell r="D7377" t="str">
            <v xml:space="preserve"> MEDNIEKU KLUBS DUNDAGA  biedrība</v>
          </cell>
          <cell r="E7377" t="str">
            <v>S150000</v>
          </cell>
          <cell r="F7377">
            <v>885150</v>
          </cell>
          <cell r="H7377">
            <v>9319</v>
          </cell>
          <cell r="I7377" t="str">
            <v>S150000</v>
          </cell>
        </row>
        <row r="7378">
          <cell r="B7378">
            <v>40008095616</v>
          </cell>
          <cell r="C7378" t="str">
            <v xml:space="preserve">000809561  </v>
          </cell>
          <cell r="D7378" t="str">
            <v xml:space="preserve"> MEDNIEKU KLUBS DZEŅI  biedrība</v>
          </cell>
          <cell r="E7378" t="str">
            <v>S150000</v>
          </cell>
          <cell r="F7378">
            <v>700268</v>
          </cell>
          <cell r="H7378">
            <v>9319</v>
          </cell>
          <cell r="I7378" t="str">
            <v>S150000</v>
          </cell>
        </row>
        <row r="7379">
          <cell r="B7379">
            <v>40008100014</v>
          </cell>
          <cell r="C7379" t="str">
            <v xml:space="preserve">000810001  </v>
          </cell>
          <cell r="D7379" t="str">
            <v xml:space="preserve"> MEDNIEKU KLUBS DZIMTENE  biedrība</v>
          </cell>
          <cell r="E7379" t="str">
            <v>S150000</v>
          </cell>
          <cell r="F7379">
            <v>170000</v>
          </cell>
          <cell r="H7379">
            <v>9319</v>
          </cell>
          <cell r="I7379" t="str">
            <v>S150000</v>
          </cell>
        </row>
        <row r="7380">
          <cell r="B7380">
            <v>40008013484</v>
          </cell>
          <cell r="C7380" t="str">
            <v xml:space="preserve">000801348  </v>
          </cell>
          <cell r="D7380" t="str">
            <v xml:space="preserve"> MEDNIEKU KLUBS ENKURS  biedrība</v>
          </cell>
          <cell r="E7380" t="str">
            <v>S150000</v>
          </cell>
          <cell r="F7380">
            <v>270000</v>
          </cell>
          <cell r="H7380">
            <v>9319</v>
          </cell>
          <cell r="I7380" t="str">
            <v>S150000</v>
          </cell>
        </row>
        <row r="7381">
          <cell r="B7381">
            <v>40008047279</v>
          </cell>
          <cell r="C7381" t="str">
            <v xml:space="preserve">000804727  </v>
          </cell>
          <cell r="D7381" t="str">
            <v xml:space="preserve"> MEDNIEKU KLUBS ĢIPKA  biedrība</v>
          </cell>
          <cell r="E7381" t="str">
            <v>S150000</v>
          </cell>
          <cell r="F7381">
            <v>888301</v>
          </cell>
          <cell r="H7381">
            <v>9319</v>
          </cell>
          <cell r="I7381" t="str">
            <v>S150000</v>
          </cell>
        </row>
        <row r="7382">
          <cell r="B7382">
            <v>40008004975</v>
          </cell>
          <cell r="C7382" t="str">
            <v xml:space="preserve">000800497  </v>
          </cell>
          <cell r="D7382" t="str">
            <v xml:space="preserve"> MEDNIEKU KLUBS INDRĀNI  biedrība</v>
          </cell>
          <cell r="E7382" t="str">
            <v>S150000</v>
          </cell>
          <cell r="F7382">
            <v>660201</v>
          </cell>
          <cell r="H7382">
            <v>9319</v>
          </cell>
          <cell r="I7382" t="str">
            <v>S150000</v>
          </cell>
        </row>
        <row r="7383">
          <cell r="B7383">
            <v>40008089624</v>
          </cell>
          <cell r="C7383" t="str">
            <v xml:space="preserve">000808962  </v>
          </cell>
          <cell r="D7383" t="str">
            <v xml:space="preserve"> MEDNIEKU KLUBS LIEPMEŽI  biedrība</v>
          </cell>
          <cell r="E7383" t="str">
            <v>S150000</v>
          </cell>
          <cell r="F7383">
            <v>380201</v>
          </cell>
          <cell r="H7383">
            <v>9319</v>
          </cell>
          <cell r="I7383" t="str">
            <v>S150000</v>
          </cell>
        </row>
        <row r="7384">
          <cell r="B7384">
            <v>50008058611</v>
          </cell>
          <cell r="C7384" t="str">
            <v xml:space="preserve">000805861  </v>
          </cell>
          <cell r="D7384" t="str">
            <v xml:space="preserve"> MEDNIEKU KLUBS MURMAISTIENE  biedrība</v>
          </cell>
          <cell r="E7384" t="str">
            <v>S150000</v>
          </cell>
          <cell r="F7384">
            <v>701878</v>
          </cell>
          <cell r="H7384">
            <v>9319</v>
          </cell>
          <cell r="I7384" t="str">
            <v>S150000</v>
          </cell>
        </row>
        <row r="7385">
          <cell r="B7385">
            <v>40008070951</v>
          </cell>
          <cell r="C7385" t="str">
            <v xml:space="preserve">000807095  </v>
          </cell>
          <cell r="D7385" t="str">
            <v xml:space="preserve"> MEDNIEKU KLUBS NĀKOTNE  biedrība</v>
          </cell>
          <cell r="E7385" t="str">
            <v>S150000</v>
          </cell>
          <cell r="F7385">
            <v>90000</v>
          </cell>
          <cell r="H7385">
            <v>9319</v>
          </cell>
          <cell r="I7385" t="str">
            <v>S150000</v>
          </cell>
        </row>
        <row r="7386">
          <cell r="B7386">
            <v>40008016372</v>
          </cell>
          <cell r="C7386" t="str">
            <v xml:space="preserve">000801637  </v>
          </cell>
          <cell r="D7386" t="str">
            <v xml:space="preserve"> MEDNIEKU KLUBS NĪCGALES AKMENS  biedrība</v>
          </cell>
          <cell r="E7386" t="str">
            <v>S150000</v>
          </cell>
          <cell r="F7386">
            <v>50000</v>
          </cell>
          <cell r="H7386">
            <v>9319</v>
          </cell>
          <cell r="I7386" t="str">
            <v>S150000</v>
          </cell>
        </row>
        <row r="7387">
          <cell r="B7387">
            <v>40008091703</v>
          </cell>
          <cell r="C7387" t="str">
            <v xml:space="preserve">000809170  </v>
          </cell>
          <cell r="D7387" t="str">
            <v xml:space="preserve"> MEDNIEKU KLUBS OBZERI  biedrība</v>
          </cell>
          <cell r="E7387" t="str">
            <v>S150000</v>
          </cell>
          <cell r="F7387">
            <v>700250</v>
          </cell>
          <cell r="H7387">
            <v>9319</v>
          </cell>
          <cell r="I7387" t="str">
            <v>S150000</v>
          </cell>
        </row>
        <row r="7388">
          <cell r="B7388">
            <v>40008008939</v>
          </cell>
          <cell r="C7388" t="str">
            <v xml:space="preserve">000800893  </v>
          </cell>
          <cell r="D7388" t="str">
            <v xml:space="preserve"> MEDNIEKU KLUBS PADURE  biedrība</v>
          </cell>
          <cell r="E7388" t="str">
            <v>S150000</v>
          </cell>
          <cell r="F7388">
            <v>620272</v>
          </cell>
          <cell r="H7388">
            <v>9319</v>
          </cell>
          <cell r="I7388" t="str">
            <v>S150000</v>
          </cell>
        </row>
        <row r="7389">
          <cell r="B7389">
            <v>40008093526</v>
          </cell>
          <cell r="C7389" t="str">
            <v xml:space="preserve">000809352  </v>
          </cell>
          <cell r="D7389" t="str">
            <v xml:space="preserve"> MEDNIEKU KLUBS PASIENE  biedrība</v>
          </cell>
          <cell r="E7389" t="str">
            <v>S150000</v>
          </cell>
          <cell r="F7389">
            <v>681884</v>
          </cell>
          <cell r="H7389">
            <v>9319</v>
          </cell>
          <cell r="I7389" t="str">
            <v>S150000</v>
          </cell>
        </row>
        <row r="7390">
          <cell r="B7390">
            <v>40008098078</v>
          </cell>
          <cell r="C7390" t="str">
            <v xml:space="preserve">000809807  </v>
          </cell>
          <cell r="D7390" t="str">
            <v xml:space="preserve"> MEDNIEKU KLUBS PRIEKUĻI  biedrība</v>
          </cell>
          <cell r="E7390" t="str">
            <v>S150000</v>
          </cell>
          <cell r="F7390">
            <v>427372</v>
          </cell>
          <cell r="H7390">
            <v>9319</v>
          </cell>
          <cell r="I7390" t="str">
            <v>S150000</v>
          </cell>
        </row>
        <row r="7391">
          <cell r="B7391">
            <v>50008014941</v>
          </cell>
          <cell r="C7391" t="str">
            <v xml:space="preserve">000801494  </v>
          </cell>
          <cell r="D7391" t="str">
            <v xml:space="preserve"> MEDNIEKU KLUBS RUDUPE  biedrība</v>
          </cell>
          <cell r="E7391" t="str">
            <v>S150000</v>
          </cell>
          <cell r="F7391">
            <v>620284</v>
          </cell>
          <cell r="H7391">
            <v>9319</v>
          </cell>
          <cell r="I7391" t="str">
            <v>S150000</v>
          </cell>
        </row>
        <row r="7392">
          <cell r="B7392">
            <v>40008014600</v>
          </cell>
          <cell r="C7392" t="str">
            <v xml:space="preserve">000801460  </v>
          </cell>
          <cell r="D7392" t="str">
            <v xml:space="preserve"> MEDNIEKU KLUBS SILAMALA  biedrība</v>
          </cell>
          <cell r="E7392" t="str">
            <v>S150000</v>
          </cell>
          <cell r="F7392">
            <v>360276</v>
          </cell>
          <cell r="H7392">
            <v>9319</v>
          </cell>
          <cell r="I7392" t="str">
            <v>S150000</v>
          </cell>
        </row>
        <row r="7393">
          <cell r="B7393">
            <v>40008010257</v>
          </cell>
          <cell r="C7393" t="str">
            <v xml:space="preserve">000801025  </v>
          </cell>
          <cell r="D7393" t="str">
            <v xml:space="preserve"> MEDNIEKU KLUBS SKRĪVERI  biedrība</v>
          </cell>
          <cell r="E7393" t="str">
            <v>S150000</v>
          </cell>
          <cell r="F7393">
            <v>328200</v>
          </cell>
          <cell r="H7393">
            <v>9319</v>
          </cell>
          <cell r="I7393" t="str">
            <v>S150000</v>
          </cell>
        </row>
        <row r="7394">
          <cell r="B7394">
            <v>40008029428</v>
          </cell>
          <cell r="C7394" t="str">
            <v xml:space="preserve">000802942  </v>
          </cell>
          <cell r="D7394" t="str">
            <v xml:space="preserve"> MEDNIEKU KLUBS VĒĶIS  biedrība</v>
          </cell>
          <cell r="E7394" t="str">
            <v>S150000</v>
          </cell>
          <cell r="F7394">
            <v>424746</v>
          </cell>
          <cell r="H7394">
            <v>9319</v>
          </cell>
          <cell r="I7394" t="str">
            <v>S150000</v>
          </cell>
        </row>
        <row r="7395">
          <cell r="B7395">
            <v>50008069051</v>
          </cell>
          <cell r="C7395" t="str">
            <v xml:space="preserve">000806905  </v>
          </cell>
          <cell r="D7395" t="str">
            <v xml:space="preserve"> MEDNIEKU KLUBS ZIRŅI  biedrība</v>
          </cell>
          <cell r="E7395" t="str">
            <v>S150000</v>
          </cell>
          <cell r="F7395">
            <v>840296</v>
          </cell>
          <cell r="H7395">
            <v>9319</v>
          </cell>
          <cell r="I7395" t="str">
            <v>S150000</v>
          </cell>
        </row>
        <row r="7396">
          <cell r="B7396">
            <v>40008094771</v>
          </cell>
          <cell r="C7396" t="str">
            <v xml:space="preserve">000809477  </v>
          </cell>
          <cell r="D7396" t="str">
            <v xml:space="preserve"> MEDNIEKU KLUBS ZVIRGZDENE  biedrība</v>
          </cell>
          <cell r="E7396" t="str">
            <v>S150000</v>
          </cell>
          <cell r="F7396">
            <v>684998</v>
          </cell>
          <cell r="H7396">
            <v>9319</v>
          </cell>
          <cell r="I7396" t="str">
            <v>S150000</v>
          </cell>
        </row>
        <row r="7397">
          <cell r="B7397">
            <v>40008052725</v>
          </cell>
          <cell r="C7397" t="str">
            <v xml:space="preserve">000805272  </v>
          </cell>
          <cell r="D7397" t="str">
            <v xml:space="preserve"> MEDNIEKU KLUBS-LAIDZE  biedrība</v>
          </cell>
          <cell r="E7397" t="str">
            <v>S150000</v>
          </cell>
          <cell r="F7397">
            <v>880268</v>
          </cell>
          <cell r="H7397">
            <v>9319</v>
          </cell>
          <cell r="I7397" t="str">
            <v>S150000</v>
          </cell>
        </row>
        <row r="7398">
          <cell r="B7398">
            <v>40008039093</v>
          </cell>
          <cell r="C7398" t="str">
            <v xml:space="preserve">000803909  </v>
          </cell>
          <cell r="D7398" t="str">
            <v xml:space="preserve"> MEDNIEKU KLUBS-LASĪTE  biedrība</v>
          </cell>
          <cell r="E7398" t="str">
            <v>S150000</v>
          </cell>
          <cell r="F7398">
            <v>10000</v>
          </cell>
          <cell r="H7398">
            <v>9319</v>
          </cell>
          <cell r="I7398" t="str">
            <v>S150000</v>
          </cell>
        </row>
        <row r="7399">
          <cell r="B7399">
            <v>40008013874</v>
          </cell>
          <cell r="C7399" t="str">
            <v xml:space="preserve">000801387  </v>
          </cell>
          <cell r="D7399" t="str">
            <v xml:space="preserve"> MEDNIEKU KLUBS-PAMPĀĻI  biedrība</v>
          </cell>
          <cell r="E7399" t="str">
            <v>S150000</v>
          </cell>
          <cell r="F7399">
            <v>840276</v>
          </cell>
          <cell r="H7399">
            <v>9319</v>
          </cell>
          <cell r="I7399" t="str">
            <v>S150000</v>
          </cell>
        </row>
        <row r="7400">
          <cell r="B7400">
            <v>50008068431</v>
          </cell>
          <cell r="C7400" t="str">
            <v xml:space="preserve">000806843  </v>
          </cell>
          <cell r="D7400" t="str">
            <v xml:space="preserve"> MEDNIEKU KLUBS-ZVĀRDE  biedrība</v>
          </cell>
          <cell r="E7400" t="str">
            <v>S150000</v>
          </cell>
          <cell r="F7400">
            <v>840625</v>
          </cell>
          <cell r="H7400">
            <v>9319</v>
          </cell>
          <cell r="I7400" t="str">
            <v>S150000</v>
          </cell>
        </row>
        <row r="7401">
          <cell r="B7401">
            <v>40008034503</v>
          </cell>
          <cell r="C7401" t="str">
            <v xml:space="preserve">000803450  </v>
          </cell>
          <cell r="D7401" t="str">
            <v xml:space="preserve"> MEDNIEKU KOLEKTĪVS ASŪNE  biedrība</v>
          </cell>
          <cell r="E7401" t="str">
            <v>S150000</v>
          </cell>
          <cell r="F7401">
            <v>601046</v>
          </cell>
          <cell r="H7401">
            <v>9319</v>
          </cell>
          <cell r="I7401" t="str">
            <v>S150000</v>
          </cell>
        </row>
        <row r="7402">
          <cell r="B7402">
            <v>40008059352</v>
          </cell>
          <cell r="C7402" t="str">
            <v xml:space="preserve">000805935  </v>
          </cell>
          <cell r="D7402" t="str">
            <v xml:space="preserve"> MEDNIEKU SPORTA KLUBS GROBIŅA  biedrība</v>
          </cell>
          <cell r="E7402" t="str">
            <v>S150000</v>
          </cell>
          <cell r="F7402">
            <v>170000</v>
          </cell>
          <cell r="H7402">
            <v>9319</v>
          </cell>
          <cell r="I7402" t="str">
            <v>S150000</v>
          </cell>
        </row>
        <row r="7403">
          <cell r="B7403">
            <v>40008060489</v>
          </cell>
          <cell r="C7403" t="str">
            <v xml:space="preserve">000806048  </v>
          </cell>
          <cell r="D7403" t="str">
            <v xml:space="preserve"> MEDNIEKU UN MAKŠĶERNIEKU KLUBS ALLAŽNIEKS  biedrība</v>
          </cell>
          <cell r="E7403" t="str">
            <v>S150000</v>
          </cell>
          <cell r="F7403">
            <v>801642</v>
          </cell>
          <cell r="H7403">
            <v>9319</v>
          </cell>
          <cell r="I7403" t="str">
            <v>S150000</v>
          </cell>
        </row>
        <row r="7404">
          <cell r="B7404">
            <v>40008096255</v>
          </cell>
          <cell r="C7404" t="str">
            <v xml:space="preserve">000809625  </v>
          </cell>
          <cell r="D7404" t="str">
            <v xml:space="preserve"> MEDNIEKU un MAKŠĶERNIEKU KLUBS LATVIJAS BĒRZS  biedrība</v>
          </cell>
          <cell r="E7404" t="str">
            <v>S150000</v>
          </cell>
          <cell r="F7404">
            <v>360884</v>
          </cell>
          <cell r="H7404">
            <v>9319</v>
          </cell>
          <cell r="I7404" t="str">
            <v>S150000</v>
          </cell>
        </row>
        <row r="7405">
          <cell r="B7405">
            <v>40008054139</v>
          </cell>
          <cell r="C7405" t="str">
            <v xml:space="preserve">000805413  </v>
          </cell>
          <cell r="D7405" t="str">
            <v xml:space="preserve"> MEDNIEKU un MAKŠĶERNIEKU KLUBS NAUKŠĒNI  biedrība</v>
          </cell>
          <cell r="E7405" t="str">
            <v>S150000</v>
          </cell>
          <cell r="F7405">
            <v>967372</v>
          </cell>
          <cell r="H7405">
            <v>9319</v>
          </cell>
          <cell r="I7405" t="str">
            <v>S150000</v>
          </cell>
        </row>
        <row r="7406">
          <cell r="B7406">
            <v>40008059865</v>
          </cell>
          <cell r="C7406" t="str">
            <v xml:space="preserve">000805986  </v>
          </cell>
          <cell r="D7406" t="str">
            <v xml:space="preserve"> MEDNIEKU un MAKŠĶERNIEKU KLUBS ROPAŽI  biedrība</v>
          </cell>
          <cell r="E7406" t="str">
            <v>S150000</v>
          </cell>
          <cell r="F7406">
            <v>808400</v>
          </cell>
          <cell r="H7406">
            <v>9319</v>
          </cell>
          <cell r="I7406" t="str">
            <v>S150000</v>
          </cell>
        </row>
        <row r="7407">
          <cell r="B7407">
            <v>40008054251</v>
          </cell>
          <cell r="C7407" t="str">
            <v xml:space="preserve">000805425  </v>
          </cell>
          <cell r="D7407" t="str">
            <v xml:space="preserve"> MEDNIEKU un MAKŠĶERNIEKU KLUBS RŪJA  biedrība</v>
          </cell>
          <cell r="E7407" t="str">
            <v>S150000</v>
          </cell>
          <cell r="F7407">
            <v>961615</v>
          </cell>
          <cell r="H7407">
            <v>9319</v>
          </cell>
          <cell r="I7407" t="str">
            <v>S150000</v>
          </cell>
        </row>
        <row r="7408">
          <cell r="B7408">
            <v>40008015733</v>
          </cell>
          <cell r="C7408" t="str">
            <v xml:space="preserve">000801573  </v>
          </cell>
          <cell r="D7408" t="str">
            <v xml:space="preserve"> MEDNIEKU UN MAKŠĶERNIEKU KLUBS TŪJAS  biedrība</v>
          </cell>
          <cell r="E7408" t="str">
            <v>S150000</v>
          </cell>
          <cell r="F7408">
            <v>10000</v>
          </cell>
          <cell r="H7408">
            <v>9319</v>
          </cell>
          <cell r="I7408" t="str">
            <v>S150000</v>
          </cell>
        </row>
        <row r="7409">
          <cell r="B7409">
            <v>40008009953</v>
          </cell>
          <cell r="C7409" t="str">
            <v xml:space="preserve">000800995  </v>
          </cell>
          <cell r="D7409" t="str">
            <v xml:space="preserve"> MEDNIEKU UN MAKŠĶERNIEKU KOLEKTĪVS BARKAVA  biedrība</v>
          </cell>
          <cell r="E7409" t="str">
            <v>S150000</v>
          </cell>
          <cell r="F7409">
            <v>700244</v>
          </cell>
          <cell r="H7409">
            <v>9319</v>
          </cell>
          <cell r="I7409" t="str">
            <v>S150000</v>
          </cell>
        </row>
        <row r="7410">
          <cell r="B7410">
            <v>40008018212</v>
          </cell>
          <cell r="C7410" t="str">
            <v xml:space="preserve">000801821  </v>
          </cell>
          <cell r="D7410" t="str">
            <v xml:space="preserve"> MEDNIEKU-MAKŠĶERNIEKU KLUBS MEDŅEVA  biedrība</v>
          </cell>
          <cell r="E7410" t="str">
            <v>S150000</v>
          </cell>
          <cell r="F7410">
            <v>381670</v>
          </cell>
          <cell r="H7410">
            <v>9319</v>
          </cell>
          <cell r="I7410" t="str">
            <v>S150000</v>
          </cell>
        </row>
        <row r="7411">
          <cell r="B7411">
            <v>50008054751</v>
          </cell>
          <cell r="C7411" t="str">
            <v xml:space="preserve">000805475  </v>
          </cell>
          <cell r="D7411" t="str">
            <v xml:space="preserve"> MEDNIS A  biedrība</v>
          </cell>
          <cell r="E7411" t="str">
            <v>S150000</v>
          </cell>
          <cell r="F7411">
            <v>10000</v>
          </cell>
          <cell r="H7411">
            <v>9499</v>
          </cell>
          <cell r="I7411" t="str">
            <v>S150000</v>
          </cell>
        </row>
        <row r="7412">
          <cell r="B7412">
            <v>40008047387</v>
          </cell>
          <cell r="C7412" t="str">
            <v xml:space="preserve">000804738  </v>
          </cell>
          <cell r="D7412" t="str">
            <v xml:space="preserve"> MEDNIS V  mednieku biedrība</v>
          </cell>
          <cell r="E7412" t="str">
            <v>S150000</v>
          </cell>
          <cell r="F7412">
            <v>880294</v>
          </cell>
          <cell r="H7412">
            <v>9319</v>
          </cell>
          <cell r="I7412" t="str">
            <v>S150000</v>
          </cell>
        </row>
        <row r="7413">
          <cell r="B7413">
            <v>40008073591</v>
          </cell>
          <cell r="C7413" t="str">
            <v xml:space="preserve">000807359  </v>
          </cell>
          <cell r="D7413" t="str">
            <v xml:space="preserve"> MEDNIS  mednieku biedrība</v>
          </cell>
          <cell r="E7413" t="str">
            <v>S150000</v>
          </cell>
          <cell r="F7413">
            <v>560248</v>
          </cell>
          <cell r="H7413">
            <v>9319</v>
          </cell>
          <cell r="I7413" t="str">
            <v>S150000</v>
          </cell>
        </row>
        <row r="7414">
          <cell r="B7414">
            <v>40008163804</v>
          </cell>
          <cell r="C7414" t="str">
            <v xml:space="preserve">000816380  </v>
          </cell>
          <cell r="D7414" t="str">
            <v xml:space="preserve"> MEDŅURIESTS  VIDES APSAIMNIEKOŠANAS APVIENĪBA</v>
          </cell>
          <cell r="E7414" t="str">
            <v>S150000</v>
          </cell>
          <cell r="F7414">
            <v>700276</v>
          </cell>
          <cell r="H7414">
            <v>7219</v>
          </cell>
          <cell r="I7414" t="str">
            <v>S150000</v>
          </cell>
        </row>
        <row r="7415">
          <cell r="B7415">
            <v>40008016654</v>
          </cell>
          <cell r="C7415" t="str">
            <v xml:space="preserve">000801665  </v>
          </cell>
          <cell r="D7415" t="str">
            <v xml:space="preserve"> MEDUMI  mednieku kolektīvs, biedrība</v>
          </cell>
          <cell r="E7415" t="str">
            <v>S150000</v>
          </cell>
          <cell r="F7415">
            <v>440272</v>
          </cell>
          <cell r="H7415">
            <v>9319</v>
          </cell>
          <cell r="I7415" t="str">
            <v>S150000</v>
          </cell>
        </row>
        <row r="7416">
          <cell r="B7416">
            <v>40008137816</v>
          </cell>
          <cell r="C7416" t="str">
            <v xml:space="preserve">000813781  </v>
          </cell>
          <cell r="D7416" t="str">
            <v xml:space="preserve"> MEDUMU EZERS  biedrība</v>
          </cell>
          <cell r="E7416" t="str">
            <v>S150000</v>
          </cell>
          <cell r="F7416">
            <v>440272</v>
          </cell>
          <cell r="H7416">
            <v>9499</v>
          </cell>
          <cell r="I7416" t="str">
            <v>S150000</v>
          </cell>
        </row>
        <row r="7417">
          <cell r="B7417">
            <v>40008049301</v>
          </cell>
          <cell r="C7417" t="str">
            <v xml:space="preserve">000804930  </v>
          </cell>
          <cell r="D7417" t="str">
            <v xml:space="preserve"> MEDŪZA  invalīdu sporta klubs, biedrība</v>
          </cell>
          <cell r="E7417" t="str">
            <v>S150000</v>
          </cell>
          <cell r="F7417">
            <v>10000</v>
          </cell>
          <cell r="H7417">
            <v>9312</v>
          </cell>
          <cell r="I7417" t="str">
            <v>S150000</v>
          </cell>
        </row>
        <row r="7418">
          <cell r="B7418">
            <v>40008049369</v>
          </cell>
          <cell r="C7418" t="str">
            <v xml:space="preserve">000804936  </v>
          </cell>
          <cell r="D7418" t="str">
            <v xml:space="preserve"> MEDZE  mednieku klubs, biedrība</v>
          </cell>
          <cell r="E7418" t="str">
            <v>S150000</v>
          </cell>
          <cell r="F7418">
            <v>641076</v>
          </cell>
          <cell r="H7418">
            <v>9319</v>
          </cell>
          <cell r="I7418" t="str">
            <v>S150000</v>
          </cell>
        </row>
        <row r="7419">
          <cell r="B7419">
            <v>45403023824</v>
          </cell>
          <cell r="C7419" t="str">
            <v xml:space="preserve">540302382  </v>
          </cell>
          <cell r="D7419" t="str">
            <v xml:space="preserve"> MEHANIZATORU 1  dzīvokļu īpašnieku koop.sabiedrība</v>
          </cell>
          <cell r="E7419" t="str">
            <v>S150000</v>
          </cell>
          <cell r="F7419">
            <v>705554</v>
          </cell>
          <cell r="H7419">
            <v>6832</v>
          </cell>
          <cell r="I7419" t="str">
            <v>S150000</v>
          </cell>
        </row>
        <row r="7420">
          <cell r="B7420">
            <v>40008148311</v>
          </cell>
          <cell r="C7420" t="str">
            <v xml:space="preserve">000814831  </v>
          </cell>
          <cell r="D7420" t="str">
            <v xml:space="preserve"> MEHDI  biedrība</v>
          </cell>
          <cell r="E7420" t="str">
            <v>S150000</v>
          </cell>
          <cell r="F7420">
            <v>546766</v>
          </cell>
          <cell r="H7420">
            <v>9499</v>
          </cell>
          <cell r="I7420" t="str">
            <v>S150000</v>
          </cell>
        </row>
        <row r="7421">
          <cell r="B7421">
            <v>40008159512</v>
          </cell>
          <cell r="C7421" t="str">
            <v xml:space="preserve">000815951  </v>
          </cell>
          <cell r="D7421" t="str">
            <v xml:space="preserve"> MEIEROVICA BIEDRĪBA PAR PROGRESĪVĀM PĀRMAIŅĀM </v>
          </cell>
          <cell r="E7421" t="str">
            <v>S150000</v>
          </cell>
          <cell r="F7421">
            <v>10000</v>
          </cell>
          <cell r="H7421">
            <v>9499</v>
          </cell>
          <cell r="I7421" t="str">
            <v>S150000</v>
          </cell>
        </row>
        <row r="7422">
          <cell r="B7422">
            <v>40008141949</v>
          </cell>
          <cell r="C7422" t="str">
            <v xml:space="preserve">000814194  </v>
          </cell>
          <cell r="D7422" t="str">
            <v xml:space="preserve"> MEIRĀNIEŠI  biedrība</v>
          </cell>
          <cell r="E7422" t="str">
            <v>S150000</v>
          </cell>
          <cell r="F7422">
            <v>701458</v>
          </cell>
          <cell r="H7422">
            <v>9499</v>
          </cell>
          <cell r="I7422" t="str">
            <v>S150000</v>
          </cell>
        </row>
        <row r="7423">
          <cell r="B7423">
            <v>40008176391</v>
          </cell>
          <cell r="C7423" t="str">
            <v xml:space="preserve">000817639  </v>
          </cell>
          <cell r="D7423" t="str">
            <v xml:space="preserve"> MEIRĀNU EZERA APSAIMNIEKOTĀJS  biedrība</v>
          </cell>
          <cell r="E7423" t="str">
            <v>S150000</v>
          </cell>
          <cell r="F7423">
            <v>780244</v>
          </cell>
          <cell r="H7423">
            <v>9499</v>
          </cell>
          <cell r="I7423" t="str">
            <v>S150000</v>
          </cell>
        </row>
        <row r="7424">
          <cell r="B7424">
            <v>40008150848</v>
          </cell>
          <cell r="C7424" t="str">
            <v xml:space="preserve">000815084  </v>
          </cell>
          <cell r="D7424" t="str">
            <v xml:space="preserve"> MEISTARS GOTHARDS  biedrība</v>
          </cell>
          <cell r="E7424" t="str">
            <v>S150000</v>
          </cell>
          <cell r="F7424">
            <v>400201</v>
          </cell>
          <cell r="H7424">
            <v>9002</v>
          </cell>
          <cell r="I7424" t="str">
            <v>S150000</v>
          </cell>
        </row>
        <row r="7425">
          <cell r="B7425">
            <v>40008154021</v>
          </cell>
          <cell r="C7425" t="str">
            <v xml:space="preserve">000815402  </v>
          </cell>
          <cell r="D7425" t="str">
            <v xml:space="preserve"> MEKLĒŠANAS VIENĪBA ZVAIGZNE  biedrība</v>
          </cell>
          <cell r="E7425" t="str">
            <v>S150000</v>
          </cell>
          <cell r="F7425">
            <v>328200</v>
          </cell>
          <cell r="H7425">
            <v>9499</v>
          </cell>
          <cell r="I7425" t="str">
            <v>S150000</v>
          </cell>
        </row>
        <row r="7426">
          <cell r="B7426">
            <v>40008176866</v>
          </cell>
          <cell r="C7426" t="str">
            <v xml:space="preserve">000817686  </v>
          </cell>
          <cell r="D7426" t="str">
            <v xml:space="preserve"> MELATLUX  autosporta klubs, biedrība</v>
          </cell>
          <cell r="E7426" t="str">
            <v>S150000</v>
          </cell>
          <cell r="F7426">
            <v>420201</v>
          </cell>
          <cell r="H7426">
            <v>9311</v>
          </cell>
          <cell r="I7426" t="str">
            <v>S150000</v>
          </cell>
        </row>
        <row r="7427">
          <cell r="B7427">
            <v>44103031325</v>
          </cell>
          <cell r="C7427" t="str">
            <v xml:space="preserve">410303132  </v>
          </cell>
          <cell r="D7427" t="str">
            <v xml:space="preserve"> MELIORATORS 2  biedrība</v>
          </cell>
          <cell r="E7427" t="str">
            <v>S150000</v>
          </cell>
          <cell r="F7427">
            <v>420201</v>
          </cell>
          <cell r="H7427">
            <v>5221</v>
          </cell>
          <cell r="I7427" t="str">
            <v>S150000</v>
          </cell>
        </row>
        <row r="7428">
          <cell r="B7428">
            <v>43603014525</v>
          </cell>
          <cell r="C7428" t="str">
            <v xml:space="preserve">360301452  </v>
          </cell>
          <cell r="D7428" t="str">
            <v xml:space="preserve"> MELIORATORS 4  garāžu īpašnieku koop.sabiedrība</v>
          </cell>
          <cell r="E7428" t="str">
            <v>S150000</v>
          </cell>
          <cell r="F7428">
            <v>90000</v>
          </cell>
          <cell r="H7428">
            <v>5221</v>
          </cell>
          <cell r="I7428" t="str">
            <v>S150000</v>
          </cell>
        </row>
        <row r="7429">
          <cell r="B7429">
            <v>40008010435</v>
          </cell>
          <cell r="C7429" t="str">
            <v xml:space="preserve">000801043  </v>
          </cell>
          <cell r="D7429" t="str">
            <v xml:space="preserve"> MELIORPROJEKTS  mednieku kolektīvs, biedrība</v>
          </cell>
          <cell r="E7429" t="str">
            <v>S150000</v>
          </cell>
          <cell r="F7429">
            <v>10000</v>
          </cell>
          <cell r="H7429">
            <v>9319</v>
          </cell>
          <cell r="I7429" t="str">
            <v>S150000</v>
          </cell>
        </row>
        <row r="7430">
          <cell r="B7430">
            <v>40008118891</v>
          </cell>
          <cell r="C7430" t="str">
            <v xml:space="preserve">000811889  </v>
          </cell>
          <cell r="D7430" t="str">
            <v xml:space="preserve"> MELLUŽI 19  dzīvokļu īpašnieku biedrība</v>
          </cell>
          <cell r="E7430" t="str">
            <v>S150000</v>
          </cell>
          <cell r="F7430">
            <v>130000</v>
          </cell>
          <cell r="H7430">
            <v>6832</v>
          </cell>
          <cell r="I7430" t="str">
            <v>S150000</v>
          </cell>
        </row>
        <row r="7431">
          <cell r="B7431">
            <v>40008152232</v>
          </cell>
          <cell r="C7431" t="str">
            <v xml:space="preserve">000815223  </v>
          </cell>
          <cell r="D7431" t="str">
            <v xml:space="preserve"> MELLUŽU MĀJAS  dzīvokļu īpašnieku biedrība</v>
          </cell>
          <cell r="E7431" t="str">
            <v>S150000</v>
          </cell>
          <cell r="F7431">
            <v>130000</v>
          </cell>
          <cell r="H7431">
            <v>6832</v>
          </cell>
          <cell r="I7431" t="str">
            <v>S150000</v>
          </cell>
        </row>
        <row r="7432">
          <cell r="B7432">
            <v>40008095122</v>
          </cell>
          <cell r="C7432" t="str">
            <v xml:space="preserve">000809512  </v>
          </cell>
          <cell r="D7432" t="str">
            <v xml:space="preserve"> MELNĀ MUŠA  biedrība</v>
          </cell>
          <cell r="E7432" t="str">
            <v>S150000</v>
          </cell>
          <cell r="F7432">
            <v>110000</v>
          </cell>
          <cell r="H7432">
            <v>9499</v>
          </cell>
          <cell r="I7432" t="str">
            <v>S150000</v>
          </cell>
        </row>
        <row r="7433">
          <cell r="B7433">
            <v>40008113413</v>
          </cell>
          <cell r="C7433" t="str">
            <v xml:space="preserve">000811341  </v>
          </cell>
          <cell r="D7433" t="str">
            <v xml:space="preserve"> MELNAIS PIENS  biedrība</v>
          </cell>
          <cell r="E7433" t="str">
            <v>S150000</v>
          </cell>
          <cell r="F7433">
            <v>700201</v>
          </cell>
          <cell r="H7433">
            <v>9499</v>
          </cell>
          <cell r="I7433" t="str">
            <v>S150000</v>
          </cell>
        </row>
        <row r="7434">
          <cell r="B7434">
            <v>40003596658</v>
          </cell>
          <cell r="C7434" t="str">
            <v xml:space="preserve">000359665  </v>
          </cell>
          <cell r="D7434" t="str">
            <v xml:space="preserve"> MELNEZERS  garāžu īpašnieku koop.sabiedrība</v>
          </cell>
          <cell r="E7434" t="str">
            <v>S150000</v>
          </cell>
          <cell r="F7434">
            <v>900201</v>
          </cell>
          <cell r="H7434">
            <v>5221</v>
          </cell>
          <cell r="I7434" t="str">
            <v>S150000</v>
          </cell>
        </row>
        <row r="7435">
          <cell r="B7435">
            <v>40008150049</v>
          </cell>
          <cell r="C7435" t="str">
            <v xml:space="preserve">000815004  </v>
          </cell>
          <cell r="D7435" t="str">
            <v xml:space="preserve"> MELNGAIĻSKOLAS ATBALSTA BIEDRĪBA </v>
          </cell>
          <cell r="E7435" t="str">
            <v>S150000</v>
          </cell>
          <cell r="F7435">
            <v>170000</v>
          </cell>
          <cell r="H7435">
            <v>9499</v>
          </cell>
          <cell r="I7435" t="str">
            <v>S150000</v>
          </cell>
        </row>
        <row r="7436">
          <cell r="B7436">
            <v>40008050669</v>
          </cell>
          <cell r="C7436" t="str">
            <v xml:space="preserve">000805066  </v>
          </cell>
          <cell r="D7436" t="str">
            <v xml:space="preserve"> MELNMEŽI  mednieku biedrība</v>
          </cell>
          <cell r="E7436" t="str">
            <v>S150000</v>
          </cell>
          <cell r="F7436">
            <v>170000</v>
          </cell>
          <cell r="H7436">
            <v>9319</v>
          </cell>
          <cell r="I7436" t="str">
            <v>S150000</v>
          </cell>
        </row>
        <row r="7437">
          <cell r="B7437">
            <v>43603001395</v>
          </cell>
          <cell r="C7437" t="str">
            <v xml:space="preserve">360300139  </v>
          </cell>
          <cell r="D7437" t="str">
            <v xml:space="preserve"> MĒMELE  dārzkopības koop.sabiedrība</v>
          </cell>
          <cell r="E7437" t="str">
            <v>S150000</v>
          </cell>
          <cell r="F7437">
            <v>400250</v>
          </cell>
          <cell r="H7437">
            <v>9499</v>
          </cell>
          <cell r="I7437" t="str">
            <v>S150000</v>
          </cell>
        </row>
        <row r="7438">
          <cell r="B7438">
            <v>40008162029</v>
          </cell>
          <cell r="C7438" t="str">
            <v xml:space="preserve">000816202  </v>
          </cell>
          <cell r="D7438" t="str">
            <v xml:space="preserve"> MĒMELES JĀŠANAS SPORTA KLUBS  biedrība</v>
          </cell>
          <cell r="E7438" t="str">
            <v>S150000</v>
          </cell>
          <cell r="F7438">
            <v>400252</v>
          </cell>
          <cell r="H7438">
            <v>9312</v>
          </cell>
          <cell r="I7438" t="str">
            <v>S150000</v>
          </cell>
        </row>
        <row r="7439">
          <cell r="B7439">
            <v>40008040020</v>
          </cell>
          <cell r="C7439" t="str">
            <v xml:space="preserve">000804002  </v>
          </cell>
          <cell r="D7439" t="str">
            <v xml:space="preserve"> MĒMELES SPORTS  ūdens moto sporta klubs, biedrība</v>
          </cell>
          <cell r="E7439" t="str">
            <v>S150000</v>
          </cell>
          <cell r="F7439">
            <v>400252</v>
          </cell>
          <cell r="H7439">
            <v>9312</v>
          </cell>
          <cell r="I7439" t="str">
            <v>S150000</v>
          </cell>
        </row>
        <row r="7440">
          <cell r="B7440">
            <v>40008065876</v>
          </cell>
          <cell r="C7440" t="str">
            <v xml:space="preserve">000806587  </v>
          </cell>
          <cell r="D7440" t="str">
            <v xml:space="preserve"> MĒMELĪTE  lauku sieviešu klubs, biedrība</v>
          </cell>
          <cell r="E7440" t="str">
            <v>S150000</v>
          </cell>
          <cell r="F7440">
            <v>409580</v>
          </cell>
          <cell r="H7440">
            <v>9499</v>
          </cell>
          <cell r="I7440" t="str">
            <v>S150000</v>
          </cell>
        </row>
        <row r="7441">
          <cell r="B7441">
            <v>40008103379</v>
          </cell>
          <cell r="C7441" t="str">
            <v xml:space="preserve">000810337  </v>
          </cell>
          <cell r="D7441" t="str">
            <v xml:space="preserve"> MEMORY AND HELP  biedrība</v>
          </cell>
          <cell r="E7441" t="str">
            <v>S150000</v>
          </cell>
          <cell r="F7441">
            <v>50000</v>
          </cell>
          <cell r="H7441">
            <v>9499</v>
          </cell>
          <cell r="I7441" t="str">
            <v>S150000</v>
          </cell>
        </row>
        <row r="7442">
          <cell r="B7442">
            <v>40008162461</v>
          </cell>
          <cell r="C7442" t="str">
            <v xml:space="preserve">000816246  </v>
          </cell>
          <cell r="D7442" t="str">
            <v xml:space="preserve"> MĒNESS 15/17  Dzīvokļu īrnieku biedrība</v>
          </cell>
          <cell r="E7442" t="str">
            <v>S150000</v>
          </cell>
          <cell r="F7442">
            <v>10000</v>
          </cell>
          <cell r="H7442">
            <v>6832</v>
          </cell>
          <cell r="I7442" t="str">
            <v>S150000</v>
          </cell>
        </row>
        <row r="7443">
          <cell r="B7443">
            <v>40008132306</v>
          </cell>
          <cell r="C7443" t="str">
            <v xml:space="preserve">000813230  </v>
          </cell>
          <cell r="D7443" t="str">
            <v xml:space="preserve"> MĒNESS 19  biedrība</v>
          </cell>
          <cell r="E7443" t="str">
            <v>S150000</v>
          </cell>
          <cell r="F7443">
            <v>10000</v>
          </cell>
          <cell r="H7443">
            <v>6832</v>
          </cell>
          <cell r="I7443" t="str">
            <v>S150000</v>
          </cell>
        </row>
        <row r="7444">
          <cell r="B7444">
            <v>40008183694</v>
          </cell>
          <cell r="C7444" t="str">
            <v xml:space="preserve">000818369  </v>
          </cell>
          <cell r="D7444" t="str">
            <v xml:space="preserve"> MĒNESS 7/9  biedrība</v>
          </cell>
          <cell r="E7444" t="str">
            <v>S150000</v>
          </cell>
          <cell r="F7444">
            <v>10000</v>
          </cell>
          <cell r="H7444">
            <v>6832</v>
          </cell>
          <cell r="I7444" t="str">
            <v>S150000</v>
          </cell>
        </row>
        <row r="7445">
          <cell r="B7445">
            <v>40008170774</v>
          </cell>
          <cell r="C7445" t="str">
            <v xml:space="preserve">000817077  </v>
          </cell>
          <cell r="D7445" t="str">
            <v xml:space="preserve"> MĒNESS MĀJA  biedrība</v>
          </cell>
          <cell r="E7445" t="str">
            <v>S150000</v>
          </cell>
          <cell r="F7445">
            <v>10000</v>
          </cell>
          <cell r="H7445">
            <v>9499</v>
          </cell>
          <cell r="I7445" t="str">
            <v>S150000</v>
          </cell>
        </row>
        <row r="7446">
          <cell r="B7446">
            <v>40008126973</v>
          </cell>
          <cell r="C7446" t="str">
            <v xml:space="preserve">000812697  </v>
          </cell>
          <cell r="D7446" t="str">
            <v xml:space="preserve"> MĒNESS NAMS  biedrība</v>
          </cell>
          <cell r="E7446" t="str">
            <v>S150000</v>
          </cell>
          <cell r="F7446">
            <v>10000</v>
          </cell>
          <cell r="H7446">
            <v>9499</v>
          </cell>
          <cell r="I7446" t="str">
            <v>S150000</v>
          </cell>
        </row>
        <row r="7447">
          <cell r="B7447">
            <v>40008103345</v>
          </cell>
          <cell r="C7447" t="str">
            <v xml:space="preserve">000810334  </v>
          </cell>
          <cell r="D7447" t="str">
            <v xml:space="preserve"> MĒRDZENE  mednieku klubs</v>
          </cell>
          <cell r="E7447" t="str">
            <v>S150000</v>
          </cell>
          <cell r="F7447">
            <v>681072</v>
          </cell>
          <cell r="H7447">
            <v>9319</v>
          </cell>
          <cell r="I7447" t="str">
            <v>S150000</v>
          </cell>
        </row>
        <row r="7448">
          <cell r="B7448">
            <v>40008059189</v>
          </cell>
          <cell r="C7448" t="str">
            <v xml:space="preserve">000805918  </v>
          </cell>
          <cell r="D7448" t="str">
            <v xml:space="preserve"> MĒRDZENES GUNDEGA  biedrība</v>
          </cell>
          <cell r="E7448" t="str">
            <v>S150000</v>
          </cell>
          <cell r="F7448">
            <v>681072</v>
          </cell>
          <cell r="H7448">
            <v>9499</v>
          </cell>
          <cell r="I7448" t="str">
            <v>S150000</v>
          </cell>
        </row>
        <row r="7449">
          <cell r="B7449">
            <v>40008014390</v>
          </cell>
          <cell r="C7449" t="str">
            <v xml:space="preserve">000801439  </v>
          </cell>
          <cell r="D7449" t="str">
            <v xml:space="preserve"> MERGUPE  mednieku biedrība</v>
          </cell>
          <cell r="E7449" t="str">
            <v>S150000</v>
          </cell>
          <cell r="F7449">
            <v>807400</v>
          </cell>
          <cell r="H7449">
            <v>9319</v>
          </cell>
          <cell r="I7449" t="str">
            <v>S150000</v>
          </cell>
        </row>
        <row r="7450">
          <cell r="B7450">
            <v>40008174507</v>
          </cell>
          <cell r="C7450" t="str">
            <v xml:space="preserve">000817450  </v>
          </cell>
          <cell r="D7450" t="str">
            <v xml:space="preserve"> MERITMO  mūzikas atbalsta biedrība</v>
          </cell>
          <cell r="E7450" t="str">
            <v>S150000</v>
          </cell>
          <cell r="F7450">
            <v>90000</v>
          </cell>
          <cell r="H7450">
            <v>9002</v>
          </cell>
          <cell r="I7450" t="str">
            <v>S150000</v>
          </cell>
        </row>
        <row r="7451">
          <cell r="B7451">
            <v>40008162071</v>
          </cell>
          <cell r="C7451" t="str">
            <v xml:space="preserve">000816207  </v>
          </cell>
          <cell r="D7451" t="str">
            <v xml:space="preserve"> MĒRĶU FONDS </v>
          </cell>
          <cell r="E7451" t="str">
            <v>S150000</v>
          </cell>
          <cell r="F7451">
            <v>740201</v>
          </cell>
          <cell r="H7451">
            <v>8559</v>
          </cell>
          <cell r="I7451" t="str">
            <v>S150000</v>
          </cell>
        </row>
        <row r="7452">
          <cell r="B7452">
            <v>50008041259</v>
          </cell>
          <cell r="C7452" t="str">
            <v xml:space="preserve">000804125  </v>
          </cell>
          <cell r="D7452" t="str">
            <v xml:space="preserve"> MERKURS  sporta klubs, biedrība</v>
          </cell>
          <cell r="E7452" t="str">
            <v>S150000</v>
          </cell>
          <cell r="F7452">
            <v>10000</v>
          </cell>
          <cell r="H7452">
            <v>9312</v>
          </cell>
          <cell r="I7452" t="str">
            <v>S150000</v>
          </cell>
        </row>
        <row r="7453">
          <cell r="B7453">
            <v>40008050372</v>
          </cell>
          <cell r="C7453" t="str">
            <v xml:space="preserve">000805037  </v>
          </cell>
          <cell r="D7453" t="str">
            <v xml:space="preserve"> MĒRNIEKS  mednieku klubs, biedrība</v>
          </cell>
          <cell r="E7453" t="str">
            <v>S150000</v>
          </cell>
          <cell r="F7453">
            <v>10000</v>
          </cell>
          <cell r="H7453">
            <v>9319</v>
          </cell>
          <cell r="I7453" t="str">
            <v>S150000</v>
          </cell>
        </row>
        <row r="7454">
          <cell r="B7454">
            <v>40008137214</v>
          </cell>
          <cell r="C7454" t="str">
            <v xml:space="preserve">000813721  </v>
          </cell>
          <cell r="D7454" t="str">
            <v xml:space="preserve"> MĒRSRAGA INVALĪDU ATBALSTA CENTRS  biedrība</v>
          </cell>
          <cell r="E7454" t="str">
            <v>S150000</v>
          </cell>
          <cell r="F7454">
            <v>887600</v>
          </cell>
          <cell r="H7454">
            <v>9499</v>
          </cell>
          <cell r="I7454" t="str">
            <v>S150000</v>
          </cell>
        </row>
        <row r="7455">
          <cell r="B7455">
            <v>41203020388</v>
          </cell>
          <cell r="C7455" t="str">
            <v xml:space="preserve">120302038  </v>
          </cell>
          <cell r="D7455" t="str">
            <v xml:space="preserve"> MĒRSRAGA SĪGAS  dzīvokļu īpašnieku koop.sabiedrība</v>
          </cell>
          <cell r="E7455" t="str">
            <v>S150000</v>
          </cell>
          <cell r="F7455">
            <v>887600</v>
          </cell>
          <cell r="H7455">
            <v>6832</v>
          </cell>
          <cell r="I7455" t="str">
            <v>S150000</v>
          </cell>
        </row>
        <row r="7456">
          <cell r="B7456">
            <v>40008053468</v>
          </cell>
          <cell r="C7456" t="str">
            <v xml:space="preserve">000805346  </v>
          </cell>
          <cell r="D7456" t="str">
            <v xml:space="preserve"> MĒRSRAGS  mednieku klubs, biedrība</v>
          </cell>
          <cell r="E7456" t="str">
            <v>S150000</v>
          </cell>
          <cell r="F7456">
            <v>887600</v>
          </cell>
          <cell r="H7456">
            <v>9319</v>
          </cell>
          <cell r="I7456" t="str">
            <v>S150000</v>
          </cell>
        </row>
        <row r="7457">
          <cell r="B7457">
            <v>40008114014</v>
          </cell>
          <cell r="C7457" t="str">
            <v xml:space="preserve">000811401  </v>
          </cell>
          <cell r="D7457" t="str">
            <v xml:space="preserve"> MĒS BĒRNIEM  biedrība</v>
          </cell>
          <cell r="E7457" t="str">
            <v>S150000</v>
          </cell>
          <cell r="F7457">
            <v>961615</v>
          </cell>
          <cell r="H7457">
            <v>9499</v>
          </cell>
          <cell r="I7457" t="str">
            <v>S150000</v>
          </cell>
        </row>
        <row r="7458">
          <cell r="B7458">
            <v>50008119511</v>
          </cell>
          <cell r="C7458" t="str">
            <v xml:space="preserve">000811951  </v>
          </cell>
          <cell r="D7458" t="str">
            <v xml:space="preserve"> MĒS DEJAI  biedrība</v>
          </cell>
          <cell r="E7458" t="str">
            <v>S150000</v>
          </cell>
          <cell r="F7458">
            <v>900201</v>
          </cell>
          <cell r="H7458">
            <v>9499</v>
          </cell>
          <cell r="I7458" t="str">
            <v>S150000</v>
          </cell>
        </row>
        <row r="7459">
          <cell r="B7459">
            <v>40008006641</v>
          </cell>
          <cell r="C7459" t="str">
            <v xml:space="preserve">000800664  </v>
          </cell>
          <cell r="D7459" t="str">
            <v xml:space="preserve"> MĒS ESAM LĪDZĀS  rehabilitācijas centrs, biedrība</v>
          </cell>
          <cell r="E7459" t="str">
            <v>S150000</v>
          </cell>
          <cell r="F7459">
            <v>10000</v>
          </cell>
          <cell r="H7459">
            <v>8622</v>
          </cell>
          <cell r="I7459" t="str">
            <v>S150000</v>
          </cell>
        </row>
        <row r="7460">
          <cell r="B7460">
            <v>40008140708</v>
          </cell>
          <cell r="C7460" t="str">
            <v xml:space="preserve">000814070  </v>
          </cell>
          <cell r="D7460" t="str">
            <v xml:space="preserve"> MĒS KORĢENEI  biedrība</v>
          </cell>
          <cell r="E7460" t="str">
            <v>S150000</v>
          </cell>
          <cell r="F7460">
            <v>661435</v>
          </cell>
          <cell r="H7460">
            <v>9499</v>
          </cell>
          <cell r="I7460" t="str">
            <v>S150000</v>
          </cell>
        </row>
        <row r="7461">
          <cell r="B7461">
            <v>40008176156</v>
          </cell>
          <cell r="C7461" t="str">
            <v xml:space="preserve">000817615  </v>
          </cell>
          <cell r="D7461" t="str">
            <v xml:space="preserve"> MĒS KULTŪRAI UN IZGLĪTĪBAI  biedrība</v>
          </cell>
          <cell r="E7461" t="str">
            <v>S150000</v>
          </cell>
          <cell r="F7461">
            <v>10000</v>
          </cell>
          <cell r="H7461">
            <v>9499</v>
          </cell>
          <cell r="I7461" t="str">
            <v>S150000</v>
          </cell>
        </row>
        <row r="7462">
          <cell r="B7462">
            <v>40008178231</v>
          </cell>
          <cell r="C7462" t="str">
            <v xml:space="preserve">000817823  </v>
          </cell>
          <cell r="D7462" t="str">
            <v xml:space="preserve"> MĒS KULTŪRAI UN TAUTAI  Jāņa Baltausa biedrība</v>
          </cell>
          <cell r="E7462" t="str">
            <v>S150000</v>
          </cell>
          <cell r="F7462">
            <v>10000</v>
          </cell>
          <cell r="H7462">
            <v>9499</v>
          </cell>
          <cell r="I7462" t="str">
            <v>S150000</v>
          </cell>
        </row>
        <row r="7463">
          <cell r="B7463">
            <v>40008161485</v>
          </cell>
          <cell r="C7463" t="str">
            <v xml:space="preserve">000816148  </v>
          </cell>
          <cell r="D7463" t="str">
            <v xml:space="preserve"> MĒS PA JAUNAM  biedrība</v>
          </cell>
          <cell r="E7463" t="str">
            <v>S150000</v>
          </cell>
          <cell r="F7463">
            <v>964784</v>
          </cell>
          <cell r="H7463">
            <v>9499</v>
          </cell>
          <cell r="I7463" t="str">
            <v>S150000</v>
          </cell>
        </row>
        <row r="7464">
          <cell r="B7464">
            <v>40008157761</v>
          </cell>
          <cell r="C7464" t="str">
            <v xml:space="preserve">000815776  </v>
          </cell>
          <cell r="D7464" t="str">
            <v xml:space="preserve"> MĒS PAR BĒRNIEM  biedrība</v>
          </cell>
          <cell r="E7464" t="str">
            <v>S150000</v>
          </cell>
          <cell r="F7464">
            <v>901211</v>
          </cell>
          <cell r="H7464">
            <v>9499</v>
          </cell>
          <cell r="I7464" t="str">
            <v>S150000</v>
          </cell>
        </row>
        <row r="7465">
          <cell r="B7465">
            <v>40008083975</v>
          </cell>
          <cell r="C7465" t="str">
            <v xml:space="preserve">000808397  </v>
          </cell>
          <cell r="D7465" t="str">
            <v xml:space="preserve"> MĒS PASAULĒ  biedrība</v>
          </cell>
          <cell r="E7465" t="str">
            <v>S150000</v>
          </cell>
          <cell r="F7465">
            <v>387574</v>
          </cell>
          <cell r="H7465">
            <v>9499</v>
          </cell>
          <cell r="I7465" t="str">
            <v>S150000</v>
          </cell>
        </row>
        <row r="7466">
          <cell r="B7466">
            <v>40008112437</v>
          </cell>
          <cell r="C7466" t="str">
            <v xml:space="preserve">000811243  </v>
          </cell>
          <cell r="D7466" t="str">
            <v xml:space="preserve"> MĒS PELČIEM  biedrība</v>
          </cell>
          <cell r="E7466" t="str">
            <v>S150000</v>
          </cell>
          <cell r="F7466">
            <v>620274</v>
          </cell>
          <cell r="H7466">
            <v>9499</v>
          </cell>
          <cell r="I7466" t="str">
            <v>S150000</v>
          </cell>
        </row>
        <row r="7467">
          <cell r="B7467">
            <v>40008157028</v>
          </cell>
          <cell r="C7467" t="str">
            <v xml:space="preserve">000815702  </v>
          </cell>
          <cell r="D7467" t="str">
            <v xml:space="preserve"> MĒS RAUNIEŠIEM  biedrība</v>
          </cell>
          <cell r="E7467" t="str">
            <v>S150000</v>
          </cell>
          <cell r="F7467">
            <v>761282</v>
          </cell>
          <cell r="H7467">
            <v>9499</v>
          </cell>
          <cell r="I7467" t="str">
            <v>S150000</v>
          </cell>
        </row>
        <row r="7468">
          <cell r="B7468">
            <v>50008159961</v>
          </cell>
          <cell r="C7468" t="str">
            <v xml:space="preserve">000815996  </v>
          </cell>
          <cell r="D7468" t="str">
            <v xml:space="preserve"> MĒS RUŠONAI  biedrība</v>
          </cell>
          <cell r="E7468" t="str">
            <v>S150000</v>
          </cell>
          <cell r="F7468">
            <v>766370</v>
          </cell>
          <cell r="H7468">
            <v>9499</v>
          </cell>
          <cell r="I7468" t="str">
            <v>S150000</v>
          </cell>
        </row>
        <row r="7469">
          <cell r="B7469">
            <v>40008180700</v>
          </cell>
          <cell r="C7469" t="str">
            <v xml:space="preserve">000818070  </v>
          </cell>
          <cell r="D7469" t="str">
            <v xml:space="preserve"> MĒS SAVAI SKOLAI UN PILSĒTAI  biedrība</v>
          </cell>
          <cell r="E7469" t="str">
            <v>S150000</v>
          </cell>
          <cell r="F7469">
            <v>620201</v>
          </cell>
          <cell r="H7469">
            <v>8559</v>
          </cell>
          <cell r="I7469" t="str">
            <v>S150000</v>
          </cell>
        </row>
        <row r="7470">
          <cell r="B7470">
            <v>40008042036</v>
          </cell>
          <cell r="C7470" t="str">
            <v xml:space="preserve">000804203  </v>
          </cell>
          <cell r="D7470" t="str">
            <v xml:space="preserve"> MĒS SAVIEM BĒRNIEM  biedrība</v>
          </cell>
          <cell r="E7470" t="str">
            <v>S150000</v>
          </cell>
          <cell r="F7470">
            <v>700201</v>
          </cell>
          <cell r="H7470">
            <v>8891</v>
          </cell>
          <cell r="I7470" t="str">
            <v>S150000</v>
          </cell>
        </row>
        <row r="7471">
          <cell r="B7471">
            <v>40008171873</v>
          </cell>
          <cell r="C7471" t="str">
            <v xml:space="preserve">000817187  </v>
          </cell>
          <cell r="D7471" t="str">
            <v xml:space="preserve"> MĒS SPĀREI  biedrība</v>
          </cell>
          <cell r="E7471" t="str">
            <v>S150000</v>
          </cell>
          <cell r="F7471">
            <v>880254</v>
          </cell>
          <cell r="H7471">
            <v>9499</v>
          </cell>
          <cell r="I7471" t="str">
            <v>S150000</v>
          </cell>
        </row>
        <row r="7472">
          <cell r="B7472">
            <v>40008173520</v>
          </cell>
          <cell r="C7472" t="str">
            <v xml:space="preserve">000817352  </v>
          </cell>
          <cell r="D7472" t="str">
            <v xml:space="preserve"> MĒS UN VIDE  biedrība</v>
          </cell>
          <cell r="E7472" t="str">
            <v>S150000</v>
          </cell>
          <cell r="F7472">
            <v>641698</v>
          </cell>
          <cell r="H7472">
            <v>9499</v>
          </cell>
          <cell r="I7472" t="str">
            <v>S150000</v>
          </cell>
        </row>
        <row r="7473">
          <cell r="B7473">
            <v>40008177698</v>
          </cell>
          <cell r="C7473" t="str">
            <v xml:space="preserve">000817769  </v>
          </cell>
          <cell r="D7473" t="str">
            <v xml:space="preserve"> MĒS VARAM!  jauniešu kustība, biedrība</v>
          </cell>
          <cell r="E7473" t="str">
            <v>S150000</v>
          </cell>
          <cell r="F7473">
            <v>270000</v>
          </cell>
          <cell r="H7473">
            <v>9499</v>
          </cell>
          <cell r="I7473" t="str">
            <v>S150000</v>
          </cell>
        </row>
        <row r="7474">
          <cell r="B7474">
            <v>40008125253</v>
          </cell>
          <cell r="C7474" t="str">
            <v xml:space="preserve">000812525  </v>
          </cell>
          <cell r="D7474" t="str">
            <v xml:space="preserve"> MĒS-ASŪNEI  biedrība</v>
          </cell>
          <cell r="E7474" t="str">
            <v>S150000</v>
          </cell>
          <cell r="F7474">
            <v>601046</v>
          </cell>
          <cell r="H7474">
            <v>9499</v>
          </cell>
          <cell r="I7474" t="str">
            <v>S150000</v>
          </cell>
        </row>
        <row r="7475">
          <cell r="B7475">
            <v>40008160687</v>
          </cell>
          <cell r="C7475" t="str">
            <v xml:space="preserve">000816068  </v>
          </cell>
          <cell r="D7475" t="str">
            <v xml:space="preserve"> MĒS-DAUGAVAI  biedrība</v>
          </cell>
          <cell r="E7475" t="str">
            <v>S150000</v>
          </cell>
          <cell r="F7475">
            <v>781817</v>
          </cell>
          <cell r="H7475">
            <v>9499</v>
          </cell>
          <cell r="I7475" t="str">
            <v>S150000</v>
          </cell>
        </row>
        <row r="7476">
          <cell r="B7476">
            <v>40008103504</v>
          </cell>
          <cell r="C7476" t="str">
            <v xml:space="preserve">000810350  </v>
          </cell>
          <cell r="D7476" t="str">
            <v xml:space="preserve"> MES-ES  biedrība</v>
          </cell>
          <cell r="E7476" t="str">
            <v>S150000</v>
          </cell>
          <cell r="F7476">
            <v>90000</v>
          </cell>
          <cell r="H7476">
            <v>9499</v>
          </cell>
          <cell r="I7476" t="str">
            <v>S150000</v>
          </cell>
        </row>
        <row r="7477">
          <cell r="B7477">
            <v>40008112564</v>
          </cell>
          <cell r="C7477" t="str">
            <v xml:space="preserve">000811256  </v>
          </cell>
          <cell r="D7477" t="str">
            <v xml:space="preserve"> MĒS-JAUNAUCEI  biedrība</v>
          </cell>
          <cell r="E7477" t="str">
            <v>S150000</v>
          </cell>
          <cell r="F7477">
            <v>840256</v>
          </cell>
          <cell r="H7477">
            <v>9499</v>
          </cell>
          <cell r="I7477" t="str">
            <v>S150000</v>
          </cell>
        </row>
        <row r="7478">
          <cell r="B7478">
            <v>40008085209</v>
          </cell>
          <cell r="C7478" t="str">
            <v xml:space="preserve">000808520  </v>
          </cell>
          <cell r="D7478" t="str">
            <v xml:space="preserve"> MĒS-LATVIEŠI PASAULĒ  biedrība</v>
          </cell>
          <cell r="E7478" t="str">
            <v>S150000</v>
          </cell>
          <cell r="F7478">
            <v>961031</v>
          </cell>
          <cell r="H7478">
            <v>9499</v>
          </cell>
          <cell r="I7478" t="str">
            <v>S150000</v>
          </cell>
        </row>
        <row r="7479">
          <cell r="B7479">
            <v>40008084171</v>
          </cell>
          <cell r="C7479" t="str">
            <v xml:space="preserve">000808417  </v>
          </cell>
          <cell r="D7479" t="str">
            <v xml:space="preserve"> MĒS-LAUKU ATTĪSTĪBAI  biedrība</v>
          </cell>
          <cell r="E7479" t="str">
            <v>S150000</v>
          </cell>
          <cell r="F7479">
            <v>90000</v>
          </cell>
          <cell r="H7479">
            <v>9499</v>
          </cell>
          <cell r="I7479" t="str">
            <v>S150000</v>
          </cell>
        </row>
        <row r="7480">
          <cell r="B7480">
            <v>40008081118</v>
          </cell>
          <cell r="C7480" t="str">
            <v xml:space="preserve">000808111  </v>
          </cell>
          <cell r="D7480" t="str">
            <v xml:space="preserve"> MĒS-MALIENAI  biedrība</v>
          </cell>
          <cell r="E7480" t="str">
            <v>S150000</v>
          </cell>
          <cell r="F7480">
            <v>360272</v>
          </cell>
          <cell r="H7480">
            <v>9499</v>
          </cell>
          <cell r="I7480" t="str">
            <v>S150000</v>
          </cell>
        </row>
        <row r="7481">
          <cell r="B7481">
            <v>40008065698</v>
          </cell>
          <cell r="C7481" t="str">
            <v xml:space="preserve">000806569  </v>
          </cell>
          <cell r="D7481" t="str">
            <v xml:space="preserve"> MĒS-MĀLUPES NĀKOTNEI  biedrība</v>
          </cell>
          <cell r="E7481" t="str">
            <v>S150000</v>
          </cell>
          <cell r="F7481">
            <v>360274</v>
          </cell>
          <cell r="H7481">
            <v>9499</v>
          </cell>
          <cell r="I7481" t="str">
            <v>S150000</v>
          </cell>
        </row>
        <row r="7482">
          <cell r="B7482">
            <v>40008125785</v>
          </cell>
          <cell r="C7482" t="str">
            <v xml:space="preserve">000812578  </v>
          </cell>
          <cell r="D7482" t="str">
            <v xml:space="preserve"> MĒS-NĀKOTNEI!  biedrība</v>
          </cell>
          <cell r="E7482" t="str">
            <v>S150000</v>
          </cell>
          <cell r="F7482">
            <v>660201</v>
          </cell>
          <cell r="H7482">
            <v>9499</v>
          </cell>
          <cell r="I7482" t="str">
            <v>S150000</v>
          </cell>
        </row>
        <row r="7483">
          <cell r="B7483">
            <v>40008183105</v>
          </cell>
          <cell r="C7483" t="str">
            <v xml:space="preserve">000818310  </v>
          </cell>
          <cell r="D7483" t="str">
            <v xml:space="preserve"> MĒS-OZOLNIEKU CIEMAM  biedrība</v>
          </cell>
          <cell r="E7483" t="str">
            <v>S150000</v>
          </cell>
          <cell r="F7483">
            <v>900280</v>
          </cell>
          <cell r="H7483">
            <v>9499</v>
          </cell>
          <cell r="I7483" t="str">
            <v>S150000</v>
          </cell>
        </row>
        <row r="7484">
          <cell r="B7484">
            <v>40008141830</v>
          </cell>
          <cell r="C7484" t="str">
            <v xml:space="preserve">000814183  </v>
          </cell>
          <cell r="D7484" t="str">
            <v xml:space="preserve"> MĒS-SKOLAI  biedrība</v>
          </cell>
          <cell r="E7484" t="str">
            <v>S150000</v>
          </cell>
          <cell r="F7484">
            <v>360296</v>
          </cell>
          <cell r="H7484">
            <v>8560</v>
          </cell>
          <cell r="I7484" t="str">
            <v>S150000</v>
          </cell>
        </row>
        <row r="7485">
          <cell r="B7485">
            <v>40008154835</v>
          </cell>
          <cell r="C7485" t="str">
            <v xml:space="preserve">000815483  </v>
          </cell>
          <cell r="D7485" t="str">
            <v xml:space="preserve"> MĒS-TĒRVETEI  biedrība</v>
          </cell>
          <cell r="E7485" t="str">
            <v>S150000</v>
          </cell>
          <cell r="F7485">
            <v>468988</v>
          </cell>
          <cell r="H7485">
            <v>9499</v>
          </cell>
          <cell r="I7485" t="str">
            <v>S150000</v>
          </cell>
        </row>
        <row r="7486">
          <cell r="B7486">
            <v>40008163397</v>
          </cell>
          <cell r="C7486" t="str">
            <v xml:space="preserve">000816339  </v>
          </cell>
          <cell r="D7486" t="str">
            <v xml:space="preserve"> MĒS-VALGUNDEI  biedrība</v>
          </cell>
          <cell r="E7486" t="str">
            <v>S150000</v>
          </cell>
          <cell r="F7486">
            <v>540286</v>
          </cell>
          <cell r="H7486">
            <v>9499</v>
          </cell>
          <cell r="I7486" t="str">
            <v>S150000</v>
          </cell>
        </row>
        <row r="7487">
          <cell r="B7487">
            <v>40008098133</v>
          </cell>
          <cell r="C7487" t="str">
            <v xml:space="preserve">000809813  </v>
          </cell>
          <cell r="D7487" t="str">
            <v xml:space="preserve"> MĒS-ZIVĪM  biedrība</v>
          </cell>
          <cell r="E7487" t="str">
            <v>S150000</v>
          </cell>
          <cell r="F7487">
            <v>740605</v>
          </cell>
          <cell r="H7487">
            <v>9499</v>
          </cell>
          <cell r="I7487" t="str">
            <v>S150000</v>
          </cell>
        </row>
        <row r="7488">
          <cell r="B7488">
            <v>40008084650</v>
          </cell>
          <cell r="C7488" t="str">
            <v xml:space="preserve">000808465  </v>
          </cell>
          <cell r="D7488" t="str">
            <v xml:space="preserve"> METĀLA DIZAINS  hokeja klubs, biedrība</v>
          </cell>
          <cell r="E7488" t="str">
            <v>S150000</v>
          </cell>
          <cell r="F7488">
            <v>10000</v>
          </cell>
          <cell r="H7488">
            <v>8551</v>
          </cell>
          <cell r="I7488" t="str">
            <v>S150000</v>
          </cell>
        </row>
        <row r="7489">
          <cell r="B7489">
            <v>40008166143</v>
          </cell>
          <cell r="C7489" t="str">
            <v xml:space="preserve">000816614  </v>
          </cell>
          <cell r="D7489" t="str">
            <v xml:space="preserve"> METĀLISTU 13  dzīvokļu īpašnieku biedrība</v>
          </cell>
          <cell r="E7489" t="str">
            <v>S150000</v>
          </cell>
          <cell r="F7489">
            <v>210000</v>
          </cell>
          <cell r="H7489">
            <v>6832</v>
          </cell>
          <cell r="I7489" t="str">
            <v>S150000</v>
          </cell>
        </row>
        <row r="7490">
          <cell r="B7490">
            <v>42103013410</v>
          </cell>
          <cell r="C7490" t="str">
            <v xml:space="preserve">210301341  </v>
          </cell>
          <cell r="D7490" t="str">
            <v xml:space="preserve"> METALURGS 3  garāžu īpašnieku biedrība</v>
          </cell>
          <cell r="E7490" t="str">
            <v>S150000</v>
          </cell>
          <cell r="F7490">
            <v>170000</v>
          </cell>
          <cell r="H7490">
            <v>5221</v>
          </cell>
          <cell r="I7490" t="str">
            <v>S150000</v>
          </cell>
        </row>
        <row r="7491">
          <cell r="B7491">
            <v>50008056911</v>
          </cell>
          <cell r="C7491" t="str">
            <v xml:space="preserve">000805691  </v>
          </cell>
          <cell r="D7491" t="str">
            <v xml:space="preserve"> METALURGU SPORTA FONDS </v>
          </cell>
          <cell r="E7491" t="str">
            <v>S150000</v>
          </cell>
          <cell r="F7491">
            <v>170000</v>
          </cell>
          <cell r="H7491">
            <v>8551</v>
          </cell>
          <cell r="I7491" t="str">
            <v>S150000</v>
          </cell>
        </row>
        <row r="7492">
          <cell r="B7492">
            <v>40008166374</v>
          </cell>
          <cell r="C7492" t="str">
            <v xml:space="preserve">000816637  </v>
          </cell>
          <cell r="D7492" t="str">
            <v xml:space="preserve"> METAMORFOZE  biedrība</v>
          </cell>
          <cell r="E7492" t="str">
            <v>S150000</v>
          </cell>
          <cell r="F7492">
            <v>10000</v>
          </cell>
          <cell r="H7492">
            <v>9003</v>
          </cell>
          <cell r="I7492" t="str">
            <v>S150000</v>
          </cell>
        </row>
        <row r="7493">
          <cell r="B7493">
            <v>40003349967</v>
          </cell>
          <cell r="C7493" t="str">
            <v xml:space="preserve">000334996  </v>
          </cell>
          <cell r="D7493" t="str">
            <v xml:space="preserve"> METEORI  garāžu īpašnieku koop.sabiedrība</v>
          </cell>
          <cell r="E7493" t="str">
            <v>S150000</v>
          </cell>
          <cell r="F7493">
            <v>10000</v>
          </cell>
          <cell r="H7493">
            <v>5221</v>
          </cell>
          <cell r="I7493" t="str">
            <v>S150000</v>
          </cell>
        </row>
        <row r="7494">
          <cell r="B7494">
            <v>40008013959</v>
          </cell>
          <cell r="C7494" t="str">
            <v xml:space="preserve">000801395  </v>
          </cell>
          <cell r="D7494" t="str">
            <v xml:space="preserve"> MĒTRĀJI  biedrība</v>
          </cell>
          <cell r="E7494" t="str">
            <v>S150000</v>
          </cell>
          <cell r="F7494">
            <v>540256</v>
          </cell>
          <cell r="H7494">
            <v>9499</v>
          </cell>
          <cell r="I7494" t="str">
            <v>S150000</v>
          </cell>
        </row>
        <row r="7495">
          <cell r="B7495">
            <v>40008015131</v>
          </cell>
          <cell r="C7495" t="str">
            <v xml:space="preserve">000801513  </v>
          </cell>
          <cell r="D7495" t="str">
            <v xml:space="preserve"> MĒTRAS  mednieku klubs, biedrība</v>
          </cell>
          <cell r="E7495" t="str">
            <v>S150000</v>
          </cell>
          <cell r="F7495">
            <v>660264</v>
          </cell>
          <cell r="H7495">
            <v>9319</v>
          </cell>
          <cell r="I7495" t="str">
            <v>S150000</v>
          </cell>
        </row>
        <row r="7496">
          <cell r="B7496">
            <v>40008093494</v>
          </cell>
          <cell r="C7496" t="str">
            <v xml:space="preserve">000809349  </v>
          </cell>
          <cell r="D7496" t="str">
            <v xml:space="preserve"> METSEPOLES LĪVU KULTŪRAS CENTRS  biedrība</v>
          </cell>
          <cell r="E7496" t="str">
            <v>S150000</v>
          </cell>
          <cell r="F7496">
            <v>661460</v>
          </cell>
          <cell r="H7496">
            <v>9499</v>
          </cell>
          <cell r="I7496" t="str">
            <v>S150000</v>
          </cell>
        </row>
        <row r="7497">
          <cell r="B7497">
            <v>40008102848</v>
          </cell>
          <cell r="C7497" t="str">
            <v xml:space="preserve">000810284  </v>
          </cell>
          <cell r="D7497" t="str">
            <v xml:space="preserve"> METTA  futbola skola, biedrība</v>
          </cell>
          <cell r="E7497" t="str">
            <v>S150000</v>
          </cell>
          <cell r="F7497">
            <v>10000</v>
          </cell>
          <cell r="H7497">
            <v>8551</v>
          </cell>
          <cell r="I7497" t="str">
            <v>S150000</v>
          </cell>
        </row>
        <row r="7498">
          <cell r="B7498">
            <v>40008201010</v>
          </cell>
          <cell r="C7498" t="str">
            <v xml:space="preserve">000820101  </v>
          </cell>
          <cell r="D7498" t="str">
            <v xml:space="preserve"> MEVI GYM  sporta klubs, biedrība</v>
          </cell>
          <cell r="E7498" t="str">
            <v>S150000</v>
          </cell>
          <cell r="F7498">
            <v>10000</v>
          </cell>
          <cell r="H7498">
            <v>9312</v>
          </cell>
          <cell r="I7498" t="str">
            <v>S150000</v>
          </cell>
        </row>
        <row r="7499">
          <cell r="B7499">
            <v>40008057614</v>
          </cell>
          <cell r="C7499" t="str">
            <v xml:space="preserve">000805761  </v>
          </cell>
          <cell r="D7499" t="str">
            <v xml:space="preserve"> MEŽA AVOTIŅŠ  mednieku klubs, biedrība</v>
          </cell>
          <cell r="E7499" t="str">
            <v>S150000</v>
          </cell>
          <cell r="F7499">
            <v>769164</v>
          </cell>
          <cell r="H7499">
            <v>9319</v>
          </cell>
          <cell r="I7499" t="str">
            <v>S150000</v>
          </cell>
        </row>
        <row r="7500">
          <cell r="B7500">
            <v>40008145669</v>
          </cell>
          <cell r="C7500" t="str">
            <v xml:space="preserve">000814566  </v>
          </cell>
          <cell r="D7500" t="str">
            <v xml:space="preserve"> MEŽA DŪJA  biedrība</v>
          </cell>
          <cell r="E7500" t="str">
            <v>S150000</v>
          </cell>
          <cell r="F7500">
            <v>10000</v>
          </cell>
          <cell r="H7500">
            <v>9499</v>
          </cell>
          <cell r="I7500" t="str">
            <v>S150000</v>
          </cell>
        </row>
        <row r="7501">
          <cell r="B7501">
            <v>40008093808</v>
          </cell>
          <cell r="C7501" t="str">
            <v xml:space="preserve">000809380  </v>
          </cell>
          <cell r="D7501" t="str">
            <v xml:space="preserve"> MEŽA ĪPAŠNIEKU APVIENĪBA LĪVUPE  biedrība</v>
          </cell>
          <cell r="E7501" t="str">
            <v>S150000</v>
          </cell>
          <cell r="F7501">
            <v>661017</v>
          </cell>
          <cell r="H7501">
            <v>9499</v>
          </cell>
          <cell r="I7501" t="str">
            <v>S150000</v>
          </cell>
        </row>
        <row r="7502">
          <cell r="B7502">
            <v>40008078936</v>
          </cell>
          <cell r="C7502" t="str">
            <v xml:space="preserve">000807893  </v>
          </cell>
          <cell r="D7502" t="str">
            <v xml:space="preserve"> MEŽA ĪPAŠNIEKU APVIENĪBA MADONA  biedrība</v>
          </cell>
          <cell r="E7502" t="str">
            <v>S150000</v>
          </cell>
          <cell r="F7502">
            <v>700201</v>
          </cell>
          <cell r="H7502">
            <v>9499</v>
          </cell>
          <cell r="I7502" t="str">
            <v>S150000</v>
          </cell>
        </row>
        <row r="7503">
          <cell r="B7503">
            <v>40008105420</v>
          </cell>
          <cell r="C7503" t="str">
            <v xml:space="preserve">000810542  </v>
          </cell>
          <cell r="D7503" t="str">
            <v xml:space="preserve"> MEŽA ĪPAŠNIEKU APVIENĪBA-JAUNAUDZE  biedrība</v>
          </cell>
          <cell r="E7503" t="str">
            <v>S150000</v>
          </cell>
          <cell r="F7503">
            <v>660201</v>
          </cell>
          <cell r="H7503">
            <v>9499</v>
          </cell>
          <cell r="I7503" t="str">
            <v>S150000</v>
          </cell>
        </row>
        <row r="7504">
          <cell r="B7504">
            <v>40008015216</v>
          </cell>
          <cell r="C7504" t="str">
            <v xml:space="preserve">000801521  </v>
          </cell>
          <cell r="D7504" t="str">
            <v xml:space="preserve"> MEŽA IRBE  mednieku klubs, biedrība</v>
          </cell>
          <cell r="E7504" t="str">
            <v>S150000</v>
          </cell>
          <cell r="F7504">
            <v>210000</v>
          </cell>
          <cell r="H7504">
            <v>9319</v>
          </cell>
          <cell r="I7504" t="str">
            <v>S150000</v>
          </cell>
        </row>
        <row r="7505">
          <cell r="B7505">
            <v>40008152868</v>
          </cell>
          <cell r="C7505" t="str">
            <v xml:space="preserve">000815286  </v>
          </cell>
          <cell r="D7505" t="str">
            <v xml:space="preserve"> MEŽA KONSULTANTS  meža īpašnieku biedrība</v>
          </cell>
          <cell r="E7505" t="str">
            <v>S150000</v>
          </cell>
          <cell r="F7505">
            <v>620201</v>
          </cell>
          <cell r="H7505">
            <v>6832</v>
          </cell>
          <cell r="I7505" t="str">
            <v>S150000</v>
          </cell>
        </row>
        <row r="7506">
          <cell r="B7506">
            <v>50008054501</v>
          </cell>
          <cell r="C7506" t="str">
            <v xml:space="preserve">000805450  </v>
          </cell>
          <cell r="D7506" t="str">
            <v xml:space="preserve"> MEŽA MĀJAS  mednieku klubs</v>
          </cell>
          <cell r="E7506" t="str">
            <v>S150000</v>
          </cell>
          <cell r="F7506">
            <v>327170</v>
          </cell>
          <cell r="H7506">
            <v>9319</v>
          </cell>
          <cell r="I7506" t="str">
            <v>S150000</v>
          </cell>
        </row>
        <row r="7507">
          <cell r="B7507">
            <v>40008158042</v>
          </cell>
          <cell r="C7507" t="str">
            <v xml:space="preserve">000815804  </v>
          </cell>
          <cell r="D7507" t="str">
            <v xml:space="preserve"> MEŽA NOZARES UZŅĒMĒJU BIEDRĪBA </v>
          </cell>
          <cell r="E7507" t="str">
            <v>S150000</v>
          </cell>
          <cell r="F7507">
            <v>10000</v>
          </cell>
          <cell r="H7507">
            <v>9412</v>
          </cell>
          <cell r="I7507" t="str">
            <v>S150000</v>
          </cell>
        </row>
        <row r="7508">
          <cell r="B7508">
            <v>40008162264</v>
          </cell>
          <cell r="C7508" t="str">
            <v xml:space="preserve">000816226  </v>
          </cell>
          <cell r="D7508" t="str">
            <v xml:space="preserve"> MEŽA PROSPEKTS 6  biedrība</v>
          </cell>
          <cell r="E7508" t="str">
            <v>S150000</v>
          </cell>
          <cell r="F7508">
            <v>460201</v>
          </cell>
          <cell r="H7508">
            <v>6832</v>
          </cell>
          <cell r="I7508" t="str">
            <v>S150000</v>
          </cell>
        </row>
        <row r="7509">
          <cell r="B7509">
            <v>40008078921</v>
          </cell>
          <cell r="C7509" t="str">
            <v xml:space="preserve">000807892  </v>
          </cell>
          <cell r="D7509" t="str">
            <v xml:space="preserve"> MEŽA SPORTS  biedrība</v>
          </cell>
          <cell r="E7509" t="str">
            <v>S150000</v>
          </cell>
          <cell r="F7509">
            <v>740625</v>
          </cell>
          <cell r="H7509">
            <v>8551</v>
          </cell>
          <cell r="I7509" t="str">
            <v>S150000</v>
          </cell>
        </row>
        <row r="7510">
          <cell r="B7510">
            <v>40008059649</v>
          </cell>
          <cell r="C7510" t="str">
            <v xml:space="preserve">000805964  </v>
          </cell>
          <cell r="D7510" t="str">
            <v xml:space="preserve"> MEŽA TAKA  mednieku klubs, biedrība</v>
          </cell>
          <cell r="E7510" t="str">
            <v>S150000</v>
          </cell>
          <cell r="F7510">
            <v>700250</v>
          </cell>
          <cell r="H7510">
            <v>9319</v>
          </cell>
          <cell r="I7510" t="str">
            <v>S150000</v>
          </cell>
        </row>
        <row r="7511">
          <cell r="B7511">
            <v>40008051965</v>
          </cell>
          <cell r="C7511" t="str">
            <v xml:space="preserve">000805196  </v>
          </cell>
          <cell r="D7511" t="str">
            <v xml:space="preserve"> MEŽĀBELE 1  mednieku klubs</v>
          </cell>
          <cell r="E7511" t="str">
            <v>S150000</v>
          </cell>
          <cell r="F7511">
            <v>641664</v>
          </cell>
          <cell r="H7511">
            <v>9319</v>
          </cell>
          <cell r="I7511" t="str">
            <v>S150000</v>
          </cell>
        </row>
        <row r="7512">
          <cell r="B7512">
            <v>40008075747</v>
          </cell>
          <cell r="C7512" t="str">
            <v xml:space="preserve">000807574  </v>
          </cell>
          <cell r="D7512" t="str">
            <v xml:space="preserve"> MEŽĀBELE  lauku sieviešu biedrība</v>
          </cell>
          <cell r="E7512" t="str">
            <v>S150000</v>
          </cell>
          <cell r="F7512">
            <v>661415</v>
          </cell>
          <cell r="H7512">
            <v>9499</v>
          </cell>
          <cell r="I7512" t="str">
            <v>S150000</v>
          </cell>
        </row>
        <row r="7513">
          <cell r="B7513">
            <v>40008100531</v>
          </cell>
          <cell r="C7513" t="str">
            <v xml:space="preserve">000810053  </v>
          </cell>
          <cell r="D7513" t="str">
            <v xml:space="preserve"> MEŽĀBELE  pensionāru biedrība</v>
          </cell>
          <cell r="E7513" t="str">
            <v>S150000</v>
          </cell>
          <cell r="F7513">
            <v>500260</v>
          </cell>
          <cell r="H7513">
            <v>9499</v>
          </cell>
          <cell r="I7513" t="str">
            <v>S150000</v>
          </cell>
        </row>
        <row r="7514">
          <cell r="B7514">
            <v>40008007740</v>
          </cell>
          <cell r="C7514" t="str">
            <v xml:space="preserve">000800774  </v>
          </cell>
          <cell r="D7514" t="str">
            <v xml:space="preserve"> MEŽABRĀĻI  mednieku klubs, biedrība</v>
          </cell>
          <cell r="E7514" t="str">
            <v>S150000</v>
          </cell>
          <cell r="F7514">
            <v>210000</v>
          </cell>
          <cell r="H7514">
            <v>9319</v>
          </cell>
          <cell r="I7514" t="str">
            <v>S150000</v>
          </cell>
        </row>
        <row r="7515">
          <cell r="B7515">
            <v>40008030889</v>
          </cell>
          <cell r="C7515" t="str">
            <v xml:space="preserve">000803088  </v>
          </cell>
          <cell r="D7515" t="str">
            <v xml:space="preserve"> MEŽAPARKA ATTĪSTĪBAS BIEDRĪBA </v>
          </cell>
          <cell r="E7515" t="str">
            <v>S150000</v>
          </cell>
          <cell r="F7515">
            <v>10000</v>
          </cell>
          <cell r="H7515">
            <v>9499</v>
          </cell>
          <cell r="I7515" t="str">
            <v>S150000</v>
          </cell>
        </row>
        <row r="7516">
          <cell r="B7516">
            <v>40008094733</v>
          </cell>
          <cell r="C7516" t="str">
            <v xml:space="preserve">000809473  </v>
          </cell>
          <cell r="D7516" t="str">
            <v xml:space="preserve"> MEŽAPARKA VĀRTI  biedrība</v>
          </cell>
          <cell r="E7516" t="str">
            <v>S150000</v>
          </cell>
          <cell r="F7516">
            <v>10000</v>
          </cell>
          <cell r="H7516">
            <v>9499</v>
          </cell>
          <cell r="I7516" t="str">
            <v>S150000</v>
          </cell>
        </row>
        <row r="7517">
          <cell r="B7517">
            <v>40008165735</v>
          </cell>
          <cell r="C7517" t="str">
            <v xml:space="preserve">000816573  </v>
          </cell>
          <cell r="D7517" t="str">
            <v xml:space="preserve"> MEŽAPARKS  dzīvojamo māju ciemats, biedrība</v>
          </cell>
          <cell r="E7517" t="str">
            <v>S150000</v>
          </cell>
          <cell r="F7517">
            <v>10000</v>
          </cell>
          <cell r="H7517">
            <v>9499</v>
          </cell>
          <cell r="I7517" t="str">
            <v>S150000</v>
          </cell>
        </row>
        <row r="7518">
          <cell r="B7518">
            <v>40008129626</v>
          </cell>
          <cell r="C7518" t="str">
            <v xml:space="preserve">000812962  </v>
          </cell>
          <cell r="D7518" t="str">
            <v xml:space="preserve"> MEŽAPARKS  sporta klubs, biedrība</v>
          </cell>
          <cell r="E7518" t="str">
            <v>S150000</v>
          </cell>
          <cell r="F7518">
            <v>10000</v>
          </cell>
          <cell r="H7518">
            <v>9312</v>
          </cell>
          <cell r="I7518" t="str">
            <v>S150000</v>
          </cell>
        </row>
        <row r="7519">
          <cell r="B7519">
            <v>40008011411</v>
          </cell>
          <cell r="C7519" t="str">
            <v xml:space="preserve">000801141  </v>
          </cell>
          <cell r="D7519" t="str">
            <v xml:space="preserve"> MEŽARAGS  mednieku un makšķernieku biedrība</v>
          </cell>
          <cell r="E7519" t="str">
            <v>S150000</v>
          </cell>
          <cell r="F7519">
            <v>901211</v>
          </cell>
          <cell r="H7519">
            <v>9319</v>
          </cell>
          <cell r="I7519" t="str">
            <v>S150000</v>
          </cell>
        </row>
        <row r="7520">
          <cell r="B7520">
            <v>40008075198</v>
          </cell>
          <cell r="C7520" t="str">
            <v xml:space="preserve">000807519  </v>
          </cell>
          <cell r="D7520" t="str">
            <v xml:space="preserve"> MEŽĀRES MEDNIEKU KLUBS  mednieku biedrība</v>
          </cell>
          <cell r="E7520" t="str">
            <v>S150000</v>
          </cell>
          <cell r="F7520">
            <v>110000</v>
          </cell>
          <cell r="H7520">
            <v>9319</v>
          </cell>
          <cell r="I7520" t="str">
            <v>S150000</v>
          </cell>
        </row>
        <row r="7521">
          <cell r="B7521">
            <v>40008050423</v>
          </cell>
          <cell r="C7521" t="str">
            <v xml:space="preserve">000805042  </v>
          </cell>
          <cell r="D7521" t="str">
            <v xml:space="preserve"> MEŽAZĪLE  Stendes aprūpes un attīstības biedrība</v>
          </cell>
          <cell r="E7521" t="str">
            <v>S150000</v>
          </cell>
          <cell r="F7521">
            <v>880215</v>
          </cell>
          <cell r="H7521">
            <v>8810</v>
          </cell>
          <cell r="I7521" t="str">
            <v>S150000</v>
          </cell>
        </row>
        <row r="7522">
          <cell r="B7522">
            <v>40008031831</v>
          </cell>
          <cell r="C7522" t="str">
            <v xml:space="preserve">000803183  </v>
          </cell>
          <cell r="D7522" t="str">
            <v xml:space="preserve"> MEŽĀZIS VP  biedrība</v>
          </cell>
          <cell r="E7522" t="str">
            <v>S150000</v>
          </cell>
          <cell r="F7522">
            <v>880201</v>
          </cell>
          <cell r="H7522">
            <v>9499</v>
          </cell>
          <cell r="I7522" t="str">
            <v>S150000</v>
          </cell>
        </row>
        <row r="7523">
          <cell r="B7523">
            <v>40008100071</v>
          </cell>
          <cell r="C7523" t="str">
            <v xml:space="preserve">000810007  </v>
          </cell>
          <cell r="D7523" t="str">
            <v xml:space="preserve"> MEŽĀZIS  mednieku biedrība</v>
          </cell>
          <cell r="E7523" t="str">
            <v>S150000</v>
          </cell>
          <cell r="F7523">
            <v>740201</v>
          </cell>
          <cell r="H7523">
            <v>9319</v>
          </cell>
          <cell r="I7523" t="str">
            <v>S150000</v>
          </cell>
        </row>
        <row r="7524">
          <cell r="B7524">
            <v>40003103974</v>
          </cell>
          <cell r="C7524" t="str">
            <v xml:space="preserve">000310397  </v>
          </cell>
          <cell r="D7524" t="str">
            <v xml:space="preserve"> MEŽCIEMS  dzīvokļu īpašnieku koop.sabiedrība</v>
          </cell>
          <cell r="E7524" t="str">
            <v>S150000</v>
          </cell>
          <cell r="F7524">
            <v>10000</v>
          </cell>
          <cell r="H7524">
            <v>6832</v>
          </cell>
          <cell r="I7524" t="str">
            <v>S150000</v>
          </cell>
        </row>
        <row r="7525">
          <cell r="B7525">
            <v>50008056201</v>
          </cell>
          <cell r="C7525" t="str">
            <v xml:space="preserve">000805620  </v>
          </cell>
          <cell r="D7525" t="str">
            <v xml:space="preserve"> MEŽCIEMS  skolas atbalsta biedrība</v>
          </cell>
          <cell r="E7525" t="str">
            <v>S150000</v>
          </cell>
          <cell r="F7525">
            <v>10000</v>
          </cell>
          <cell r="H7525">
            <v>9499</v>
          </cell>
          <cell r="I7525" t="str">
            <v>S150000</v>
          </cell>
        </row>
        <row r="7526">
          <cell r="B7526">
            <v>40008014808</v>
          </cell>
          <cell r="C7526" t="str">
            <v xml:space="preserve">000801480  </v>
          </cell>
          <cell r="D7526" t="str">
            <v xml:space="preserve"> MEŽGAIĻI  mednieku klubs</v>
          </cell>
          <cell r="E7526" t="str">
            <v>S150000</v>
          </cell>
          <cell r="F7526">
            <v>661435</v>
          </cell>
          <cell r="H7526">
            <v>9319</v>
          </cell>
          <cell r="I7526" t="str">
            <v>S150000</v>
          </cell>
        </row>
        <row r="7527">
          <cell r="B7527">
            <v>40008006228</v>
          </cell>
          <cell r="C7527" t="str">
            <v xml:space="preserve">000800622  </v>
          </cell>
          <cell r="D7527" t="str">
            <v xml:space="preserve"> MEŽGRAVAS  mednieku biedrība</v>
          </cell>
          <cell r="E7527" t="str">
            <v>S150000</v>
          </cell>
          <cell r="F7527">
            <v>661037</v>
          </cell>
          <cell r="H7527">
            <v>9319</v>
          </cell>
          <cell r="I7527" t="str">
            <v>S150000</v>
          </cell>
        </row>
        <row r="7528">
          <cell r="B7528">
            <v>40008059047</v>
          </cell>
          <cell r="C7528" t="str">
            <v xml:space="preserve">000805904  </v>
          </cell>
          <cell r="D7528" t="str">
            <v xml:space="preserve"> MEŽKUNGS  biedrība</v>
          </cell>
          <cell r="E7528" t="str">
            <v>S150000</v>
          </cell>
          <cell r="F7528">
            <v>661037</v>
          </cell>
          <cell r="H7528">
            <v>9499</v>
          </cell>
          <cell r="I7528" t="str">
            <v>S150000</v>
          </cell>
        </row>
        <row r="7529">
          <cell r="B7529">
            <v>50008154451</v>
          </cell>
          <cell r="C7529" t="str">
            <v xml:space="preserve">000815445  </v>
          </cell>
          <cell r="D7529" t="str">
            <v xml:space="preserve"> MEŽLILIJAS  dārzu biedrība</v>
          </cell>
          <cell r="E7529" t="str">
            <v>S150000</v>
          </cell>
          <cell r="F7529">
            <v>780286</v>
          </cell>
          <cell r="H7529">
            <v>9499</v>
          </cell>
          <cell r="I7529" t="str">
            <v>S150000</v>
          </cell>
        </row>
        <row r="7530">
          <cell r="B7530">
            <v>41503046653</v>
          </cell>
          <cell r="C7530" t="str">
            <v xml:space="preserve">150304665  </v>
          </cell>
          <cell r="D7530" t="str">
            <v xml:space="preserve"> MEŽMALA  dzīvokļu īpašnieku koop. sabiedrība</v>
          </cell>
          <cell r="E7530" t="str">
            <v>S150000</v>
          </cell>
          <cell r="F7530">
            <v>440274</v>
          </cell>
          <cell r="H7530">
            <v>6832</v>
          </cell>
          <cell r="I7530" t="str">
            <v>S150000</v>
          </cell>
        </row>
        <row r="7531">
          <cell r="B7531">
            <v>40008013713</v>
          </cell>
          <cell r="C7531" t="str">
            <v xml:space="preserve">000801371  </v>
          </cell>
          <cell r="D7531" t="str">
            <v xml:space="preserve"> MEŽMUIŽA  mednieku klubs, biedrība</v>
          </cell>
          <cell r="E7531" t="str">
            <v>S150000</v>
          </cell>
          <cell r="F7531">
            <v>941615</v>
          </cell>
          <cell r="H7531">
            <v>9319</v>
          </cell>
          <cell r="I7531" t="str">
            <v>S150000</v>
          </cell>
        </row>
        <row r="7532">
          <cell r="B7532">
            <v>40008140873</v>
          </cell>
          <cell r="C7532" t="str">
            <v xml:space="preserve">000814087  </v>
          </cell>
          <cell r="D7532" t="str">
            <v xml:space="preserve"> MEŽMUIŽAS MEŽROZĪTES  biedrība</v>
          </cell>
          <cell r="E7532" t="str">
            <v>S150000</v>
          </cell>
          <cell r="F7532">
            <v>468944</v>
          </cell>
          <cell r="H7532">
            <v>9499</v>
          </cell>
          <cell r="I7532" t="str">
            <v>S150000</v>
          </cell>
        </row>
        <row r="7533">
          <cell r="B7533">
            <v>40008049975</v>
          </cell>
          <cell r="C7533" t="str">
            <v xml:space="preserve">000804997  </v>
          </cell>
          <cell r="D7533" t="str">
            <v xml:space="preserve"> MEŽOTNES MEDNIEKU KOLEKTĪVS  biedrība</v>
          </cell>
          <cell r="E7533" t="str">
            <v>S150000</v>
          </cell>
          <cell r="F7533">
            <v>400272</v>
          </cell>
          <cell r="H7533">
            <v>9319</v>
          </cell>
          <cell r="I7533" t="str">
            <v>S150000</v>
          </cell>
        </row>
        <row r="7534">
          <cell r="B7534">
            <v>40008003325</v>
          </cell>
          <cell r="C7534" t="str">
            <v xml:space="preserve">000800332  </v>
          </cell>
          <cell r="D7534" t="str">
            <v xml:space="preserve"> MEŽROZES  mednieku klubs, biedrība</v>
          </cell>
          <cell r="E7534" t="str">
            <v>S150000</v>
          </cell>
          <cell r="F7534">
            <v>641486</v>
          </cell>
          <cell r="H7534">
            <v>9319</v>
          </cell>
          <cell r="I7534" t="str">
            <v>S150000</v>
          </cell>
        </row>
        <row r="7535">
          <cell r="B7535">
            <v>40008115607</v>
          </cell>
          <cell r="C7535" t="str">
            <v xml:space="preserve">000811560  </v>
          </cell>
          <cell r="D7535" t="str">
            <v xml:space="preserve"> MEŽS 51  īpašnieku biedrība</v>
          </cell>
          <cell r="E7535" t="str">
            <v>S150000</v>
          </cell>
          <cell r="F7535">
            <v>170000</v>
          </cell>
          <cell r="H7535">
            <v>6832</v>
          </cell>
          <cell r="I7535" t="str">
            <v>S150000</v>
          </cell>
        </row>
        <row r="7536">
          <cell r="B7536">
            <v>40103154159</v>
          </cell>
          <cell r="C7536" t="str">
            <v xml:space="preserve">010315415  </v>
          </cell>
          <cell r="D7536" t="str">
            <v xml:space="preserve"> MEŽSĒTU DĀRZS  dārzkopības biedrība</v>
          </cell>
          <cell r="E7536" t="str">
            <v>S150000</v>
          </cell>
          <cell r="F7536">
            <v>10000</v>
          </cell>
          <cell r="H7536">
            <v>9499</v>
          </cell>
          <cell r="I7536" t="str">
            <v>S150000</v>
          </cell>
        </row>
        <row r="7537">
          <cell r="B7537">
            <v>40008154229</v>
          </cell>
          <cell r="C7537" t="str">
            <v xml:space="preserve">000815422  </v>
          </cell>
          <cell r="D7537" t="str">
            <v xml:space="preserve"> MEŽSTRAZDIŅI  jātnieku sporta klubs, biedrība</v>
          </cell>
          <cell r="E7537" t="str">
            <v>S150000</v>
          </cell>
          <cell r="F7537">
            <v>800870</v>
          </cell>
          <cell r="H7537">
            <v>9312</v>
          </cell>
          <cell r="I7537" t="str">
            <v>S150000</v>
          </cell>
        </row>
        <row r="7538">
          <cell r="B7538">
            <v>40008132895</v>
          </cell>
          <cell r="C7538" t="str">
            <v xml:space="preserve">000813289  </v>
          </cell>
          <cell r="D7538" t="str">
            <v xml:space="preserve"> MEŽU 25  biedrība</v>
          </cell>
          <cell r="E7538" t="str">
            <v>S150000</v>
          </cell>
          <cell r="F7538">
            <v>170000</v>
          </cell>
          <cell r="H7538">
            <v>6832</v>
          </cell>
          <cell r="I7538" t="str">
            <v>S150000</v>
          </cell>
        </row>
        <row r="7539">
          <cell r="B7539">
            <v>40008131368</v>
          </cell>
          <cell r="C7539" t="str">
            <v xml:space="preserve">000813136  </v>
          </cell>
          <cell r="D7539" t="str">
            <v xml:space="preserve"> MEŽU 27  biedrība</v>
          </cell>
          <cell r="E7539" t="str">
            <v>S150000</v>
          </cell>
          <cell r="F7539">
            <v>170000</v>
          </cell>
          <cell r="H7539">
            <v>6832</v>
          </cell>
          <cell r="I7539" t="str">
            <v>S150000</v>
          </cell>
        </row>
        <row r="7540">
          <cell r="B7540">
            <v>40008134862</v>
          </cell>
          <cell r="C7540" t="str">
            <v xml:space="preserve">000813486  </v>
          </cell>
          <cell r="D7540" t="str">
            <v xml:space="preserve"> MEŽU 43  dzīvokļu īpašnieku biedrība</v>
          </cell>
          <cell r="E7540" t="str">
            <v>S150000</v>
          </cell>
          <cell r="F7540">
            <v>170000</v>
          </cell>
          <cell r="H7540">
            <v>6832</v>
          </cell>
          <cell r="I7540" t="str">
            <v>S150000</v>
          </cell>
        </row>
        <row r="7541">
          <cell r="B7541">
            <v>50008145321</v>
          </cell>
          <cell r="C7541" t="str">
            <v xml:space="preserve">000814532  </v>
          </cell>
          <cell r="D7541" t="str">
            <v xml:space="preserve"> MEŽVIDI 2  biedrība</v>
          </cell>
          <cell r="E7541" t="str">
            <v>S150000</v>
          </cell>
          <cell r="F7541">
            <v>170000</v>
          </cell>
          <cell r="H7541">
            <v>6832</v>
          </cell>
          <cell r="I7541" t="str">
            <v>S150000</v>
          </cell>
        </row>
        <row r="7542">
          <cell r="B7542">
            <v>53603011681</v>
          </cell>
          <cell r="C7542" t="str">
            <v xml:space="preserve">360301168  </v>
          </cell>
          <cell r="D7542" t="str">
            <v xml:space="preserve"> MEŽVIDI 98  dārzkopības koop.sabiedrība, bezpeļņas organizācija</v>
          </cell>
          <cell r="E7542" t="str">
            <v>S150000</v>
          </cell>
          <cell r="F7542">
            <v>90000</v>
          </cell>
          <cell r="H7542">
            <v>9499</v>
          </cell>
          <cell r="I7542" t="str">
            <v>S150000</v>
          </cell>
        </row>
        <row r="7543">
          <cell r="B7543">
            <v>40008010204</v>
          </cell>
          <cell r="C7543" t="str">
            <v xml:space="preserve">000801020  </v>
          </cell>
          <cell r="D7543" t="str">
            <v xml:space="preserve"> MEŽVIDI  mednieku un makšķernieku biedrība</v>
          </cell>
          <cell r="E7543" t="str">
            <v>S150000</v>
          </cell>
          <cell r="F7543">
            <v>900201</v>
          </cell>
          <cell r="H7543">
            <v>9319</v>
          </cell>
          <cell r="I7543" t="str">
            <v>S150000</v>
          </cell>
        </row>
        <row r="7544">
          <cell r="B7544">
            <v>46603002839</v>
          </cell>
          <cell r="C7544" t="str">
            <v xml:space="preserve">660300283  </v>
          </cell>
          <cell r="D7544" t="str">
            <v xml:space="preserve"> MEŽVĪNS  dārzkopības koop.sabiedrība</v>
          </cell>
          <cell r="E7544" t="str">
            <v>S150000</v>
          </cell>
          <cell r="F7544">
            <v>660276</v>
          </cell>
          <cell r="H7544">
            <v>9499</v>
          </cell>
          <cell r="I7544" t="str">
            <v>S150000</v>
          </cell>
        </row>
        <row r="7545">
          <cell r="B7545">
            <v>40008166656</v>
          </cell>
          <cell r="C7545" t="str">
            <v xml:space="preserve">000816665  </v>
          </cell>
          <cell r="D7545" t="str">
            <v xml:space="preserve"> MEŽVĪNS  dzīvokļu īpašnieku biedrība</v>
          </cell>
          <cell r="E7545" t="str">
            <v>S150000</v>
          </cell>
          <cell r="F7545">
            <v>880242</v>
          </cell>
          <cell r="H7545">
            <v>6832</v>
          </cell>
          <cell r="I7545" t="str">
            <v>S150000</v>
          </cell>
        </row>
        <row r="7546">
          <cell r="B7546">
            <v>40008129715</v>
          </cell>
          <cell r="C7546" t="str">
            <v xml:space="preserve">000812971  </v>
          </cell>
          <cell r="D7546" t="str">
            <v xml:space="preserve"> MF GAUJA  mednieku klubs, biedrība</v>
          </cell>
          <cell r="E7546" t="str">
            <v>S150000</v>
          </cell>
          <cell r="F7546">
            <v>250000</v>
          </cell>
          <cell r="H7546">
            <v>9319</v>
          </cell>
          <cell r="I7546" t="str">
            <v>S150000</v>
          </cell>
        </row>
        <row r="7547">
          <cell r="B7547">
            <v>40008162298</v>
          </cell>
          <cell r="C7547" t="str">
            <v xml:space="preserve">000816229  </v>
          </cell>
          <cell r="D7547" t="str">
            <v xml:space="preserve"> MG PAŠREALIZĀCIJAS CENTRS  biedrība</v>
          </cell>
          <cell r="E7547" t="str">
            <v>S150000</v>
          </cell>
          <cell r="F7547">
            <v>10000</v>
          </cell>
          <cell r="H7547">
            <v>9002</v>
          </cell>
          <cell r="I7547" t="str">
            <v>S150000</v>
          </cell>
        </row>
        <row r="7548">
          <cell r="B7548">
            <v>40008152853</v>
          </cell>
          <cell r="C7548" t="str">
            <v xml:space="preserve">000815285  </v>
          </cell>
          <cell r="D7548" t="str">
            <v xml:space="preserve"> MG RACE  biedrība</v>
          </cell>
          <cell r="E7548" t="str">
            <v>S150000</v>
          </cell>
          <cell r="F7548">
            <v>880201</v>
          </cell>
          <cell r="H7548">
            <v>9319</v>
          </cell>
          <cell r="I7548" t="str">
            <v>S150000</v>
          </cell>
        </row>
        <row r="7549">
          <cell r="B7549">
            <v>40008087271</v>
          </cell>
          <cell r="C7549" t="str">
            <v xml:space="preserve">000808727  </v>
          </cell>
          <cell r="D7549" t="str">
            <v xml:space="preserve"> MIAMI  deju studija, biedrība</v>
          </cell>
          <cell r="E7549" t="str">
            <v>S150000</v>
          </cell>
          <cell r="F7549">
            <v>10000</v>
          </cell>
          <cell r="H7549">
            <v>8552</v>
          </cell>
          <cell r="I7549" t="str">
            <v>S150000</v>
          </cell>
        </row>
        <row r="7550">
          <cell r="B7550">
            <v>40008090500</v>
          </cell>
          <cell r="C7550" t="str">
            <v xml:space="preserve">000809050  </v>
          </cell>
          <cell r="D7550" t="str">
            <v xml:space="preserve"> MICROSOFT TEHNOLOĢIJU LIETOTĀJU BIEDRĪBA  </v>
          </cell>
          <cell r="E7550" t="str">
            <v>S150000</v>
          </cell>
          <cell r="F7550">
            <v>10000</v>
          </cell>
          <cell r="H7550">
            <v>9499</v>
          </cell>
          <cell r="I7550" t="str">
            <v>S150000</v>
          </cell>
        </row>
        <row r="7551">
          <cell r="B7551">
            <v>41503026089</v>
          </cell>
          <cell r="C7551" t="str">
            <v xml:space="preserve">150302608  </v>
          </cell>
          <cell r="D7551" t="str">
            <v xml:space="preserve"> MIČURINIETIS  dārzkopības koop.sabiedrība</v>
          </cell>
          <cell r="E7551" t="str">
            <v>S150000</v>
          </cell>
          <cell r="F7551">
            <v>440260</v>
          </cell>
          <cell r="H7551">
            <v>9499</v>
          </cell>
          <cell r="I7551" t="str">
            <v>S150000</v>
          </cell>
        </row>
        <row r="7552">
          <cell r="B7552">
            <v>40008138031</v>
          </cell>
          <cell r="C7552" t="str">
            <v xml:space="preserve">000813803  </v>
          </cell>
          <cell r="D7552" t="str">
            <v xml:space="preserve"> MIERA 74  biedrība</v>
          </cell>
          <cell r="E7552" t="str">
            <v>S150000</v>
          </cell>
          <cell r="F7552">
            <v>10000</v>
          </cell>
          <cell r="H7552">
            <v>6832</v>
          </cell>
          <cell r="I7552" t="str">
            <v>S150000</v>
          </cell>
        </row>
        <row r="7553">
          <cell r="B7553">
            <v>40008146556</v>
          </cell>
          <cell r="C7553" t="str">
            <v xml:space="preserve">000814655  </v>
          </cell>
          <cell r="D7553" t="str">
            <v xml:space="preserve"> MIERA 95  biedrība</v>
          </cell>
          <cell r="E7553" t="str">
            <v>S150000</v>
          </cell>
          <cell r="F7553">
            <v>10000</v>
          </cell>
          <cell r="H7553">
            <v>6832</v>
          </cell>
          <cell r="I7553" t="str">
            <v>S150000</v>
          </cell>
        </row>
        <row r="7554">
          <cell r="B7554">
            <v>40008170454</v>
          </cell>
          <cell r="C7554" t="str">
            <v xml:space="preserve">000817045  </v>
          </cell>
          <cell r="D7554" t="str">
            <v xml:space="preserve"> MIERA IELA 4  biedrība</v>
          </cell>
          <cell r="E7554" t="str">
            <v>S150000</v>
          </cell>
          <cell r="F7554">
            <v>700270</v>
          </cell>
          <cell r="H7554">
            <v>6832</v>
          </cell>
          <cell r="I7554" t="str">
            <v>S150000</v>
          </cell>
        </row>
        <row r="7555">
          <cell r="B7555">
            <v>40008176527</v>
          </cell>
          <cell r="C7555" t="str">
            <v xml:space="preserve">000817652  </v>
          </cell>
          <cell r="D7555" t="str">
            <v xml:space="preserve"> MIERA KAUSS  asociācija</v>
          </cell>
          <cell r="E7555" t="str">
            <v>S150000</v>
          </cell>
          <cell r="F7555">
            <v>10000</v>
          </cell>
          <cell r="H7555">
            <v>9499</v>
          </cell>
          <cell r="I7555" t="str">
            <v>S150000</v>
          </cell>
        </row>
        <row r="7556">
          <cell r="B7556">
            <v>40008089450</v>
          </cell>
          <cell r="C7556" t="str">
            <v xml:space="preserve">000808945  </v>
          </cell>
          <cell r="D7556" t="str">
            <v xml:space="preserve"> MIERA NAMS 87-A  biedrība</v>
          </cell>
          <cell r="E7556" t="str">
            <v>S150000</v>
          </cell>
          <cell r="F7556">
            <v>10000</v>
          </cell>
          <cell r="H7556">
            <v>9499</v>
          </cell>
          <cell r="I7556" t="str">
            <v>S150000</v>
          </cell>
        </row>
        <row r="7557">
          <cell r="B7557">
            <v>40008136204</v>
          </cell>
          <cell r="C7557" t="str">
            <v xml:space="preserve">000813620  </v>
          </cell>
          <cell r="D7557" t="str">
            <v xml:space="preserve"> MIERA VĒJŠ  biedrība</v>
          </cell>
          <cell r="E7557" t="str">
            <v>S150000</v>
          </cell>
          <cell r="F7557">
            <v>10000</v>
          </cell>
          <cell r="H7557">
            <v>9499</v>
          </cell>
          <cell r="I7557" t="str">
            <v>S150000</v>
          </cell>
        </row>
        <row r="7558">
          <cell r="B7558">
            <v>50008109231</v>
          </cell>
          <cell r="C7558" t="str">
            <v xml:space="preserve">000810923  </v>
          </cell>
          <cell r="D7558" t="str">
            <v xml:space="preserve"> MIERAM TUVU  solidaritātes fonds</v>
          </cell>
          <cell r="E7558" t="str">
            <v>S150000</v>
          </cell>
          <cell r="F7558">
            <v>10000</v>
          </cell>
          <cell r="H7558">
            <v>9499</v>
          </cell>
          <cell r="I7558" t="str">
            <v>S150000</v>
          </cell>
        </row>
        <row r="7559">
          <cell r="B7559">
            <v>46603002260</v>
          </cell>
          <cell r="C7559" t="str">
            <v xml:space="preserve">660300226  </v>
          </cell>
          <cell r="D7559" t="str">
            <v xml:space="preserve"> MIERIŅI  lauksaimniecības tehnikas koop.sabiedrība</v>
          </cell>
          <cell r="E7559" t="str">
            <v>S150000</v>
          </cell>
          <cell r="F7559">
            <v>661037</v>
          </cell>
          <cell r="H7559">
            <v>163</v>
          </cell>
          <cell r="I7559" t="str">
            <v>S150000</v>
          </cell>
        </row>
        <row r="7560">
          <cell r="B7560">
            <v>40008041399</v>
          </cell>
          <cell r="C7560" t="str">
            <v xml:space="preserve">000804139  </v>
          </cell>
          <cell r="D7560" t="str">
            <v xml:space="preserve"> MIERIŅI  mednieku, makšķernieku klubs, biedrība</v>
          </cell>
          <cell r="E7560" t="str">
            <v>S150000</v>
          </cell>
          <cell r="F7560">
            <v>387574</v>
          </cell>
          <cell r="H7560">
            <v>9319</v>
          </cell>
          <cell r="I7560" t="str">
            <v>S150000</v>
          </cell>
        </row>
        <row r="7561">
          <cell r="B7561">
            <v>40103093206</v>
          </cell>
          <cell r="C7561" t="str">
            <v xml:space="preserve">010309320  </v>
          </cell>
          <cell r="D7561" t="str">
            <v xml:space="preserve"> MIERS  dzīvokļu īpašnieku koop.sabiedrība</v>
          </cell>
          <cell r="E7561" t="str">
            <v>S150000</v>
          </cell>
          <cell r="F7561">
            <v>10000</v>
          </cell>
          <cell r="H7561">
            <v>6832</v>
          </cell>
          <cell r="I7561" t="str">
            <v>S150000</v>
          </cell>
        </row>
        <row r="7562">
          <cell r="B7562">
            <v>40008023355</v>
          </cell>
          <cell r="C7562" t="str">
            <v xml:space="preserve">000802335  </v>
          </cell>
          <cell r="D7562" t="str">
            <v xml:space="preserve"> MIESNIEKI  regbija klubs, biedrība</v>
          </cell>
          <cell r="E7562" t="str">
            <v>S150000</v>
          </cell>
          <cell r="F7562">
            <v>800870</v>
          </cell>
          <cell r="H7562">
            <v>9312</v>
          </cell>
          <cell r="I7562" t="str">
            <v>S150000</v>
          </cell>
        </row>
        <row r="7563">
          <cell r="B7563">
            <v>40008150956</v>
          </cell>
          <cell r="C7563" t="str">
            <v xml:space="preserve">000815095  </v>
          </cell>
          <cell r="D7563" t="str">
            <v xml:space="preserve"> MIETULIS  sporta klubs</v>
          </cell>
          <cell r="E7563" t="str">
            <v>S150000</v>
          </cell>
          <cell r="F7563">
            <v>10000</v>
          </cell>
          <cell r="H7563">
            <v>9312</v>
          </cell>
          <cell r="I7563" t="str">
            <v>S150000</v>
          </cell>
        </row>
        <row r="7564">
          <cell r="B7564">
            <v>40008136651</v>
          </cell>
          <cell r="C7564" t="str">
            <v xml:space="preserve">000813665  </v>
          </cell>
          <cell r="D7564" t="str">
            <v xml:space="preserve"> MIGRASH  Kultūras un izglītības biedrība</v>
          </cell>
          <cell r="E7564" t="str">
            <v>S150000</v>
          </cell>
          <cell r="F7564">
            <v>10000</v>
          </cell>
          <cell r="H7564">
            <v>9499</v>
          </cell>
          <cell r="I7564" t="str">
            <v>S150000</v>
          </cell>
        </row>
        <row r="7565">
          <cell r="B7565">
            <v>40008133547</v>
          </cell>
          <cell r="C7565" t="str">
            <v xml:space="preserve">000813354  </v>
          </cell>
          <cell r="D7565" t="str">
            <v xml:space="preserve"> MIHAILA TĀLA FONDS  nodibinājums</v>
          </cell>
          <cell r="E7565" t="str">
            <v>S150000</v>
          </cell>
          <cell r="F7565">
            <v>10000</v>
          </cell>
          <cell r="H7565">
            <v>9311</v>
          </cell>
          <cell r="I7565" t="str">
            <v>S150000</v>
          </cell>
        </row>
        <row r="7566">
          <cell r="B7566">
            <v>40008097458</v>
          </cell>
          <cell r="C7566" t="str">
            <v xml:space="preserve">000809745  </v>
          </cell>
          <cell r="D7566" t="str">
            <v xml:space="preserve"> MIĶELĪŠI 2005  biedrība</v>
          </cell>
          <cell r="E7566" t="str">
            <v>S150000</v>
          </cell>
          <cell r="F7566">
            <v>641060</v>
          </cell>
          <cell r="H7566">
            <v>9499</v>
          </cell>
          <cell r="I7566" t="str">
            <v>S150000</v>
          </cell>
        </row>
        <row r="7567">
          <cell r="B7567">
            <v>40008176940</v>
          </cell>
          <cell r="C7567" t="str">
            <v xml:space="preserve">000817694  </v>
          </cell>
          <cell r="D7567" t="str">
            <v xml:space="preserve"> MIKO, FK  biedrība</v>
          </cell>
          <cell r="E7567" t="str">
            <v>S150000</v>
          </cell>
          <cell r="F7567">
            <v>10000</v>
          </cell>
          <cell r="H7567">
            <v>9319</v>
          </cell>
          <cell r="I7567" t="str">
            <v>S150000</v>
          </cell>
        </row>
        <row r="7568">
          <cell r="B7568">
            <v>40008162870</v>
          </cell>
          <cell r="C7568" t="str">
            <v xml:space="preserve">000816287  </v>
          </cell>
          <cell r="D7568" t="str">
            <v xml:space="preserve"> MIKROUZŅĒMUMU PARTNERĪBAS INSTITŪTS  biedrība</v>
          </cell>
          <cell r="E7568" t="str">
            <v>S150000</v>
          </cell>
          <cell r="F7568">
            <v>10000</v>
          </cell>
          <cell r="H7568">
            <v>9499</v>
          </cell>
          <cell r="I7568" t="str">
            <v>S150000</v>
          </cell>
        </row>
        <row r="7569">
          <cell r="B7569">
            <v>40008149891</v>
          </cell>
          <cell r="C7569" t="str">
            <v xml:space="preserve">000814989  </v>
          </cell>
          <cell r="D7569" t="str">
            <v xml:space="preserve"> MILGRĀVIS 2  garāžu īpašnieku biedrība</v>
          </cell>
          <cell r="E7569" t="str">
            <v>S150000</v>
          </cell>
          <cell r="F7569">
            <v>10000</v>
          </cell>
          <cell r="H7569">
            <v>5221</v>
          </cell>
          <cell r="I7569" t="str">
            <v>S150000</v>
          </cell>
        </row>
        <row r="7570">
          <cell r="B7570">
            <v>40008020166</v>
          </cell>
          <cell r="C7570" t="str">
            <v xml:space="preserve">000802016  </v>
          </cell>
          <cell r="D7570" t="str">
            <v xml:space="preserve"> MILITĀRĀS LITERATŪRAS APGĀDES FONDS </v>
          </cell>
          <cell r="E7570" t="str">
            <v>S150000</v>
          </cell>
          <cell r="F7570">
            <v>10000</v>
          </cell>
          <cell r="H7570">
            <v>5811</v>
          </cell>
          <cell r="I7570" t="str">
            <v>S150000</v>
          </cell>
        </row>
        <row r="7571">
          <cell r="B7571">
            <v>50008011451</v>
          </cell>
          <cell r="C7571" t="str">
            <v xml:space="preserve">000801145  </v>
          </cell>
          <cell r="D7571" t="str">
            <v xml:space="preserve"> MILITĀRO PENSIONĀRU BIEDRĪBA </v>
          </cell>
          <cell r="E7571" t="str">
            <v>S150000</v>
          </cell>
          <cell r="F7571">
            <v>10000</v>
          </cell>
          <cell r="H7571">
            <v>9499</v>
          </cell>
          <cell r="I7571" t="str">
            <v>S150000</v>
          </cell>
        </row>
        <row r="7572">
          <cell r="B7572">
            <v>40008182449</v>
          </cell>
          <cell r="C7572" t="str">
            <v xml:space="preserve">000818244  </v>
          </cell>
          <cell r="D7572" t="str">
            <v xml:space="preserve"> MILLERI-5  biedrība</v>
          </cell>
          <cell r="E7572" t="str">
            <v>S150000</v>
          </cell>
          <cell r="F7572">
            <v>540296</v>
          </cell>
          <cell r="H7572">
            <v>6832</v>
          </cell>
          <cell r="I7572" t="str">
            <v>S150000</v>
          </cell>
        </row>
        <row r="7573">
          <cell r="B7573">
            <v>40008056464</v>
          </cell>
          <cell r="C7573" t="str">
            <v xml:space="preserve">000805646  </v>
          </cell>
          <cell r="D7573" t="str">
            <v xml:space="preserve"> MILONS  cīņu klubs, biedrība</v>
          </cell>
          <cell r="E7573" t="str">
            <v>S150000</v>
          </cell>
          <cell r="F7573">
            <v>90000</v>
          </cell>
          <cell r="H7573">
            <v>9312</v>
          </cell>
          <cell r="I7573" t="str">
            <v>S150000</v>
          </cell>
        </row>
        <row r="7574">
          <cell r="B7574">
            <v>50008086511</v>
          </cell>
          <cell r="C7574" t="str">
            <v xml:space="preserve">000808651  </v>
          </cell>
          <cell r="D7574" t="str">
            <v xml:space="preserve"> MĪLOŠO VECĀKU KLUBS  biedrība</v>
          </cell>
          <cell r="E7574" t="str">
            <v>S150000</v>
          </cell>
          <cell r="F7574">
            <v>10000</v>
          </cell>
          <cell r="H7574">
            <v>9499</v>
          </cell>
          <cell r="I7574" t="str">
            <v>S150000</v>
          </cell>
        </row>
        <row r="7575">
          <cell r="B7575">
            <v>44103060663</v>
          </cell>
          <cell r="C7575" t="str">
            <v xml:space="preserve">410306066  </v>
          </cell>
          <cell r="D7575" t="str">
            <v xml:space="preserve"> MILTUBODE  lauksaimniecības pakalpojumu koop. sabiedrība</v>
          </cell>
          <cell r="E7575" t="str">
            <v>S150000</v>
          </cell>
          <cell r="F7575">
            <v>801694</v>
          </cell>
          <cell r="H7575">
            <v>161</v>
          </cell>
          <cell r="I7575" t="str">
            <v>S150000</v>
          </cell>
        </row>
        <row r="7576">
          <cell r="B7576">
            <v>40008174348</v>
          </cell>
          <cell r="C7576" t="str">
            <v xml:space="preserve">000817434  </v>
          </cell>
          <cell r="D7576" t="str">
            <v xml:space="preserve"> MILZKALNES TAKAS  biedrība</v>
          </cell>
          <cell r="E7576" t="str">
            <v>S150000</v>
          </cell>
          <cell r="F7576">
            <v>905182</v>
          </cell>
          <cell r="H7576">
            <v>9499</v>
          </cell>
          <cell r="I7576" t="str">
            <v>S150000</v>
          </cell>
        </row>
        <row r="7577">
          <cell r="B7577">
            <v>40008065202</v>
          </cell>
          <cell r="C7577" t="str">
            <v xml:space="preserve">000806520  </v>
          </cell>
          <cell r="D7577" t="str">
            <v xml:space="preserve"> MILZU KALNS  folkloras centrs, biedrība</v>
          </cell>
          <cell r="E7577" t="str">
            <v>S150000</v>
          </cell>
          <cell r="F7577">
            <v>905182</v>
          </cell>
          <cell r="H7577">
            <v>9499</v>
          </cell>
          <cell r="I7577" t="str">
            <v>S150000</v>
          </cell>
        </row>
        <row r="7578">
          <cell r="B7578">
            <v>40008186243</v>
          </cell>
          <cell r="C7578" t="str">
            <v xml:space="preserve">000818624  </v>
          </cell>
          <cell r="D7578" t="str">
            <v xml:space="preserve"> MINIATRA  STUDENTU TEĀTRA ATBALSTA BIEDRĪBA</v>
          </cell>
          <cell r="E7578" t="str">
            <v>S150000</v>
          </cell>
          <cell r="F7578">
            <v>90000</v>
          </cell>
          <cell r="H7578">
            <v>9003</v>
          </cell>
          <cell r="I7578" t="str">
            <v>S150000</v>
          </cell>
        </row>
        <row r="7579">
          <cell r="B7579">
            <v>40008157494</v>
          </cell>
          <cell r="C7579" t="str">
            <v xml:space="preserve">000815749  </v>
          </cell>
          <cell r="D7579" t="str">
            <v xml:space="preserve"> MINIMANIA.LV  biedriba</v>
          </cell>
          <cell r="E7579" t="str">
            <v>S150000</v>
          </cell>
          <cell r="F7579">
            <v>10000</v>
          </cell>
          <cell r="H7579">
            <v>9499</v>
          </cell>
          <cell r="I7579" t="str">
            <v>S150000</v>
          </cell>
        </row>
        <row r="7580">
          <cell r="B7580">
            <v>50008163331</v>
          </cell>
          <cell r="C7580" t="str">
            <v xml:space="preserve">000816333  </v>
          </cell>
          <cell r="D7580" t="str">
            <v xml:space="preserve"> MINUSAS VOLEJBOLA SKOLA  biedrība</v>
          </cell>
          <cell r="E7580" t="str">
            <v>S150000</v>
          </cell>
          <cell r="F7580">
            <v>10000</v>
          </cell>
          <cell r="H7580">
            <v>8551</v>
          </cell>
          <cell r="I7580" t="str">
            <v>S150000</v>
          </cell>
        </row>
        <row r="7581">
          <cell r="B7581">
            <v>40008175112</v>
          </cell>
          <cell r="C7581" t="str">
            <v xml:space="preserve">000817511  </v>
          </cell>
          <cell r="D7581" t="str">
            <v xml:space="preserve"> MIRANDAS NOMETNES  biedrība</v>
          </cell>
          <cell r="E7581" t="str">
            <v>S150000</v>
          </cell>
          <cell r="F7581">
            <v>10000</v>
          </cell>
          <cell r="H7581">
            <v>9499</v>
          </cell>
          <cell r="I7581" t="str">
            <v>S150000</v>
          </cell>
        </row>
        <row r="7582">
          <cell r="B7582">
            <v>40008171549</v>
          </cell>
          <cell r="C7582" t="str">
            <v xml:space="preserve">000817154  </v>
          </cell>
          <cell r="D7582" t="str">
            <v xml:space="preserve"> MIRDZOŠS AUSTRAS KOKS  fonds</v>
          </cell>
          <cell r="E7582" t="str">
            <v>S150000</v>
          </cell>
          <cell r="F7582">
            <v>10000</v>
          </cell>
          <cell r="H7582">
            <v>9002</v>
          </cell>
          <cell r="I7582" t="str">
            <v>S150000</v>
          </cell>
        </row>
        <row r="7583">
          <cell r="B7583">
            <v>40008137572</v>
          </cell>
          <cell r="C7583" t="str">
            <v xml:space="preserve">000813757  </v>
          </cell>
          <cell r="D7583" t="str">
            <v xml:space="preserve"> MIRKĻU FOTO FABRIKA  biedrība</v>
          </cell>
          <cell r="E7583" t="str">
            <v>S150000</v>
          </cell>
          <cell r="F7583">
            <v>961615</v>
          </cell>
          <cell r="H7583">
            <v>9499</v>
          </cell>
          <cell r="I7583" t="str">
            <v>S150000</v>
          </cell>
        </row>
        <row r="7584">
          <cell r="B7584">
            <v>40008178462</v>
          </cell>
          <cell r="C7584" t="str">
            <v xml:space="preserve">000817846  </v>
          </cell>
          <cell r="D7584" t="str">
            <v xml:space="preserve"> MIRLAUKI  biedrība</v>
          </cell>
          <cell r="E7584" t="str">
            <v>S150000</v>
          </cell>
          <cell r="F7584">
            <v>10000</v>
          </cell>
          <cell r="H7584">
            <v>6820</v>
          </cell>
          <cell r="I7584" t="str">
            <v>S150000</v>
          </cell>
        </row>
        <row r="7585">
          <cell r="B7585">
            <v>40003444674</v>
          </cell>
          <cell r="C7585" t="str">
            <v xml:space="preserve">000344467  </v>
          </cell>
          <cell r="D7585" t="str">
            <v xml:space="preserve"> MISAS LAUKI  dārzkopības koop.sabiedrība</v>
          </cell>
          <cell r="E7585" t="str">
            <v>S150000</v>
          </cell>
          <cell r="F7585">
            <v>10000</v>
          </cell>
          <cell r="H7585">
            <v>9499</v>
          </cell>
          <cell r="I7585" t="str">
            <v>S150000</v>
          </cell>
        </row>
        <row r="7586">
          <cell r="B7586">
            <v>40008090464</v>
          </cell>
          <cell r="C7586" t="str">
            <v xml:space="preserve">000809046  </v>
          </cell>
          <cell r="D7586" t="str">
            <v xml:space="preserve"> MISIJA DZĪVĪBAS VĒRTĪBA  fonds</v>
          </cell>
          <cell r="E7586" t="str">
            <v>S150000</v>
          </cell>
          <cell r="F7586">
            <v>10000</v>
          </cell>
          <cell r="H7586">
            <v>9499</v>
          </cell>
          <cell r="I7586" t="str">
            <v>S150000</v>
          </cell>
        </row>
        <row r="7587">
          <cell r="B7587">
            <v>40008071938</v>
          </cell>
          <cell r="C7587" t="str">
            <v xml:space="preserve">000807193  </v>
          </cell>
          <cell r="D7587" t="str">
            <v xml:space="preserve"> MISIJA KARDIA  biedrība</v>
          </cell>
          <cell r="E7587" t="str">
            <v>S150000</v>
          </cell>
          <cell r="F7587">
            <v>10000</v>
          </cell>
          <cell r="H7587">
            <v>9499</v>
          </cell>
          <cell r="I7587" t="str">
            <v>S150000</v>
          </cell>
        </row>
        <row r="7588">
          <cell r="B7588">
            <v>40008034946</v>
          </cell>
          <cell r="C7588" t="str">
            <v xml:space="preserve">000803494  </v>
          </cell>
          <cell r="D7588" t="str">
            <v xml:space="preserve"> MISIJA PAKĀPIENI  biedrība</v>
          </cell>
          <cell r="E7588" t="str">
            <v>S150000</v>
          </cell>
          <cell r="F7588">
            <v>900201</v>
          </cell>
          <cell r="H7588">
            <v>8790</v>
          </cell>
          <cell r="I7588" t="str">
            <v>S150000</v>
          </cell>
        </row>
        <row r="7589">
          <cell r="B7589">
            <v>40008174367</v>
          </cell>
          <cell r="C7589" t="str">
            <v xml:space="preserve">000817436  </v>
          </cell>
          <cell r="D7589" t="str">
            <v xml:space="preserve"> MISTĒRIJAS  eksotisko deju studija, biedrība</v>
          </cell>
          <cell r="E7589" t="str">
            <v>S150000</v>
          </cell>
          <cell r="F7589">
            <v>807600</v>
          </cell>
          <cell r="H7589">
            <v>9004</v>
          </cell>
          <cell r="I7589" t="str">
            <v>S150000</v>
          </cell>
        </row>
        <row r="7590">
          <cell r="B7590">
            <v>40008024721</v>
          </cell>
          <cell r="C7590" t="str">
            <v xml:space="preserve">000802472  </v>
          </cell>
          <cell r="D7590" t="str">
            <v xml:space="preserve"> MĪTAVA  džudo klubs</v>
          </cell>
          <cell r="E7590" t="str">
            <v>S150000</v>
          </cell>
          <cell r="F7590">
            <v>540282</v>
          </cell>
          <cell r="H7590">
            <v>9312</v>
          </cell>
          <cell r="I7590" t="str">
            <v>S150000</v>
          </cell>
        </row>
        <row r="7591">
          <cell r="B7591">
            <v>40008173751</v>
          </cell>
          <cell r="C7591" t="str">
            <v xml:space="preserve">000817375  </v>
          </cell>
          <cell r="D7591" t="str">
            <v xml:space="preserve"> MĪTAVA  regbija klubs, biedrība</v>
          </cell>
          <cell r="E7591" t="str">
            <v>S150000</v>
          </cell>
          <cell r="F7591">
            <v>90000</v>
          </cell>
          <cell r="H7591">
            <v>9312</v>
          </cell>
          <cell r="I7591" t="str">
            <v>S150000</v>
          </cell>
        </row>
        <row r="7592">
          <cell r="B7592">
            <v>40008047349</v>
          </cell>
          <cell r="C7592" t="str">
            <v xml:space="preserve">000804734  </v>
          </cell>
          <cell r="D7592" t="str">
            <v xml:space="preserve"> MĪTAVAS KUMEĻI  bērnu un jauniešu BMX sporta klubs</v>
          </cell>
          <cell r="E7592" t="str">
            <v>S150000</v>
          </cell>
          <cell r="F7592">
            <v>90000</v>
          </cell>
          <cell r="H7592">
            <v>9312</v>
          </cell>
          <cell r="I7592" t="str">
            <v>S150000</v>
          </cell>
        </row>
        <row r="7593">
          <cell r="B7593">
            <v>50008080241</v>
          </cell>
          <cell r="C7593" t="str">
            <v xml:space="preserve">000808024  </v>
          </cell>
          <cell r="D7593" t="str">
            <v xml:space="preserve"> MĪTAVAS LAKROSA KLUBS  biedrība</v>
          </cell>
          <cell r="E7593" t="str">
            <v>S150000</v>
          </cell>
          <cell r="F7593">
            <v>90000</v>
          </cell>
          <cell r="H7593">
            <v>9312</v>
          </cell>
          <cell r="I7593" t="str">
            <v>S150000</v>
          </cell>
        </row>
        <row r="7594">
          <cell r="B7594">
            <v>40008138737</v>
          </cell>
          <cell r="C7594" t="str">
            <v xml:space="preserve">000813873  </v>
          </cell>
          <cell r="D7594" t="str">
            <v xml:space="preserve"> MIX-SPORTS  biedrība</v>
          </cell>
          <cell r="E7594" t="str">
            <v>S150000</v>
          </cell>
          <cell r="F7594">
            <v>740605</v>
          </cell>
          <cell r="H7594">
            <v>9312</v>
          </cell>
          <cell r="I7594" t="str">
            <v>S150000</v>
          </cell>
        </row>
        <row r="7595">
          <cell r="B7595">
            <v>40008070947</v>
          </cell>
          <cell r="C7595" t="str">
            <v xml:space="preserve">000807094  </v>
          </cell>
          <cell r="D7595" t="str">
            <v xml:space="preserve"> MK ŠĶIBE  Šķibes mednieku klubs, biedrība</v>
          </cell>
          <cell r="E7595" t="str">
            <v>S150000</v>
          </cell>
          <cell r="F7595">
            <v>460252</v>
          </cell>
          <cell r="H7595">
            <v>9319</v>
          </cell>
          <cell r="I7595" t="str">
            <v>S150000</v>
          </cell>
        </row>
        <row r="7596">
          <cell r="B7596">
            <v>40008085270</v>
          </cell>
          <cell r="C7596" t="str">
            <v xml:space="preserve">000808527  </v>
          </cell>
          <cell r="D7596" t="str">
            <v xml:space="preserve"> MK ZĪLE  mednieku klubs, biedrība</v>
          </cell>
          <cell r="E7596" t="str">
            <v>S150000</v>
          </cell>
          <cell r="F7596">
            <v>90000</v>
          </cell>
          <cell r="H7596">
            <v>9319</v>
          </cell>
          <cell r="I7596" t="str">
            <v>S150000</v>
          </cell>
        </row>
        <row r="7597">
          <cell r="B7597">
            <v>40008183707</v>
          </cell>
          <cell r="C7597" t="str">
            <v xml:space="preserve">000818370  </v>
          </cell>
          <cell r="D7597" t="str">
            <v xml:space="preserve"> ML ATBALSTS  biedrība</v>
          </cell>
          <cell r="E7597" t="str">
            <v>S150000</v>
          </cell>
          <cell r="F7597">
            <v>10000</v>
          </cell>
          <cell r="H7597">
            <v>9499</v>
          </cell>
          <cell r="I7597" t="str">
            <v>S150000</v>
          </cell>
        </row>
        <row r="7598">
          <cell r="B7598">
            <v>40008147000</v>
          </cell>
          <cell r="C7598" t="str">
            <v xml:space="preserve">000814700  </v>
          </cell>
          <cell r="D7598" t="str">
            <v xml:space="preserve"> ML MOTO  biedrība</v>
          </cell>
          <cell r="E7598" t="str">
            <v>S150000</v>
          </cell>
          <cell r="F7598">
            <v>900280</v>
          </cell>
          <cell r="H7598">
            <v>9312</v>
          </cell>
          <cell r="I7598" t="str">
            <v>S150000</v>
          </cell>
        </row>
        <row r="7599">
          <cell r="B7599">
            <v>40008009949</v>
          </cell>
          <cell r="C7599" t="str">
            <v xml:space="preserve">000800994  </v>
          </cell>
          <cell r="D7599" t="str">
            <v xml:space="preserve"> MMK SKRUNDA  biedrība</v>
          </cell>
          <cell r="E7599" t="str">
            <v>S150000</v>
          </cell>
          <cell r="F7599">
            <v>621282</v>
          </cell>
          <cell r="H7599">
            <v>9499</v>
          </cell>
          <cell r="I7599" t="str">
            <v>S150000</v>
          </cell>
        </row>
        <row r="7600">
          <cell r="B7600">
            <v>40008144822</v>
          </cell>
          <cell r="C7600" t="str">
            <v xml:space="preserve">000814482  </v>
          </cell>
          <cell r="D7600" t="str">
            <v xml:space="preserve"> MOBILAIS IZGLĪTĪBAS CENTRS  biedrība</v>
          </cell>
          <cell r="E7600" t="str">
            <v>S150000</v>
          </cell>
          <cell r="F7600">
            <v>620201</v>
          </cell>
          <cell r="H7600">
            <v>9499</v>
          </cell>
          <cell r="I7600" t="str">
            <v>S150000</v>
          </cell>
        </row>
        <row r="7601">
          <cell r="B7601">
            <v>40008173446</v>
          </cell>
          <cell r="C7601" t="str">
            <v xml:space="preserve">000817344  </v>
          </cell>
          <cell r="D7601" t="str">
            <v xml:space="preserve"> MOBINGSTOP  biedrība</v>
          </cell>
          <cell r="E7601" t="str">
            <v>S150000</v>
          </cell>
          <cell r="F7601">
            <v>10000</v>
          </cell>
          <cell r="H7601">
            <v>9499</v>
          </cell>
          <cell r="I7601" t="str">
            <v>S150000</v>
          </cell>
        </row>
        <row r="7602">
          <cell r="B7602">
            <v>40008112193</v>
          </cell>
          <cell r="C7602" t="str">
            <v xml:space="preserve">000811219  </v>
          </cell>
          <cell r="D7602" t="str">
            <v xml:space="preserve"> MODA IN  biedrība</v>
          </cell>
          <cell r="E7602" t="str">
            <v>S150000</v>
          </cell>
          <cell r="F7602">
            <v>10000</v>
          </cell>
          <cell r="H7602">
            <v>9499</v>
          </cell>
          <cell r="I7602" t="str">
            <v>S150000</v>
          </cell>
        </row>
        <row r="7603">
          <cell r="B7603">
            <v>40008170967</v>
          </cell>
          <cell r="C7603" t="str">
            <v xml:space="preserve">000817096  </v>
          </cell>
          <cell r="D7603" t="str">
            <v xml:space="preserve"> MODERNĀ BALETA BIEDRĪBA </v>
          </cell>
          <cell r="E7603" t="str">
            <v>S150000</v>
          </cell>
          <cell r="F7603">
            <v>10000</v>
          </cell>
          <cell r="H7603">
            <v>9003</v>
          </cell>
          <cell r="I7603" t="str">
            <v>S150000</v>
          </cell>
        </row>
        <row r="7604">
          <cell r="B7604">
            <v>40008153488</v>
          </cell>
          <cell r="C7604" t="str">
            <v xml:space="preserve">000815348  </v>
          </cell>
          <cell r="D7604" t="str">
            <v xml:space="preserve"> MODERNĀ PIECCĪŅA  sporta klubs, biedrība</v>
          </cell>
          <cell r="E7604" t="str">
            <v>S150000</v>
          </cell>
          <cell r="F7604">
            <v>10000</v>
          </cell>
          <cell r="H7604">
            <v>9312</v>
          </cell>
          <cell r="I7604" t="str">
            <v>S150000</v>
          </cell>
        </row>
        <row r="7605">
          <cell r="B7605">
            <v>40008176635</v>
          </cell>
          <cell r="C7605" t="str">
            <v xml:space="preserve">000817663  </v>
          </cell>
          <cell r="D7605" t="str">
            <v xml:space="preserve"> MODERNĀS PIECCĪŅAS BĒRNU UN JAUNATNES SPORTA KLUBS  biedrība</v>
          </cell>
          <cell r="E7605" t="str">
            <v>S150000</v>
          </cell>
          <cell r="F7605">
            <v>10000</v>
          </cell>
          <cell r="H7605">
            <v>9311</v>
          </cell>
          <cell r="I7605" t="str">
            <v>S150000</v>
          </cell>
        </row>
        <row r="7606">
          <cell r="B7606">
            <v>40008113076</v>
          </cell>
          <cell r="C7606" t="str">
            <v xml:space="preserve">000811307  </v>
          </cell>
          <cell r="D7606" t="str">
            <v xml:space="preserve"> MODERNO TEHNOLOĢIJU ATTĪSTĪBAS FONDS </v>
          </cell>
          <cell r="E7606" t="str">
            <v>S150000</v>
          </cell>
          <cell r="F7606">
            <v>10000</v>
          </cell>
          <cell r="H7606">
            <v>9499</v>
          </cell>
          <cell r="I7606" t="str">
            <v>S150000</v>
          </cell>
        </row>
        <row r="7607">
          <cell r="B7607">
            <v>40008051630</v>
          </cell>
          <cell r="C7607" t="str">
            <v xml:space="preserve">000805163  </v>
          </cell>
          <cell r="D7607" t="str">
            <v xml:space="preserve"> MODES INFORMĀCIJAS CENTRS  biedrība</v>
          </cell>
          <cell r="E7607" t="str">
            <v>S150000</v>
          </cell>
          <cell r="F7607">
            <v>700262</v>
          </cell>
          <cell r="H7607">
            <v>9499</v>
          </cell>
          <cell r="I7607" t="str">
            <v>S150000</v>
          </cell>
        </row>
        <row r="7608">
          <cell r="B7608">
            <v>40008153473</v>
          </cell>
          <cell r="C7608" t="str">
            <v xml:space="preserve">000815347  </v>
          </cell>
          <cell r="D7608" t="str">
            <v xml:space="preserve"> MODUS VIVENDI A  biedrība</v>
          </cell>
          <cell r="E7608" t="str">
            <v>S150000</v>
          </cell>
          <cell r="F7608">
            <v>740201</v>
          </cell>
          <cell r="H7608">
            <v>9499</v>
          </cell>
          <cell r="I7608" t="str">
            <v>S150000</v>
          </cell>
        </row>
        <row r="7609">
          <cell r="B7609">
            <v>40008086596</v>
          </cell>
          <cell r="C7609" t="str">
            <v xml:space="preserve">000808659  </v>
          </cell>
          <cell r="D7609" t="str">
            <v xml:space="preserve"> MONA X  biedrība</v>
          </cell>
          <cell r="E7609" t="str">
            <v>S150000</v>
          </cell>
          <cell r="F7609">
            <v>10000</v>
          </cell>
          <cell r="H7609">
            <v>9499</v>
          </cell>
          <cell r="I7609" t="str">
            <v>S150000</v>
          </cell>
        </row>
        <row r="7610">
          <cell r="B7610">
            <v>40008077080</v>
          </cell>
          <cell r="C7610" t="str">
            <v xml:space="preserve">000807708  </v>
          </cell>
          <cell r="D7610" t="str">
            <v xml:space="preserve"> MONARHS  sporta klubs, biedrība</v>
          </cell>
          <cell r="E7610" t="str">
            <v>S150000</v>
          </cell>
          <cell r="F7610">
            <v>10000</v>
          </cell>
          <cell r="H7610">
            <v>9311</v>
          </cell>
          <cell r="I7610" t="str">
            <v>S150000</v>
          </cell>
        </row>
        <row r="7611">
          <cell r="B7611">
            <v>41503029935</v>
          </cell>
          <cell r="C7611" t="str">
            <v xml:space="preserve">150302993  </v>
          </cell>
          <cell r="D7611" t="str">
            <v xml:space="preserve"> MONOLĪTS 2  dzīvokļu īpašnieku koop. sabiedrība</v>
          </cell>
          <cell r="E7611" t="str">
            <v>S150000</v>
          </cell>
          <cell r="F7611">
            <v>50000</v>
          </cell>
          <cell r="H7611">
            <v>6832</v>
          </cell>
          <cell r="I7611" t="str">
            <v>S150000</v>
          </cell>
        </row>
        <row r="7612">
          <cell r="B7612">
            <v>40008128692</v>
          </cell>
          <cell r="C7612" t="str">
            <v xml:space="preserve">000812869  </v>
          </cell>
          <cell r="D7612" t="str">
            <v xml:space="preserve"> MONTEPALS  jātnieku sporta klubs, biedrība</v>
          </cell>
          <cell r="E7612" t="str">
            <v>S150000</v>
          </cell>
          <cell r="F7612">
            <v>620201</v>
          </cell>
          <cell r="H7612">
            <v>9312</v>
          </cell>
          <cell r="I7612" t="str">
            <v>S150000</v>
          </cell>
        </row>
        <row r="7613">
          <cell r="B7613">
            <v>40008158432</v>
          </cell>
          <cell r="C7613" t="str">
            <v xml:space="preserve">000815843  </v>
          </cell>
          <cell r="D7613" t="str">
            <v xml:space="preserve"> MONTESSORI ABC  biedrība</v>
          </cell>
          <cell r="E7613" t="str">
            <v>S150000</v>
          </cell>
          <cell r="F7613">
            <v>740288</v>
          </cell>
          <cell r="H7613">
            <v>8520</v>
          </cell>
          <cell r="I7613" t="str">
            <v>S150000</v>
          </cell>
        </row>
        <row r="7614">
          <cell r="B7614">
            <v>40008079240</v>
          </cell>
          <cell r="C7614" t="str">
            <v xml:space="preserve">000807924  </v>
          </cell>
          <cell r="D7614" t="str">
            <v xml:space="preserve"> MONTESSORI BĒRNU MĀJA  biedrība</v>
          </cell>
          <cell r="E7614" t="str">
            <v>S150000</v>
          </cell>
          <cell r="F7614">
            <v>10000</v>
          </cell>
          <cell r="H7614">
            <v>8559</v>
          </cell>
          <cell r="I7614" t="str">
            <v>S150000</v>
          </cell>
        </row>
        <row r="7615">
          <cell r="B7615">
            <v>40008000795</v>
          </cell>
          <cell r="C7615" t="str">
            <v xml:space="preserve">000800079  </v>
          </cell>
          <cell r="D7615" t="str">
            <v xml:space="preserve"> MOONCAT  Latvijas Kaķu mīļotāju asociācija, biedrība</v>
          </cell>
          <cell r="E7615" t="str">
            <v>S150000</v>
          </cell>
          <cell r="F7615">
            <v>10000</v>
          </cell>
          <cell r="H7615">
            <v>9499</v>
          </cell>
          <cell r="I7615" t="str">
            <v>S150000</v>
          </cell>
        </row>
        <row r="7616">
          <cell r="B7616">
            <v>40008170045</v>
          </cell>
          <cell r="C7616" t="str">
            <v xml:space="preserve">000817004  </v>
          </cell>
          <cell r="D7616" t="str">
            <v xml:space="preserve"> MORAL REVOLUTION  fonds</v>
          </cell>
          <cell r="E7616" t="str">
            <v>S150000</v>
          </cell>
          <cell r="F7616">
            <v>10000</v>
          </cell>
          <cell r="H7616">
            <v>9499</v>
          </cell>
          <cell r="I7616" t="str">
            <v>S150000</v>
          </cell>
        </row>
        <row r="7617">
          <cell r="B7617">
            <v>40008129005</v>
          </cell>
          <cell r="C7617" t="str">
            <v xml:space="preserve">000812900  </v>
          </cell>
          <cell r="D7617" t="str">
            <v xml:space="preserve"> MORAŠA FONDS </v>
          </cell>
          <cell r="E7617" t="str">
            <v>S150000</v>
          </cell>
          <cell r="F7617">
            <v>10000</v>
          </cell>
          <cell r="H7617">
            <v>9499</v>
          </cell>
          <cell r="I7617" t="str">
            <v>S150000</v>
          </cell>
        </row>
        <row r="7618">
          <cell r="B7618">
            <v>40008031668</v>
          </cell>
          <cell r="C7618" t="str">
            <v xml:space="preserve">000803166  </v>
          </cell>
          <cell r="D7618" t="str">
            <v xml:space="preserve"> MORE  mednieku klubs, biedrība</v>
          </cell>
          <cell r="E7618" t="str">
            <v>S150000</v>
          </cell>
          <cell r="F7618">
            <v>801666</v>
          </cell>
          <cell r="H7618">
            <v>9319</v>
          </cell>
          <cell r="I7618" t="str">
            <v>S150000</v>
          </cell>
        </row>
        <row r="7619">
          <cell r="B7619">
            <v>40008100052</v>
          </cell>
          <cell r="C7619" t="str">
            <v xml:space="preserve">000810005  </v>
          </cell>
          <cell r="D7619" t="str">
            <v xml:space="preserve"> MORES MUZEJS  biedrība</v>
          </cell>
          <cell r="E7619" t="str">
            <v>S150000</v>
          </cell>
          <cell r="F7619">
            <v>801666</v>
          </cell>
          <cell r="H7619">
            <v>9102</v>
          </cell>
          <cell r="I7619" t="str">
            <v>S150000</v>
          </cell>
        </row>
        <row r="7620">
          <cell r="B7620">
            <v>52103019311</v>
          </cell>
          <cell r="C7620" t="str">
            <v xml:space="preserve">210301931  </v>
          </cell>
          <cell r="D7620" t="str">
            <v xml:space="preserve"> MOSKVIČS 1  garāžu īpašnieku biedrība</v>
          </cell>
          <cell r="E7620" t="str">
            <v>S150000</v>
          </cell>
          <cell r="F7620">
            <v>170000</v>
          </cell>
          <cell r="H7620">
            <v>5221</v>
          </cell>
          <cell r="I7620" t="str">
            <v>S150000</v>
          </cell>
        </row>
        <row r="7621">
          <cell r="B7621">
            <v>40008103260</v>
          </cell>
          <cell r="C7621" t="str">
            <v xml:space="preserve">000810326  </v>
          </cell>
          <cell r="D7621" t="str">
            <v xml:space="preserve"> MOSKVIČS  garāžu īpašnieku biedrība</v>
          </cell>
          <cell r="E7621" t="str">
            <v>S150000</v>
          </cell>
          <cell r="F7621">
            <v>170000</v>
          </cell>
          <cell r="H7621">
            <v>5221</v>
          </cell>
          <cell r="I7621" t="str">
            <v>S150000</v>
          </cell>
        </row>
        <row r="7622">
          <cell r="B7622">
            <v>50008159891</v>
          </cell>
          <cell r="C7622" t="str">
            <v xml:space="preserve">000815989  </v>
          </cell>
          <cell r="D7622" t="str">
            <v xml:space="preserve"> MOSTIES JAUNGULBENE  biedrība</v>
          </cell>
          <cell r="E7622" t="str">
            <v>S150000</v>
          </cell>
          <cell r="F7622">
            <v>500260</v>
          </cell>
          <cell r="H7622">
            <v>9329</v>
          </cell>
          <cell r="I7622" t="str">
            <v>S150000</v>
          </cell>
        </row>
        <row r="7623">
          <cell r="B7623">
            <v>40008102053</v>
          </cell>
          <cell r="C7623" t="str">
            <v xml:space="preserve">000810205  </v>
          </cell>
          <cell r="D7623" t="str">
            <v xml:space="preserve"> MOTO A-Z  motoklubs, biedrība</v>
          </cell>
          <cell r="E7623" t="str">
            <v>S150000</v>
          </cell>
          <cell r="F7623">
            <v>660284</v>
          </cell>
          <cell r="H7623">
            <v>8551</v>
          </cell>
          <cell r="I7623" t="str">
            <v>S150000</v>
          </cell>
        </row>
        <row r="7624">
          <cell r="B7624">
            <v>40008094358</v>
          </cell>
          <cell r="C7624" t="str">
            <v xml:space="preserve">000809435  </v>
          </cell>
          <cell r="D7624" t="str">
            <v xml:space="preserve"> MOTO ILŪKSTE  biedrība</v>
          </cell>
          <cell r="E7624" t="str">
            <v>S150000</v>
          </cell>
          <cell r="F7624">
            <v>440807</v>
          </cell>
          <cell r="H7624">
            <v>9499</v>
          </cell>
          <cell r="I7624" t="str">
            <v>S150000</v>
          </cell>
        </row>
        <row r="7625">
          <cell r="B7625">
            <v>40008062259</v>
          </cell>
          <cell r="C7625" t="str">
            <v xml:space="preserve">000806225  </v>
          </cell>
          <cell r="D7625" t="str">
            <v xml:space="preserve"> MOTO KLUBS AKA-TEAM  biedrība</v>
          </cell>
          <cell r="E7625" t="str">
            <v>S150000</v>
          </cell>
          <cell r="F7625">
            <v>10000</v>
          </cell>
          <cell r="H7625">
            <v>9499</v>
          </cell>
          <cell r="I7625" t="str">
            <v>S150000</v>
          </cell>
        </row>
        <row r="7626">
          <cell r="B7626">
            <v>40008125198</v>
          </cell>
          <cell r="C7626" t="str">
            <v xml:space="preserve">000812519  </v>
          </cell>
          <cell r="D7626" t="str">
            <v xml:space="preserve"> MOTO PIEDZĪVOJUMU KLUBS APPASAULE  biedrība</v>
          </cell>
          <cell r="E7626" t="str">
            <v>S150000</v>
          </cell>
          <cell r="F7626">
            <v>10000</v>
          </cell>
          <cell r="H7626">
            <v>9312</v>
          </cell>
          <cell r="I7626" t="str">
            <v>S150000</v>
          </cell>
        </row>
        <row r="7627">
          <cell r="B7627">
            <v>40008118995</v>
          </cell>
          <cell r="C7627" t="str">
            <v xml:space="preserve">000811899  </v>
          </cell>
          <cell r="D7627" t="str">
            <v xml:space="preserve"> MOTO SPORTA KLUBS STUNTFIGHTERS  biedrība</v>
          </cell>
          <cell r="E7627" t="str">
            <v>S150000</v>
          </cell>
          <cell r="F7627">
            <v>10000</v>
          </cell>
          <cell r="H7627">
            <v>9312</v>
          </cell>
          <cell r="I7627" t="str">
            <v>S150000</v>
          </cell>
        </row>
        <row r="7628">
          <cell r="B7628">
            <v>50008109481</v>
          </cell>
          <cell r="C7628" t="str">
            <v xml:space="preserve">000810948  </v>
          </cell>
          <cell r="D7628" t="str">
            <v xml:space="preserve"> MOTO ULMALE  biedrība</v>
          </cell>
          <cell r="E7628" t="str">
            <v>S150000</v>
          </cell>
          <cell r="F7628">
            <v>641486</v>
          </cell>
          <cell r="H7628">
            <v>9499</v>
          </cell>
          <cell r="I7628" t="str">
            <v>S150000</v>
          </cell>
        </row>
        <row r="7629">
          <cell r="B7629">
            <v>40008111164</v>
          </cell>
          <cell r="C7629" t="str">
            <v xml:space="preserve">000811116  </v>
          </cell>
          <cell r="D7629" t="str">
            <v xml:space="preserve"> MOTO X  biedrība</v>
          </cell>
          <cell r="E7629" t="str">
            <v>S150000</v>
          </cell>
          <cell r="F7629">
            <v>10000</v>
          </cell>
          <cell r="H7629">
            <v>9499</v>
          </cell>
          <cell r="I7629" t="str">
            <v>S150000</v>
          </cell>
        </row>
        <row r="7630">
          <cell r="B7630">
            <v>40008123407</v>
          </cell>
          <cell r="C7630" t="str">
            <v xml:space="preserve">000812340  </v>
          </cell>
          <cell r="D7630" t="str">
            <v xml:space="preserve"> MOTOAPLIS  biedrība</v>
          </cell>
          <cell r="E7630" t="str">
            <v>S150000</v>
          </cell>
          <cell r="F7630">
            <v>10000</v>
          </cell>
          <cell r="H7630">
            <v>9499</v>
          </cell>
          <cell r="I7630" t="str">
            <v>S150000</v>
          </cell>
        </row>
        <row r="7631">
          <cell r="B7631">
            <v>40008103434</v>
          </cell>
          <cell r="C7631" t="str">
            <v xml:space="preserve">000810343  </v>
          </cell>
          <cell r="D7631" t="str">
            <v xml:space="preserve"> MOTOKLUBS APE  </v>
          </cell>
          <cell r="E7631" t="str">
            <v>S150000</v>
          </cell>
          <cell r="F7631">
            <v>360805</v>
          </cell>
          <cell r="H7631">
            <v>8551</v>
          </cell>
          <cell r="I7631" t="str">
            <v>S150000</v>
          </cell>
        </row>
        <row r="7632">
          <cell r="B7632">
            <v>40008048043</v>
          </cell>
          <cell r="C7632" t="str">
            <v xml:space="preserve">000804804  </v>
          </cell>
          <cell r="D7632" t="str">
            <v xml:space="preserve"> MOTOKLUBS KALSNAVA MB  biedrība</v>
          </cell>
          <cell r="E7632" t="str">
            <v>S150000</v>
          </cell>
          <cell r="F7632">
            <v>700262</v>
          </cell>
          <cell r="H7632">
            <v>9312</v>
          </cell>
          <cell r="I7632" t="str">
            <v>S150000</v>
          </cell>
        </row>
        <row r="7633">
          <cell r="B7633">
            <v>40008167986</v>
          </cell>
          <cell r="C7633" t="str">
            <v xml:space="preserve">000816798  </v>
          </cell>
          <cell r="D7633" t="str">
            <v xml:space="preserve"> MOTOKLUBS ĶEKAVA  biedrība</v>
          </cell>
          <cell r="E7633" t="str">
            <v>S150000</v>
          </cell>
          <cell r="F7633">
            <v>800870</v>
          </cell>
          <cell r="H7633">
            <v>9312</v>
          </cell>
          <cell r="I7633" t="str">
            <v>S150000</v>
          </cell>
        </row>
        <row r="7634">
          <cell r="B7634">
            <v>40008087093</v>
          </cell>
          <cell r="C7634" t="str">
            <v xml:space="preserve">000808709  </v>
          </cell>
          <cell r="D7634" t="str">
            <v xml:space="preserve"> MOTOKLUBS SPIEĶI VĒJĀ  biedrība</v>
          </cell>
          <cell r="E7634" t="str">
            <v>S150000</v>
          </cell>
          <cell r="F7634">
            <v>380201</v>
          </cell>
          <cell r="H7634">
            <v>9499</v>
          </cell>
          <cell r="I7634" t="str">
            <v>S150000</v>
          </cell>
        </row>
        <row r="7635">
          <cell r="B7635">
            <v>40008149177</v>
          </cell>
          <cell r="C7635" t="str">
            <v xml:space="preserve">000814917  </v>
          </cell>
          <cell r="D7635" t="str">
            <v xml:space="preserve"> MOTOKRUĪZS  motosporta klubs, biedrība</v>
          </cell>
          <cell r="E7635" t="str">
            <v>S150000</v>
          </cell>
          <cell r="F7635">
            <v>380201</v>
          </cell>
          <cell r="H7635">
            <v>9312</v>
          </cell>
          <cell r="I7635" t="str">
            <v>S150000</v>
          </cell>
        </row>
        <row r="7636">
          <cell r="B7636">
            <v>40008136543</v>
          </cell>
          <cell r="C7636" t="str">
            <v xml:space="preserve">000813654  </v>
          </cell>
          <cell r="D7636" t="str">
            <v xml:space="preserve"> MOTOKURZEME  Motoklubs</v>
          </cell>
          <cell r="E7636" t="str">
            <v>S150000</v>
          </cell>
          <cell r="F7636">
            <v>641009</v>
          </cell>
          <cell r="H7636">
            <v>9312</v>
          </cell>
          <cell r="I7636" t="str">
            <v>S150000</v>
          </cell>
        </row>
        <row r="7637">
          <cell r="B7637">
            <v>40008161540</v>
          </cell>
          <cell r="C7637" t="str">
            <v xml:space="preserve">000816154  </v>
          </cell>
          <cell r="D7637" t="str">
            <v xml:space="preserve"> MOTOPARKS KANDAVA  biedrība</v>
          </cell>
          <cell r="E7637" t="str">
            <v>S150000</v>
          </cell>
          <cell r="F7637">
            <v>901270</v>
          </cell>
          <cell r="H7637">
            <v>9499</v>
          </cell>
          <cell r="I7637" t="str">
            <v>S150000</v>
          </cell>
        </row>
        <row r="7638">
          <cell r="B7638">
            <v>50008157481</v>
          </cell>
          <cell r="C7638" t="str">
            <v xml:space="preserve">000815748  </v>
          </cell>
          <cell r="D7638" t="str">
            <v xml:space="preserve"> MOTORPARKS  biedrība</v>
          </cell>
          <cell r="E7638" t="str">
            <v>S150000</v>
          </cell>
          <cell r="F7638">
            <v>500272</v>
          </cell>
          <cell r="H7638">
            <v>9499</v>
          </cell>
          <cell r="I7638" t="str">
            <v>S150000</v>
          </cell>
        </row>
        <row r="7639">
          <cell r="B7639">
            <v>40008034698</v>
          </cell>
          <cell r="C7639" t="str">
            <v xml:space="preserve">000803469  </v>
          </cell>
          <cell r="D7639" t="str">
            <v xml:space="preserve"> MOTORPRIEKS  biedrība</v>
          </cell>
          <cell r="E7639" t="str">
            <v>S150000</v>
          </cell>
          <cell r="F7639">
            <v>10000</v>
          </cell>
          <cell r="H7639">
            <v>9499</v>
          </cell>
          <cell r="I7639" t="str">
            <v>S150000</v>
          </cell>
        </row>
        <row r="7640">
          <cell r="B7640">
            <v>42403016736</v>
          </cell>
          <cell r="C7640" t="str">
            <v xml:space="preserve">240301673  </v>
          </cell>
          <cell r="D7640" t="str">
            <v xml:space="preserve"> MOTORS R  garāžu īpašnieku koop.sabiedrība</v>
          </cell>
          <cell r="E7640" t="str">
            <v>S150000</v>
          </cell>
          <cell r="F7640">
            <v>210000</v>
          </cell>
          <cell r="H7640">
            <v>5221</v>
          </cell>
          <cell r="I7640" t="str">
            <v>S150000</v>
          </cell>
        </row>
        <row r="7641">
          <cell r="B7641">
            <v>40008109155</v>
          </cell>
          <cell r="C7641" t="str">
            <v xml:space="preserve">000810915  </v>
          </cell>
          <cell r="D7641" t="str">
            <v xml:space="preserve"> MOTOSPORTS RACING TEAM  biedrība</v>
          </cell>
          <cell r="E7641" t="str">
            <v>S150000</v>
          </cell>
          <cell r="F7641">
            <v>10000</v>
          </cell>
          <cell r="H7641">
            <v>9312</v>
          </cell>
          <cell r="I7641" t="str">
            <v>S150000</v>
          </cell>
        </row>
        <row r="7642">
          <cell r="B7642">
            <v>50008156471</v>
          </cell>
          <cell r="C7642" t="str">
            <v xml:space="preserve">000815647  </v>
          </cell>
          <cell r="D7642" t="str">
            <v xml:space="preserve"> MOTOSPORTS ROPAŽIEM  sporta klubs</v>
          </cell>
          <cell r="E7642" t="str">
            <v>S150000</v>
          </cell>
          <cell r="F7642">
            <v>808400</v>
          </cell>
          <cell r="H7642">
            <v>9312</v>
          </cell>
          <cell r="I7642" t="str">
            <v>S150000</v>
          </cell>
        </row>
        <row r="7643">
          <cell r="B7643">
            <v>40008143545</v>
          </cell>
          <cell r="C7643" t="str">
            <v xml:space="preserve">000814354  </v>
          </cell>
          <cell r="D7643" t="str">
            <v xml:space="preserve"> MOTUS VITA  cilvēku ar īpašām vajadzībām biedrība</v>
          </cell>
          <cell r="E7643" t="str">
            <v>S150000</v>
          </cell>
          <cell r="F7643">
            <v>10000</v>
          </cell>
          <cell r="H7643">
            <v>9499</v>
          </cell>
          <cell r="I7643" t="str">
            <v>S150000</v>
          </cell>
        </row>
        <row r="7644">
          <cell r="B7644">
            <v>40008100122</v>
          </cell>
          <cell r="C7644" t="str">
            <v xml:space="preserve">000810012  </v>
          </cell>
          <cell r="D7644" t="str">
            <v xml:space="preserve"> MOZAĪKA  lesbiešu, geju, biseksuāļu, transpers.un viņu draugu apvienība, biedr.</v>
          </cell>
          <cell r="E7644" t="str">
            <v>S150000</v>
          </cell>
          <cell r="F7644">
            <v>10000</v>
          </cell>
          <cell r="H7644">
            <v>9499</v>
          </cell>
          <cell r="I7644" t="str">
            <v>S150000</v>
          </cell>
        </row>
        <row r="7645">
          <cell r="B7645">
            <v>40008075323</v>
          </cell>
          <cell r="C7645" t="str">
            <v xml:space="preserve">000807532  </v>
          </cell>
          <cell r="D7645" t="str">
            <v xml:space="preserve"> MRIJA DAUGAVPILS UKRAIŅU KULTŪRIZGLĪTĪBAS BIEDRĪBA </v>
          </cell>
          <cell r="E7645" t="str">
            <v>S150000</v>
          </cell>
          <cell r="F7645">
            <v>50000</v>
          </cell>
          <cell r="H7645">
            <v>9499</v>
          </cell>
          <cell r="I7645" t="str">
            <v>S150000</v>
          </cell>
        </row>
        <row r="7646">
          <cell r="B7646">
            <v>40008070735</v>
          </cell>
          <cell r="C7646" t="str">
            <v xml:space="preserve">000807073  </v>
          </cell>
          <cell r="D7646" t="str">
            <v xml:space="preserve"> MRS  mednieku klubs, biedrība</v>
          </cell>
          <cell r="E7646" t="str">
            <v>S150000</v>
          </cell>
          <cell r="F7646">
            <v>566968</v>
          </cell>
          <cell r="H7646">
            <v>9319</v>
          </cell>
          <cell r="I7646" t="str">
            <v>S150000</v>
          </cell>
        </row>
        <row r="7647">
          <cell r="B7647">
            <v>40008120294</v>
          </cell>
          <cell r="C7647" t="str">
            <v xml:space="preserve">000812029  </v>
          </cell>
          <cell r="D7647" t="str">
            <v xml:space="preserve"> MS RALLIJS  biedrība</v>
          </cell>
          <cell r="E7647" t="str">
            <v>S150000</v>
          </cell>
          <cell r="F7647">
            <v>840201</v>
          </cell>
          <cell r="H7647">
            <v>9499</v>
          </cell>
          <cell r="I7647" t="str">
            <v>S150000</v>
          </cell>
        </row>
        <row r="7648">
          <cell r="B7648">
            <v>40008163081</v>
          </cell>
          <cell r="C7648" t="str">
            <v xml:space="preserve">000816308  </v>
          </cell>
          <cell r="D7648" t="str">
            <v xml:space="preserve"> MŠK BEBRA KUNGS  biedrība</v>
          </cell>
          <cell r="E7648" t="str">
            <v>S150000</v>
          </cell>
          <cell r="F7648">
            <v>880201</v>
          </cell>
          <cell r="H7648">
            <v>9312</v>
          </cell>
          <cell r="I7648" t="str">
            <v>S150000</v>
          </cell>
        </row>
        <row r="7649">
          <cell r="B7649">
            <v>40008168587</v>
          </cell>
          <cell r="C7649" t="str">
            <v xml:space="preserve">000816858  </v>
          </cell>
          <cell r="D7649" t="str">
            <v xml:space="preserve"> MSL  sporta klubs, biedrība</v>
          </cell>
          <cell r="E7649" t="str">
            <v>S150000</v>
          </cell>
          <cell r="F7649">
            <v>130000</v>
          </cell>
          <cell r="H7649">
            <v>9312</v>
          </cell>
          <cell r="I7649" t="str">
            <v>S150000</v>
          </cell>
        </row>
        <row r="7650">
          <cell r="B7650">
            <v>40008171657</v>
          </cell>
          <cell r="C7650" t="str">
            <v xml:space="preserve">000817165  </v>
          </cell>
          <cell r="D7650" t="str">
            <v xml:space="preserve"> MSPORTS  sporta klubs, biedrība</v>
          </cell>
          <cell r="E7650" t="str">
            <v>S150000</v>
          </cell>
          <cell r="F7650">
            <v>941644</v>
          </cell>
          <cell r="H7650">
            <v>9312</v>
          </cell>
          <cell r="I7650" t="str">
            <v>S150000</v>
          </cell>
        </row>
        <row r="7651">
          <cell r="B7651">
            <v>40008123695</v>
          </cell>
          <cell r="C7651" t="str">
            <v xml:space="preserve">000812369  </v>
          </cell>
          <cell r="D7651" t="str">
            <v xml:space="preserve"> MT15. FONDS STARPDISCIPLINĀRAI SADARBĪBAI </v>
          </cell>
          <cell r="E7651" t="str">
            <v>S150000</v>
          </cell>
          <cell r="F7651">
            <v>10000</v>
          </cell>
          <cell r="H7651">
            <v>9499</v>
          </cell>
          <cell r="I7651" t="str">
            <v>S150000</v>
          </cell>
        </row>
        <row r="7652">
          <cell r="B7652">
            <v>40008161625</v>
          </cell>
          <cell r="C7652" t="str">
            <v xml:space="preserve">000816162  </v>
          </cell>
          <cell r="D7652" t="str">
            <v xml:space="preserve"> MTA PLUS  biedrība</v>
          </cell>
          <cell r="E7652" t="str">
            <v>S150000</v>
          </cell>
          <cell r="F7652">
            <v>10000</v>
          </cell>
          <cell r="H7652">
            <v>9319</v>
          </cell>
          <cell r="I7652" t="str">
            <v>S150000</v>
          </cell>
        </row>
        <row r="7653">
          <cell r="B7653">
            <v>40008172031</v>
          </cell>
          <cell r="C7653" t="str">
            <v xml:space="preserve">000817203  </v>
          </cell>
          <cell r="D7653" t="str">
            <v xml:space="preserve"> MTB KLUBS GARKALNE  biedrība</v>
          </cell>
          <cell r="E7653" t="str">
            <v>S150000</v>
          </cell>
          <cell r="F7653">
            <v>806000</v>
          </cell>
          <cell r="H7653">
            <v>9319</v>
          </cell>
          <cell r="I7653" t="str">
            <v>S150000</v>
          </cell>
        </row>
        <row r="7654">
          <cell r="B7654">
            <v>40008140854</v>
          </cell>
          <cell r="C7654" t="str">
            <v xml:space="preserve">000814085  </v>
          </cell>
          <cell r="D7654" t="str">
            <v xml:space="preserve"> MUCA  īpašnieku biedrība</v>
          </cell>
          <cell r="E7654" t="str">
            <v>S150000</v>
          </cell>
          <cell r="F7654">
            <v>170000</v>
          </cell>
          <cell r="H7654">
            <v>6832</v>
          </cell>
          <cell r="I7654" t="str">
            <v>S150000</v>
          </cell>
        </row>
        <row r="7655">
          <cell r="B7655">
            <v>40003441841</v>
          </cell>
          <cell r="C7655" t="str">
            <v xml:space="preserve">000344184  </v>
          </cell>
          <cell r="D7655" t="str">
            <v xml:space="preserve"> MUCENIEKU NAMS 30  dzīvokļu īpašnieku koop.sabiedrība</v>
          </cell>
          <cell r="E7655" t="str">
            <v>S150000</v>
          </cell>
          <cell r="F7655">
            <v>620201</v>
          </cell>
          <cell r="H7655">
            <v>6832</v>
          </cell>
          <cell r="I7655" t="str">
            <v>S150000</v>
          </cell>
        </row>
        <row r="7656">
          <cell r="B7656">
            <v>40008117665</v>
          </cell>
          <cell r="C7656" t="str">
            <v xml:space="preserve">000811766  </v>
          </cell>
          <cell r="D7656" t="str">
            <v xml:space="preserve"> MUITAS VETERĀNU BIEDRĪBA </v>
          </cell>
          <cell r="E7656" t="str">
            <v>S150000</v>
          </cell>
          <cell r="F7656">
            <v>10000</v>
          </cell>
          <cell r="H7656">
            <v>9499</v>
          </cell>
          <cell r="I7656" t="str">
            <v>S150000</v>
          </cell>
        </row>
        <row r="7657">
          <cell r="B7657">
            <v>40008100917</v>
          </cell>
          <cell r="C7657" t="str">
            <v xml:space="preserve">000810091  </v>
          </cell>
          <cell r="D7657" t="str">
            <v xml:space="preserve"> MUIŽA  mednieku klubs, biedrība</v>
          </cell>
          <cell r="E7657" t="str">
            <v>S150000</v>
          </cell>
          <cell r="F7657">
            <v>761266</v>
          </cell>
          <cell r="H7657">
            <v>9319</v>
          </cell>
          <cell r="I7657" t="str">
            <v>S150000</v>
          </cell>
        </row>
        <row r="7658">
          <cell r="B7658">
            <v>40008173200</v>
          </cell>
          <cell r="C7658" t="str">
            <v xml:space="preserve">000817320  </v>
          </cell>
          <cell r="D7658" t="str">
            <v xml:space="preserve"> MUIŽEŅA  biedrība</v>
          </cell>
          <cell r="E7658" t="str">
            <v>S150000</v>
          </cell>
          <cell r="F7658">
            <v>684998</v>
          </cell>
          <cell r="H7658">
            <v>9499</v>
          </cell>
          <cell r="I7658" t="str">
            <v>S150000</v>
          </cell>
        </row>
        <row r="7659">
          <cell r="B7659">
            <v>40008091489</v>
          </cell>
          <cell r="C7659" t="str">
            <v xml:space="preserve">000809148  </v>
          </cell>
          <cell r="D7659" t="str">
            <v xml:space="preserve"> MUIŽNIEKU LIGZDA  dzīvokļu īpašnieku biedrība</v>
          </cell>
          <cell r="E7659" t="str">
            <v>S150000</v>
          </cell>
          <cell r="F7659">
            <v>10000</v>
          </cell>
          <cell r="H7659">
            <v>6832</v>
          </cell>
          <cell r="I7659" t="str">
            <v>S150000</v>
          </cell>
        </row>
        <row r="7660">
          <cell r="B7660">
            <v>50008020721</v>
          </cell>
          <cell r="C7660" t="str">
            <v xml:space="preserve">000802072  </v>
          </cell>
          <cell r="D7660" t="str">
            <v xml:space="preserve"> MUJĀNU IZGLĪTĪBAS BIEDRĪBA </v>
          </cell>
          <cell r="E7660" t="str">
            <v>S150000</v>
          </cell>
          <cell r="F7660">
            <v>960264</v>
          </cell>
          <cell r="H7660">
            <v>8532</v>
          </cell>
          <cell r="I7660" t="str">
            <v>S150000</v>
          </cell>
        </row>
        <row r="7661">
          <cell r="B7661">
            <v>40008073375</v>
          </cell>
          <cell r="C7661" t="str">
            <v xml:space="preserve">000807337  </v>
          </cell>
          <cell r="D7661" t="str">
            <v xml:space="preserve"> MULTIMEDIJU STUDIJA  biedrība</v>
          </cell>
          <cell r="E7661" t="str">
            <v>S150000</v>
          </cell>
          <cell r="F7661">
            <v>10000</v>
          </cell>
          <cell r="H7661">
            <v>5911</v>
          </cell>
          <cell r="I7661" t="str">
            <v>S150000</v>
          </cell>
        </row>
        <row r="7662">
          <cell r="B7662">
            <v>40003308282</v>
          </cell>
          <cell r="C7662" t="str">
            <v xml:space="preserve">000330828  </v>
          </cell>
          <cell r="D7662" t="str">
            <v xml:space="preserve"> MULTINACIONĀLAIS BĒRNU UN JAUNIEŠU KULTŪRAS CENTRS  biedrība</v>
          </cell>
          <cell r="E7662" t="str">
            <v>S150000</v>
          </cell>
          <cell r="F7662">
            <v>10000</v>
          </cell>
          <cell r="H7662">
            <v>9329</v>
          </cell>
          <cell r="I7662" t="str">
            <v>S150000</v>
          </cell>
        </row>
        <row r="7663">
          <cell r="B7663">
            <v>40008113733</v>
          </cell>
          <cell r="C7663" t="str">
            <v xml:space="preserve">000811373  </v>
          </cell>
          <cell r="D7663" t="str">
            <v xml:space="preserve"> MUMS PA CEĻAM  biedrība</v>
          </cell>
          <cell r="E7663" t="str">
            <v>S150000</v>
          </cell>
          <cell r="F7663">
            <v>10000</v>
          </cell>
          <cell r="H7663">
            <v>9499</v>
          </cell>
          <cell r="I7663" t="str">
            <v>S150000</v>
          </cell>
        </row>
        <row r="7664">
          <cell r="B7664">
            <v>40008183872</v>
          </cell>
          <cell r="C7664" t="str">
            <v xml:space="preserve">000818387  </v>
          </cell>
          <cell r="D7664" t="str">
            <v xml:space="preserve"> MUMS PIEDER PASAULE  biedrība</v>
          </cell>
          <cell r="E7664" t="str">
            <v>S150000</v>
          </cell>
          <cell r="F7664">
            <v>407788</v>
          </cell>
          <cell r="H7664">
            <v>9499</v>
          </cell>
          <cell r="I7664" t="str">
            <v>S150000</v>
          </cell>
        </row>
        <row r="7665">
          <cell r="B7665">
            <v>40008136702</v>
          </cell>
          <cell r="C7665" t="str">
            <v xml:space="preserve">000813670  </v>
          </cell>
          <cell r="D7665" t="str">
            <v xml:space="preserve"> MUNA SĀTA  Latgales audžuģimeņu atbalsta biedrība</v>
          </cell>
          <cell r="E7665" t="str">
            <v>S150000</v>
          </cell>
          <cell r="F7665">
            <v>440268</v>
          </cell>
          <cell r="H7665">
            <v>9499</v>
          </cell>
          <cell r="I7665" t="str">
            <v>S150000</v>
          </cell>
        </row>
        <row r="7666">
          <cell r="B7666">
            <v>40008118552</v>
          </cell>
          <cell r="C7666" t="str">
            <v xml:space="preserve">000811855  </v>
          </cell>
          <cell r="D7666" t="str">
            <v xml:space="preserve"> MURJĀŅU 16  dzīvokļu īpašnieku biedrība</v>
          </cell>
          <cell r="E7666" t="str">
            <v>S150000</v>
          </cell>
          <cell r="F7666">
            <v>10000</v>
          </cell>
          <cell r="H7666">
            <v>6832</v>
          </cell>
          <cell r="I7666" t="str">
            <v>S150000</v>
          </cell>
        </row>
        <row r="7667">
          <cell r="B7667">
            <v>40008119897</v>
          </cell>
          <cell r="C7667" t="str">
            <v xml:space="preserve">000811989  </v>
          </cell>
          <cell r="D7667" t="str">
            <v xml:space="preserve"> MURJĀŅU 8  dzīvokļu īpašnieku biedrība</v>
          </cell>
          <cell r="E7667" t="str">
            <v>S150000</v>
          </cell>
          <cell r="F7667">
            <v>10000</v>
          </cell>
          <cell r="H7667">
            <v>6832</v>
          </cell>
          <cell r="I7667" t="str">
            <v>S150000</v>
          </cell>
        </row>
        <row r="7668">
          <cell r="B7668">
            <v>40008037656</v>
          </cell>
          <cell r="C7668" t="str">
            <v xml:space="preserve">000803765  </v>
          </cell>
          <cell r="D7668" t="str">
            <v xml:space="preserve"> MURJĀŅU LĪGA  biedrība</v>
          </cell>
          <cell r="E7668" t="str">
            <v>S150000</v>
          </cell>
          <cell r="F7668">
            <v>10000</v>
          </cell>
          <cell r="H7668">
            <v>9499</v>
          </cell>
          <cell r="I7668" t="str">
            <v>S150000</v>
          </cell>
        </row>
        <row r="7669">
          <cell r="B7669">
            <v>40008183069</v>
          </cell>
          <cell r="C7669" t="str">
            <v xml:space="preserve">000818306  </v>
          </cell>
          <cell r="D7669" t="str">
            <v xml:space="preserve"> MURJĀŅU NAMI  biedrība</v>
          </cell>
          <cell r="E7669" t="str">
            <v>S150000</v>
          </cell>
          <cell r="F7669">
            <v>809200</v>
          </cell>
          <cell r="H7669">
            <v>8110</v>
          </cell>
          <cell r="I7669" t="str">
            <v>S150000</v>
          </cell>
        </row>
        <row r="7670">
          <cell r="B7670">
            <v>40008120078</v>
          </cell>
          <cell r="C7670" t="str">
            <v xml:space="preserve">000812007  </v>
          </cell>
          <cell r="D7670" t="str">
            <v xml:space="preserve"> MURJĀŅU NAMS 10  dzīvokļu īpašnieku biedrība</v>
          </cell>
          <cell r="E7670" t="str">
            <v>S150000</v>
          </cell>
          <cell r="F7670">
            <v>10000</v>
          </cell>
          <cell r="H7670">
            <v>6832</v>
          </cell>
          <cell r="I7670" t="str">
            <v>S150000</v>
          </cell>
        </row>
        <row r="7671">
          <cell r="B7671">
            <v>40008115857</v>
          </cell>
          <cell r="C7671" t="str">
            <v xml:space="preserve">000811585  </v>
          </cell>
          <cell r="D7671" t="str">
            <v xml:space="preserve"> MŪRMUIŽAS DAUDZDZĪVOKĻU MĀJAS "VĀRPAS" APSAIMNIEKOŠANAS BIEDRĪBA  </v>
          </cell>
          <cell r="E7671" t="str">
            <v>S150000</v>
          </cell>
          <cell r="F7671">
            <v>964762</v>
          </cell>
          <cell r="H7671">
            <v>6832</v>
          </cell>
          <cell r="I7671" t="str">
            <v>S150000</v>
          </cell>
        </row>
        <row r="7672">
          <cell r="B7672">
            <v>40008106214</v>
          </cell>
          <cell r="C7672" t="str">
            <v xml:space="preserve">000810621  </v>
          </cell>
          <cell r="D7672" t="str">
            <v xml:space="preserve"> MUSAŠI  klubs, biedrība</v>
          </cell>
          <cell r="E7672" t="str">
            <v>S150000</v>
          </cell>
          <cell r="F7672">
            <v>50000</v>
          </cell>
          <cell r="H7672">
            <v>9499</v>
          </cell>
          <cell r="I7672" t="str">
            <v>S150000</v>
          </cell>
        </row>
        <row r="7673">
          <cell r="B7673">
            <v>40008137638</v>
          </cell>
          <cell r="C7673" t="str">
            <v xml:space="preserve">000813763  </v>
          </cell>
          <cell r="D7673" t="str">
            <v xml:space="preserve"> MŪSDIENU MĀKSLAS CENTRS  biedrība</v>
          </cell>
          <cell r="E7673" t="str">
            <v>S150000</v>
          </cell>
          <cell r="F7673">
            <v>10000</v>
          </cell>
          <cell r="H7673">
            <v>9001</v>
          </cell>
          <cell r="I7673" t="str">
            <v>S150000</v>
          </cell>
        </row>
        <row r="7674">
          <cell r="B7674">
            <v>40008018388</v>
          </cell>
          <cell r="C7674" t="str">
            <v xml:space="preserve">000801838  </v>
          </cell>
          <cell r="D7674" t="str">
            <v xml:space="preserve"> MŪSDIENU MŪZIKAS CENTRS  fonds</v>
          </cell>
          <cell r="E7674" t="str">
            <v>S150000</v>
          </cell>
          <cell r="F7674">
            <v>10000</v>
          </cell>
          <cell r="H7674">
            <v>9499</v>
          </cell>
          <cell r="I7674" t="str">
            <v>S150000</v>
          </cell>
        </row>
        <row r="7675">
          <cell r="B7675">
            <v>40008048293</v>
          </cell>
          <cell r="C7675" t="str">
            <v xml:space="preserve">000804829  </v>
          </cell>
          <cell r="D7675" t="str">
            <v xml:space="preserve"> MUSKULĀRS  atlētiskais sporta klubs, biedrība</v>
          </cell>
          <cell r="E7675" t="str">
            <v>S150000</v>
          </cell>
          <cell r="F7675">
            <v>320244</v>
          </cell>
          <cell r="H7675">
            <v>9312</v>
          </cell>
          <cell r="I7675" t="str">
            <v>S150000</v>
          </cell>
        </row>
        <row r="7676">
          <cell r="B7676">
            <v>40003536748</v>
          </cell>
          <cell r="C7676" t="str">
            <v xml:space="preserve">000353674  </v>
          </cell>
          <cell r="D7676" t="str">
            <v xml:space="preserve"> MŪSMĀJA  dzīvokļu īpašnieku koop. sabiedrība</v>
          </cell>
          <cell r="E7676" t="str">
            <v>S150000</v>
          </cell>
          <cell r="F7676">
            <v>10000</v>
          </cell>
          <cell r="H7676">
            <v>6832</v>
          </cell>
          <cell r="I7676" t="str">
            <v>S150000</v>
          </cell>
        </row>
        <row r="7677">
          <cell r="B7677">
            <v>45403010567</v>
          </cell>
          <cell r="C7677" t="str">
            <v xml:space="preserve">540301056  </v>
          </cell>
          <cell r="D7677" t="str">
            <v xml:space="preserve"> MŪSMĀJAS 14  dzīvokļu īpašnieku koop. sabiedrība</v>
          </cell>
          <cell r="E7677" t="str">
            <v>S150000</v>
          </cell>
          <cell r="F7677">
            <v>700201</v>
          </cell>
          <cell r="H7677">
            <v>6832</v>
          </cell>
          <cell r="I7677" t="str">
            <v>S150000</v>
          </cell>
        </row>
        <row r="7678">
          <cell r="B7678">
            <v>40003451163</v>
          </cell>
          <cell r="C7678" t="str">
            <v xml:space="preserve">000345116  </v>
          </cell>
          <cell r="D7678" t="str">
            <v xml:space="preserve"> MŪSMĀJAS 23  dzīvokļu īpašnieku biedrība</v>
          </cell>
          <cell r="E7678" t="str">
            <v>S150000</v>
          </cell>
          <cell r="F7678">
            <v>740201</v>
          </cell>
          <cell r="H7678">
            <v>6832</v>
          </cell>
          <cell r="I7678" t="str">
            <v>S150000</v>
          </cell>
        </row>
        <row r="7679">
          <cell r="B7679">
            <v>40008136149</v>
          </cell>
          <cell r="C7679" t="str">
            <v xml:space="preserve">000813614  </v>
          </cell>
          <cell r="D7679" t="str">
            <v xml:space="preserve"> MŪSMĀJAS 49  dzīvokļu īpašnieku biedrība</v>
          </cell>
          <cell r="E7679" t="str">
            <v>S150000</v>
          </cell>
          <cell r="F7679">
            <v>170000</v>
          </cell>
          <cell r="H7679">
            <v>6832</v>
          </cell>
          <cell r="I7679" t="str">
            <v>S150000</v>
          </cell>
        </row>
        <row r="7680">
          <cell r="B7680">
            <v>40008017537</v>
          </cell>
          <cell r="C7680" t="str">
            <v xml:space="preserve">000801753  </v>
          </cell>
          <cell r="D7680" t="str">
            <v xml:space="preserve"> MŪSMĀJAS  biedrība</v>
          </cell>
          <cell r="E7680" t="str">
            <v>S150000</v>
          </cell>
          <cell r="F7680">
            <v>760201</v>
          </cell>
          <cell r="H7680">
            <v>9499</v>
          </cell>
          <cell r="I7680" t="str">
            <v>S150000</v>
          </cell>
        </row>
        <row r="7681">
          <cell r="B7681">
            <v>40003312837</v>
          </cell>
          <cell r="C7681" t="str">
            <v xml:space="preserve">000331283  </v>
          </cell>
          <cell r="D7681" t="str">
            <v xml:space="preserve"> MŪSMĀJAS  dzīvokļu īpašnieku koop.sabiedrība</v>
          </cell>
          <cell r="E7681" t="str">
            <v>S150000</v>
          </cell>
          <cell r="F7681">
            <v>880215</v>
          </cell>
          <cell r="H7681">
            <v>6832</v>
          </cell>
          <cell r="I7681" t="str">
            <v>S150000</v>
          </cell>
        </row>
        <row r="7682">
          <cell r="B7682">
            <v>40008155224</v>
          </cell>
          <cell r="C7682" t="str">
            <v xml:space="preserve">000815522  </v>
          </cell>
          <cell r="D7682" t="str">
            <v xml:space="preserve"> MUSTANGS  jāšanas sporta klubs, biedrība</v>
          </cell>
          <cell r="E7682" t="str">
            <v>S150000</v>
          </cell>
          <cell r="F7682">
            <v>250000</v>
          </cell>
          <cell r="H7682">
            <v>9312</v>
          </cell>
          <cell r="I7682" t="str">
            <v>S150000</v>
          </cell>
        </row>
        <row r="7683">
          <cell r="B7683">
            <v>40008117947</v>
          </cell>
          <cell r="C7683" t="str">
            <v xml:space="preserve">000811794  </v>
          </cell>
          <cell r="D7683" t="str">
            <v xml:space="preserve"> MŪSU BALDONE  biedrība</v>
          </cell>
          <cell r="E7683" t="str">
            <v>S150000</v>
          </cell>
          <cell r="F7683">
            <v>800605</v>
          </cell>
          <cell r="H7683">
            <v>9499</v>
          </cell>
          <cell r="I7683" t="str">
            <v>S150000</v>
          </cell>
        </row>
        <row r="7684">
          <cell r="B7684">
            <v>40008058484</v>
          </cell>
          <cell r="C7684" t="str">
            <v xml:space="preserve">000805848  </v>
          </cell>
          <cell r="D7684" t="str">
            <v xml:space="preserve"> MŪSU CERĪBA  mazturīgo biedrība</v>
          </cell>
          <cell r="E7684" t="str">
            <v>S150000</v>
          </cell>
          <cell r="F7684">
            <v>620284</v>
          </cell>
          <cell r="H7684">
            <v>9499</v>
          </cell>
          <cell r="I7684" t="str">
            <v>S150000</v>
          </cell>
        </row>
        <row r="7685">
          <cell r="B7685">
            <v>40008112615</v>
          </cell>
          <cell r="C7685" t="str">
            <v xml:space="preserve">000811261  </v>
          </cell>
          <cell r="D7685" t="str">
            <v xml:space="preserve"> MŪSU LIGZDA  biedrība</v>
          </cell>
          <cell r="E7685" t="str">
            <v>S150000</v>
          </cell>
          <cell r="F7685">
            <v>840248</v>
          </cell>
          <cell r="H7685">
            <v>9499</v>
          </cell>
          <cell r="I7685" t="str">
            <v>S150000</v>
          </cell>
        </row>
        <row r="7686">
          <cell r="B7686">
            <v>42403023973</v>
          </cell>
          <cell r="C7686" t="str">
            <v xml:space="preserve">240302397  </v>
          </cell>
          <cell r="D7686" t="str">
            <v xml:space="preserve"> MŪSU MĀJA 35  dzīvokļu īpašnieku koop. sabiedrība</v>
          </cell>
          <cell r="E7686" t="str">
            <v>S150000</v>
          </cell>
          <cell r="F7686">
            <v>210000</v>
          </cell>
          <cell r="H7686">
            <v>6832</v>
          </cell>
          <cell r="I7686" t="str">
            <v>S150000</v>
          </cell>
        </row>
        <row r="7687">
          <cell r="B7687">
            <v>40008112009</v>
          </cell>
          <cell r="C7687" t="str">
            <v xml:space="preserve">000811200  </v>
          </cell>
          <cell r="D7687" t="str">
            <v xml:space="preserve"> MŪSU MĀJAS ĪVANDE  biedrība</v>
          </cell>
          <cell r="E7687" t="str">
            <v>S150000</v>
          </cell>
          <cell r="F7687">
            <v>620254</v>
          </cell>
          <cell r="H7687">
            <v>9499</v>
          </cell>
          <cell r="I7687" t="str">
            <v>S150000</v>
          </cell>
        </row>
        <row r="7688">
          <cell r="B7688">
            <v>40008069647</v>
          </cell>
          <cell r="C7688" t="str">
            <v xml:space="preserve">000806964  </v>
          </cell>
          <cell r="D7688" t="str">
            <v xml:space="preserve"> MŪSU MĀJAS  atklātais sabiedriskais fonds</v>
          </cell>
          <cell r="E7688" t="str">
            <v>S150000</v>
          </cell>
          <cell r="F7688">
            <v>941615</v>
          </cell>
          <cell r="H7688">
            <v>9499</v>
          </cell>
          <cell r="I7688" t="str">
            <v>S150000</v>
          </cell>
        </row>
        <row r="7689">
          <cell r="B7689">
            <v>40003564559</v>
          </cell>
          <cell r="C7689" t="str">
            <v xml:space="preserve">000356455  </v>
          </cell>
          <cell r="D7689" t="str">
            <v xml:space="preserve"> MŪSU NAMS 62  dzīvokļu īpašnieku koop. sabiedrība</v>
          </cell>
          <cell r="E7689" t="str">
            <v>S150000</v>
          </cell>
          <cell r="F7689">
            <v>10000</v>
          </cell>
          <cell r="H7689">
            <v>6832</v>
          </cell>
          <cell r="I7689" t="str">
            <v>S150000</v>
          </cell>
        </row>
        <row r="7690">
          <cell r="B7690">
            <v>40008058677</v>
          </cell>
          <cell r="C7690" t="str">
            <v xml:space="preserve">000805867  </v>
          </cell>
          <cell r="D7690" t="str">
            <v xml:space="preserve"> MŪSU NAMS NR.78  biedrība</v>
          </cell>
          <cell r="E7690" t="str">
            <v>S150000</v>
          </cell>
          <cell r="F7690">
            <v>10000</v>
          </cell>
          <cell r="H7690">
            <v>6832</v>
          </cell>
          <cell r="I7690" t="str">
            <v>S150000</v>
          </cell>
        </row>
        <row r="7691">
          <cell r="B7691">
            <v>40008158625</v>
          </cell>
          <cell r="C7691" t="str">
            <v xml:space="preserve">000815862  </v>
          </cell>
          <cell r="D7691" t="str">
            <v xml:space="preserve"> MŪSU SAULE  biedrība</v>
          </cell>
          <cell r="E7691" t="str">
            <v>S150000</v>
          </cell>
          <cell r="F7691">
            <v>801231</v>
          </cell>
          <cell r="H7691">
            <v>8130</v>
          </cell>
          <cell r="I7691" t="str">
            <v>S150000</v>
          </cell>
        </row>
        <row r="7692">
          <cell r="B7692">
            <v>40008063076</v>
          </cell>
          <cell r="C7692" t="str">
            <v xml:space="preserve">000806307  </v>
          </cell>
          <cell r="D7692" t="str">
            <v xml:space="preserve"> MŪSU VĀRDS  biedrība</v>
          </cell>
          <cell r="E7692" t="str">
            <v>S150000</v>
          </cell>
          <cell r="F7692">
            <v>840270</v>
          </cell>
          <cell r="H7692">
            <v>9499</v>
          </cell>
          <cell r="I7692" t="str">
            <v>S150000</v>
          </cell>
        </row>
        <row r="7693">
          <cell r="B7693">
            <v>40008118181</v>
          </cell>
          <cell r="C7693" t="str">
            <v xml:space="preserve">000811818  </v>
          </cell>
          <cell r="D7693" t="str">
            <v xml:space="preserve"> MŪSU VESELĪBA-SABIEDRĪBAS VESELĪBA  Daugavpils rajona asociācija, biedrība</v>
          </cell>
          <cell r="E7693" t="str">
            <v>S150000</v>
          </cell>
          <cell r="F7693">
            <v>50000</v>
          </cell>
          <cell r="H7693">
            <v>9499</v>
          </cell>
          <cell r="I7693" t="str">
            <v>S150000</v>
          </cell>
        </row>
        <row r="7694">
          <cell r="B7694">
            <v>40008156249</v>
          </cell>
          <cell r="C7694" t="str">
            <v xml:space="preserve">000815624  </v>
          </cell>
          <cell r="D7694" t="str">
            <v xml:space="preserve"> MŪSU VESELĪGA DZĪVE  biedrība</v>
          </cell>
          <cell r="E7694" t="str">
            <v>S150000</v>
          </cell>
          <cell r="F7694">
            <v>50000</v>
          </cell>
          <cell r="H7694">
            <v>8690</v>
          </cell>
          <cell r="I7694" t="str">
            <v>S150000</v>
          </cell>
        </row>
        <row r="7695">
          <cell r="B7695">
            <v>40008020607</v>
          </cell>
          <cell r="C7695" t="str">
            <v xml:space="preserve">000802060  </v>
          </cell>
          <cell r="D7695" t="str">
            <v xml:space="preserve"> MUTES VESELĪBAS FONDS </v>
          </cell>
          <cell r="E7695" t="str">
            <v>S150000</v>
          </cell>
          <cell r="F7695">
            <v>10000</v>
          </cell>
          <cell r="H7695">
            <v>9499</v>
          </cell>
          <cell r="I7695" t="str">
            <v>S150000</v>
          </cell>
        </row>
        <row r="7696">
          <cell r="B7696">
            <v>40008096734</v>
          </cell>
          <cell r="C7696" t="str">
            <v xml:space="preserve">000809673  </v>
          </cell>
          <cell r="D7696" t="str">
            <v xml:space="preserve"> MUZICĒJAM KOPĀ AR DRAUGIEM  atbalsta fonds</v>
          </cell>
          <cell r="E7696" t="str">
            <v>S150000</v>
          </cell>
          <cell r="F7696">
            <v>10000</v>
          </cell>
          <cell r="H7696">
            <v>9499</v>
          </cell>
          <cell r="I7696" t="str">
            <v>S150000</v>
          </cell>
        </row>
        <row r="7697">
          <cell r="B7697">
            <v>40008040730</v>
          </cell>
          <cell r="C7697" t="str">
            <v xml:space="preserve">000804073  </v>
          </cell>
          <cell r="D7697" t="str">
            <v xml:space="preserve"> MŪŽĪGAIS ŠAHS  biedrība</v>
          </cell>
          <cell r="E7697" t="str">
            <v>S150000</v>
          </cell>
          <cell r="F7697">
            <v>10000</v>
          </cell>
          <cell r="H7697">
            <v>9499</v>
          </cell>
          <cell r="I7697" t="str">
            <v>S150000</v>
          </cell>
        </row>
        <row r="7698">
          <cell r="B7698">
            <v>40008145974</v>
          </cell>
          <cell r="C7698" t="str">
            <v xml:space="preserve">000814597  </v>
          </cell>
          <cell r="D7698" t="str">
            <v xml:space="preserve"> MŪZIKA SPĀRNOS  biedrība</v>
          </cell>
          <cell r="E7698" t="str">
            <v>S150000</v>
          </cell>
          <cell r="F7698">
            <v>90000</v>
          </cell>
          <cell r="H7698">
            <v>8551</v>
          </cell>
          <cell r="I7698" t="str">
            <v>S150000</v>
          </cell>
        </row>
        <row r="7699">
          <cell r="B7699">
            <v>40008081993</v>
          </cell>
          <cell r="C7699" t="str">
            <v xml:space="preserve">000808199  </v>
          </cell>
          <cell r="D7699" t="str">
            <v xml:space="preserve"> MUZIKĀLĀS JAUNRADES UN IZGLĪTĪBAS ATTĪSTĪBAS CENTRS </v>
          </cell>
          <cell r="E7699" t="str">
            <v>S150000</v>
          </cell>
          <cell r="F7699">
            <v>10000</v>
          </cell>
          <cell r="H7699">
            <v>9499</v>
          </cell>
          <cell r="I7699" t="str">
            <v>S150000</v>
          </cell>
        </row>
        <row r="7700">
          <cell r="B7700">
            <v>40008094911</v>
          </cell>
          <cell r="C7700" t="str">
            <v xml:space="preserve">000809491  </v>
          </cell>
          <cell r="D7700" t="str">
            <v xml:space="preserve"> MUZIKĀLI APDĀVINĀTO BĒRNU un JAUNIEŠU ATBALSTA BIEDRĪBA  </v>
          </cell>
          <cell r="E7700" t="str">
            <v>S150000</v>
          </cell>
          <cell r="F7700">
            <v>10000</v>
          </cell>
          <cell r="H7700">
            <v>9499</v>
          </cell>
          <cell r="I7700" t="str">
            <v>S150000</v>
          </cell>
        </row>
        <row r="7701">
          <cell r="B7701">
            <v>40008117608</v>
          </cell>
          <cell r="C7701" t="str">
            <v xml:space="preserve">000811760  </v>
          </cell>
          <cell r="D7701" t="str">
            <v xml:space="preserve"> MŪZIKAS BALSIS  biedrība</v>
          </cell>
          <cell r="E7701" t="str">
            <v>S150000</v>
          </cell>
          <cell r="F7701">
            <v>10000</v>
          </cell>
          <cell r="H7701">
            <v>9499</v>
          </cell>
          <cell r="I7701" t="str">
            <v>S150000</v>
          </cell>
        </row>
        <row r="7702">
          <cell r="B7702">
            <v>40008121637</v>
          </cell>
          <cell r="C7702" t="str">
            <v xml:space="preserve">000812163  </v>
          </cell>
          <cell r="D7702" t="str">
            <v xml:space="preserve"> MŪZIKAS BALTĀ PILS  biedrība</v>
          </cell>
          <cell r="E7702" t="str">
            <v>S150000</v>
          </cell>
          <cell r="F7702">
            <v>800605</v>
          </cell>
          <cell r="H7702">
            <v>9499</v>
          </cell>
          <cell r="I7702" t="str">
            <v>S150000</v>
          </cell>
        </row>
        <row r="7703">
          <cell r="B7703">
            <v>40008111003</v>
          </cell>
          <cell r="C7703" t="str">
            <v xml:space="preserve">000811100  </v>
          </cell>
          <cell r="D7703" t="str">
            <v xml:space="preserve"> MŪZIKAS DARBNĪCA  fonds</v>
          </cell>
          <cell r="E7703" t="str">
            <v>S150000</v>
          </cell>
          <cell r="F7703">
            <v>10000</v>
          </cell>
          <cell r="H7703">
            <v>9499</v>
          </cell>
          <cell r="I7703" t="str">
            <v>S150000</v>
          </cell>
        </row>
        <row r="7704">
          <cell r="B7704">
            <v>40008054158</v>
          </cell>
          <cell r="C7704" t="str">
            <v xml:space="preserve">000805415  </v>
          </cell>
          <cell r="D7704" t="str">
            <v xml:space="preserve"> MŪZIKAS TERAPIJAS FONDS </v>
          </cell>
          <cell r="E7704" t="str">
            <v>S150000</v>
          </cell>
          <cell r="F7704">
            <v>170000</v>
          </cell>
          <cell r="H7704">
            <v>9499</v>
          </cell>
          <cell r="I7704" t="str">
            <v>S150000</v>
          </cell>
        </row>
        <row r="7705">
          <cell r="B7705">
            <v>40008064512</v>
          </cell>
          <cell r="C7705" t="str">
            <v xml:space="preserve">000806451  </v>
          </cell>
          <cell r="D7705" t="str">
            <v xml:space="preserve"> MŪZIKAS UN MĀKSLAS ATBALSTA FONDS </v>
          </cell>
          <cell r="E7705" t="str">
            <v>S150000</v>
          </cell>
          <cell r="F7705">
            <v>10000</v>
          </cell>
          <cell r="H7705">
            <v>9499</v>
          </cell>
          <cell r="I7705" t="str">
            <v>S150000</v>
          </cell>
        </row>
        <row r="7706">
          <cell r="B7706">
            <v>50008122441</v>
          </cell>
          <cell r="C7706" t="str">
            <v xml:space="preserve">000812244  </v>
          </cell>
          <cell r="D7706" t="str">
            <v xml:space="preserve"> MŪZIKAS UN MĀKSLAS CENTRS  biedrība</v>
          </cell>
          <cell r="E7706" t="str">
            <v>S150000</v>
          </cell>
          <cell r="F7706">
            <v>10000</v>
          </cell>
          <cell r="H7706">
            <v>9499</v>
          </cell>
          <cell r="I7706" t="str">
            <v>S150000</v>
          </cell>
        </row>
        <row r="7707">
          <cell r="B7707">
            <v>40008166355</v>
          </cell>
          <cell r="C7707" t="str">
            <v xml:space="preserve">000816635  </v>
          </cell>
          <cell r="D7707" t="str">
            <v xml:space="preserve"> MŪZIKAS UN MĀKSLAS STUDIJA BA  biedrība</v>
          </cell>
          <cell r="E7707" t="str">
            <v>S150000</v>
          </cell>
          <cell r="F7707">
            <v>900201</v>
          </cell>
          <cell r="H7707">
            <v>9499</v>
          </cell>
          <cell r="I7707" t="str">
            <v>S150000</v>
          </cell>
        </row>
        <row r="7708">
          <cell r="B7708">
            <v>40008154977</v>
          </cell>
          <cell r="C7708" t="str">
            <v xml:space="preserve">000815497  </v>
          </cell>
          <cell r="D7708" t="str">
            <v xml:space="preserve"> MŪŽIZGLĪTĪBAS ATBALSTA CENTRS "IEJAVA"  biedrība</v>
          </cell>
          <cell r="E7708" t="str">
            <v>S150000</v>
          </cell>
          <cell r="F7708">
            <v>961668</v>
          </cell>
          <cell r="H7708">
            <v>9609</v>
          </cell>
          <cell r="I7708" t="str">
            <v>S150000</v>
          </cell>
        </row>
        <row r="7709">
          <cell r="B7709">
            <v>40008169347</v>
          </cell>
          <cell r="C7709" t="str">
            <v xml:space="preserve">000816934  </v>
          </cell>
          <cell r="D7709" t="str">
            <v xml:space="preserve"> MŪŽU DZĪVO, MŪŽU MĀCIES  biedrība</v>
          </cell>
          <cell r="E7709" t="str">
            <v>S150000</v>
          </cell>
          <cell r="F7709">
            <v>250000</v>
          </cell>
          <cell r="H7709">
            <v>9499</v>
          </cell>
          <cell r="I7709" t="str">
            <v>S150000</v>
          </cell>
        </row>
        <row r="7710">
          <cell r="B7710">
            <v>40008098383</v>
          </cell>
          <cell r="C7710" t="str">
            <v xml:space="preserve">000809838  </v>
          </cell>
          <cell r="D7710" t="str">
            <v xml:space="preserve"> MX 4 DOBELE  biedrība</v>
          </cell>
          <cell r="E7710" t="str">
            <v>S150000</v>
          </cell>
          <cell r="F7710">
            <v>460201</v>
          </cell>
          <cell r="H7710">
            <v>9499</v>
          </cell>
          <cell r="I7710" t="str">
            <v>S150000</v>
          </cell>
        </row>
        <row r="7711">
          <cell r="B7711">
            <v>40008164161</v>
          </cell>
          <cell r="C7711" t="str">
            <v xml:space="preserve">000816416  </v>
          </cell>
          <cell r="D7711" t="str">
            <v xml:space="preserve"> MX ĀDAŽI  sabiedriskā labuma biedrība</v>
          </cell>
          <cell r="E7711" t="str">
            <v>S150000</v>
          </cell>
          <cell r="F7711">
            <v>804400</v>
          </cell>
          <cell r="H7711">
            <v>8551</v>
          </cell>
          <cell r="I7711" t="str">
            <v>S150000</v>
          </cell>
        </row>
        <row r="7712">
          <cell r="B7712">
            <v>40008168801</v>
          </cell>
          <cell r="C7712" t="str">
            <v xml:space="preserve">000816880  </v>
          </cell>
          <cell r="D7712" t="str">
            <v xml:space="preserve"> MX MODULS  biedrība</v>
          </cell>
          <cell r="E7712" t="str">
            <v>S150000</v>
          </cell>
          <cell r="F7712">
            <v>10000</v>
          </cell>
          <cell r="H7712">
            <v>9499</v>
          </cell>
          <cell r="I7712" t="str">
            <v>S150000</v>
          </cell>
        </row>
        <row r="7713">
          <cell r="B7713">
            <v>40008077305</v>
          </cell>
          <cell r="C7713" t="str">
            <v xml:space="preserve">000807730  </v>
          </cell>
          <cell r="D7713" t="str">
            <v xml:space="preserve"> NABA  biedrība</v>
          </cell>
          <cell r="E7713" t="str">
            <v>S150000</v>
          </cell>
          <cell r="F7713">
            <v>10000</v>
          </cell>
          <cell r="H7713">
            <v>5911</v>
          </cell>
          <cell r="I7713" t="str">
            <v>S150000</v>
          </cell>
        </row>
        <row r="7714">
          <cell r="B7714">
            <v>40008040162</v>
          </cell>
          <cell r="C7714" t="str">
            <v xml:space="preserve">000804016  </v>
          </cell>
          <cell r="D7714" t="str">
            <v xml:space="preserve"> NABBA  biedrība</v>
          </cell>
          <cell r="E7714" t="str">
            <v>S150000</v>
          </cell>
          <cell r="F7714">
            <v>170000</v>
          </cell>
          <cell r="H7714">
            <v>9499</v>
          </cell>
          <cell r="I7714" t="str">
            <v>S150000</v>
          </cell>
        </row>
        <row r="7715">
          <cell r="B7715">
            <v>40008031013</v>
          </cell>
          <cell r="C7715" t="str">
            <v xml:space="preserve">000803101  </v>
          </cell>
          <cell r="D7715" t="str">
            <v xml:space="preserve"> NABELE  mednieku klubs, biedrība</v>
          </cell>
          <cell r="E7715" t="str">
            <v>S150000</v>
          </cell>
          <cell r="F7715">
            <v>270000</v>
          </cell>
          <cell r="H7715">
            <v>9319</v>
          </cell>
          <cell r="I7715" t="str">
            <v>S150000</v>
          </cell>
        </row>
        <row r="7716">
          <cell r="B7716">
            <v>40008162796</v>
          </cell>
          <cell r="C7716" t="str">
            <v xml:space="preserve">000816279  </v>
          </cell>
          <cell r="D7716" t="str">
            <v xml:space="preserve"> NABĪTE  biedrība</v>
          </cell>
          <cell r="E7716" t="str">
            <v>S150000</v>
          </cell>
          <cell r="F7716">
            <v>620272</v>
          </cell>
          <cell r="H7716">
            <v>9329</v>
          </cell>
          <cell r="I7716" t="str">
            <v>S150000</v>
          </cell>
        </row>
        <row r="7717">
          <cell r="B7717">
            <v>45403004679</v>
          </cell>
          <cell r="C7717" t="str">
            <v xml:space="preserve">540300467  </v>
          </cell>
          <cell r="D7717" t="str">
            <v xml:space="preserve"> NĀBURGI  dzīvokļu īpašnieku koop.sabiedrība</v>
          </cell>
          <cell r="E7717" t="str">
            <v>S150000</v>
          </cell>
          <cell r="F7717">
            <v>110000</v>
          </cell>
          <cell r="H7717">
            <v>6832</v>
          </cell>
          <cell r="I7717" t="str">
            <v>S150000</v>
          </cell>
        </row>
        <row r="7718">
          <cell r="B7718">
            <v>50008140131</v>
          </cell>
          <cell r="C7718" t="str">
            <v xml:space="preserve">000814013  </v>
          </cell>
          <cell r="D7718" t="str">
            <v xml:space="preserve"> NĀC KOPĀ  biedrība</v>
          </cell>
          <cell r="E7718" t="str">
            <v>S150000</v>
          </cell>
          <cell r="F7718">
            <v>740252</v>
          </cell>
          <cell r="H7718">
            <v>9499</v>
          </cell>
          <cell r="I7718" t="str">
            <v>S150000</v>
          </cell>
        </row>
        <row r="7719">
          <cell r="B7719">
            <v>40008034471</v>
          </cell>
          <cell r="C7719" t="str">
            <v xml:space="preserve">000803447  </v>
          </cell>
          <cell r="D7719" t="str">
            <v xml:space="preserve"> NĀC LĪDZĀS!  fonds</v>
          </cell>
          <cell r="E7719" t="str">
            <v>S150000</v>
          </cell>
          <cell r="F7719">
            <v>10000</v>
          </cell>
          <cell r="H7719">
            <v>9499</v>
          </cell>
          <cell r="I7719" t="str">
            <v>S150000</v>
          </cell>
        </row>
        <row r="7720">
          <cell r="B7720">
            <v>40008017378</v>
          </cell>
          <cell r="C7720" t="str">
            <v xml:space="preserve">000801737  </v>
          </cell>
          <cell r="D7720" t="str">
            <v xml:space="preserve"> NĀC LĪDZI!  bērnu un pusaudžu atbalsta centrs, biedrība</v>
          </cell>
          <cell r="E7720" t="str">
            <v>S150000</v>
          </cell>
          <cell r="F7720">
            <v>270000</v>
          </cell>
          <cell r="H7720">
            <v>8891</v>
          </cell>
          <cell r="I7720" t="str">
            <v>S150000</v>
          </cell>
        </row>
        <row r="7721">
          <cell r="B7721">
            <v>40008028776</v>
          </cell>
          <cell r="C7721" t="str">
            <v xml:space="preserve">000802877  </v>
          </cell>
          <cell r="D7721" t="str">
            <v xml:space="preserve"> NĀC UN PALĪDZI  fonds</v>
          </cell>
          <cell r="E7721" t="str">
            <v>S150000</v>
          </cell>
          <cell r="F7721">
            <v>10000</v>
          </cell>
          <cell r="H7721">
            <v>9499</v>
          </cell>
          <cell r="I7721" t="str">
            <v>S150000</v>
          </cell>
        </row>
        <row r="7722">
          <cell r="B7722">
            <v>40008181392</v>
          </cell>
          <cell r="C7722" t="str">
            <v xml:space="preserve">000818139  </v>
          </cell>
          <cell r="D7722" t="str">
            <v xml:space="preserve"> NACHOS RACING  autosporta klubs, biedrība</v>
          </cell>
          <cell r="E7722" t="str">
            <v>S150000</v>
          </cell>
          <cell r="F7722">
            <v>905150</v>
          </cell>
          <cell r="H7722">
            <v>9311</v>
          </cell>
          <cell r="I7722" t="str">
            <v>S150000</v>
          </cell>
        </row>
        <row r="7723">
          <cell r="B7723">
            <v>40008026629</v>
          </cell>
          <cell r="C7723" t="str">
            <v xml:space="preserve">000802662  </v>
          </cell>
          <cell r="D7723" t="str">
            <v xml:space="preserve"> NACIONĀLĀ KARATĒ FEDERĀCIJA  nodibinājums</v>
          </cell>
          <cell r="E7723" t="str">
            <v>S150000</v>
          </cell>
          <cell r="F7723">
            <v>10000</v>
          </cell>
          <cell r="H7723">
            <v>9329</v>
          </cell>
          <cell r="I7723" t="str">
            <v>S150000</v>
          </cell>
        </row>
        <row r="7724">
          <cell r="B7724">
            <v>40008078194</v>
          </cell>
          <cell r="C7724" t="str">
            <v xml:space="preserve">000807819  </v>
          </cell>
          <cell r="D7724" t="str">
            <v xml:space="preserve"> NACIONĀLĀ LATVIJAS LOČU ASOCIĀCIJA  biedrība</v>
          </cell>
          <cell r="E7724" t="str">
            <v>S150000</v>
          </cell>
          <cell r="F7724">
            <v>905166</v>
          </cell>
          <cell r="H7724">
            <v>9412</v>
          </cell>
          <cell r="I7724" t="str">
            <v>S150000</v>
          </cell>
        </row>
        <row r="7725">
          <cell r="B7725">
            <v>40008167312</v>
          </cell>
          <cell r="C7725" t="str">
            <v xml:space="preserve">000816731  </v>
          </cell>
          <cell r="D7725" t="str">
            <v xml:space="preserve"> NACIONĀLĀ MOTOSPORTA ASOCIĀCIJA </v>
          </cell>
          <cell r="E7725" t="str">
            <v>S150000</v>
          </cell>
          <cell r="F7725">
            <v>10000</v>
          </cell>
          <cell r="H7725">
            <v>9312</v>
          </cell>
          <cell r="I7725" t="str">
            <v>S150000</v>
          </cell>
        </row>
        <row r="7726">
          <cell r="B7726">
            <v>40008049797</v>
          </cell>
          <cell r="C7726" t="str">
            <v xml:space="preserve">000804979  </v>
          </cell>
          <cell r="D7726" t="str">
            <v xml:space="preserve"> NACIONĀLĀ NARKOMĀNIJAS APKAROŠANAS ASOCIĀCIJA  biedrība</v>
          </cell>
          <cell r="E7726" t="str">
            <v>S150000</v>
          </cell>
          <cell r="F7726">
            <v>10000</v>
          </cell>
          <cell r="H7726">
            <v>9499</v>
          </cell>
          <cell r="I7726" t="str">
            <v>S150000</v>
          </cell>
        </row>
        <row r="7727">
          <cell r="B7727">
            <v>40008064758</v>
          </cell>
          <cell r="C7727" t="str">
            <v xml:space="preserve">000806475  </v>
          </cell>
          <cell r="D7727" t="str">
            <v xml:space="preserve"> NACIONĀLAIS ČAU-ČAUUNPRIMITĪVO ŠĶIRŅU SUŅU KLUBS  biedrība</v>
          </cell>
          <cell r="E7727" t="str">
            <v>S150000</v>
          </cell>
          <cell r="F7727">
            <v>10000</v>
          </cell>
          <cell r="H7727">
            <v>9499</v>
          </cell>
          <cell r="I7727" t="str">
            <v>S150000</v>
          </cell>
        </row>
        <row r="7728">
          <cell r="B7728">
            <v>40008174988</v>
          </cell>
          <cell r="C7728" t="str">
            <v xml:space="preserve">000817498  </v>
          </cell>
          <cell r="D7728" t="str">
            <v xml:space="preserve"> NACIONĀLAIS SABIEDRĪBAS VESELĪBAS INSTITŪTS  biedrība</v>
          </cell>
          <cell r="E7728" t="str">
            <v>S150000</v>
          </cell>
          <cell r="F7728">
            <v>10000</v>
          </cell>
          <cell r="H7728">
            <v>8559</v>
          </cell>
          <cell r="I7728" t="str">
            <v>S150000</v>
          </cell>
        </row>
        <row r="7729">
          <cell r="B7729">
            <v>50008126301</v>
          </cell>
          <cell r="C7729" t="str">
            <v xml:space="preserve">000812630  </v>
          </cell>
          <cell r="D7729" t="str">
            <v xml:space="preserve"> NACIONĀLĀS MĀKSLAS ATBALSTA FONDS </v>
          </cell>
          <cell r="E7729" t="str">
            <v>S150000</v>
          </cell>
          <cell r="F7729">
            <v>10000</v>
          </cell>
          <cell r="H7729">
            <v>9499</v>
          </cell>
          <cell r="I7729" t="str">
            <v>S150000</v>
          </cell>
        </row>
        <row r="7730">
          <cell r="B7730">
            <v>40008145673</v>
          </cell>
          <cell r="C7730" t="str">
            <v xml:space="preserve">000814567  </v>
          </cell>
          <cell r="D7730" t="str">
            <v xml:space="preserve"> NACIONĀLO RESURSU INSTITŪTS  nodibinājums</v>
          </cell>
          <cell r="E7730" t="str">
            <v>S150000</v>
          </cell>
          <cell r="F7730">
            <v>10000</v>
          </cell>
          <cell r="H7730">
            <v>9499</v>
          </cell>
          <cell r="I7730" t="str">
            <v>S150000</v>
          </cell>
        </row>
        <row r="7731">
          <cell r="B7731">
            <v>40008172949</v>
          </cell>
          <cell r="C7731" t="str">
            <v xml:space="preserve">000817294  </v>
          </cell>
          <cell r="D7731" t="str">
            <v xml:space="preserve"> NACIONĀLO UN RELIĢISKO KULTŪRU PĒTNIECĪBAS CENTRS  biedrība</v>
          </cell>
          <cell r="E7731" t="str">
            <v>S150000</v>
          </cell>
          <cell r="F7731">
            <v>210000</v>
          </cell>
          <cell r="H7731">
            <v>9499</v>
          </cell>
          <cell r="I7731" t="str">
            <v>S150000</v>
          </cell>
        </row>
        <row r="7732">
          <cell r="B7732">
            <v>50008038121</v>
          </cell>
          <cell r="C7732" t="str">
            <v xml:space="preserve">000803812  </v>
          </cell>
          <cell r="D7732" t="str">
            <v xml:space="preserve"> NAGU SKAISTUMKOPŠANAS AMATU APVIENĪBA  biedrība</v>
          </cell>
          <cell r="E7732" t="str">
            <v>S150000</v>
          </cell>
          <cell r="F7732">
            <v>10000</v>
          </cell>
          <cell r="H7732">
            <v>9412</v>
          </cell>
          <cell r="I7732" t="str">
            <v>S150000</v>
          </cell>
        </row>
        <row r="7733">
          <cell r="B7733">
            <v>40008105717</v>
          </cell>
          <cell r="C7733" t="str">
            <v xml:space="preserve">000810571  </v>
          </cell>
          <cell r="D7733" t="str">
            <v xml:space="preserve"> NAHL  biedrība</v>
          </cell>
          <cell r="E7733" t="str">
            <v>S150000</v>
          </cell>
          <cell r="F7733">
            <v>10000</v>
          </cell>
          <cell r="H7733">
            <v>9499</v>
          </cell>
          <cell r="I7733" t="str">
            <v>S150000</v>
          </cell>
        </row>
        <row r="7734">
          <cell r="B7734">
            <v>50008184121</v>
          </cell>
          <cell r="C7734" t="str">
            <v xml:space="preserve">000818412  </v>
          </cell>
          <cell r="D7734" t="str">
            <v xml:space="preserve"> NAKED KING  biedrība</v>
          </cell>
          <cell r="E7734" t="str">
            <v>S150000</v>
          </cell>
          <cell r="F7734">
            <v>10000</v>
          </cell>
          <cell r="H7734">
            <v>9499</v>
          </cell>
          <cell r="I7734" t="str">
            <v>S150000</v>
          </cell>
        </row>
        <row r="7735">
          <cell r="B7735">
            <v>40008103928</v>
          </cell>
          <cell r="C7735" t="str">
            <v xml:space="preserve">000810392  </v>
          </cell>
          <cell r="D7735" t="str">
            <v xml:space="preserve"> NĀKOTNE 13  dīvokļu īpašnieku biedrība</v>
          </cell>
          <cell r="E7735" t="str">
            <v>S150000</v>
          </cell>
          <cell r="F7735">
            <v>170000</v>
          </cell>
          <cell r="H7735">
            <v>6832</v>
          </cell>
          <cell r="I7735" t="str">
            <v>S150000</v>
          </cell>
        </row>
        <row r="7736">
          <cell r="B7736">
            <v>40008105026</v>
          </cell>
          <cell r="C7736" t="str">
            <v xml:space="preserve">000810502  </v>
          </cell>
          <cell r="D7736" t="str">
            <v xml:space="preserve"> NĀKOTNE 15  biedrība</v>
          </cell>
          <cell r="E7736" t="str">
            <v>S150000</v>
          </cell>
          <cell r="F7736">
            <v>170000</v>
          </cell>
          <cell r="H7736">
            <v>6832</v>
          </cell>
          <cell r="I7736" t="str">
            <v>S150000</v>
          </cell>
        </row>
        <row r="7737">
          <cell r="B7737">
            <v>45403019458</v>
          </cell>
          <cell r="C7737" t="str">
            <v xml:space="preserve">540301945  </v>
          </cell>
          <cell r="D7737" t="str">
            <v xml:space="preserve"> NĀKOTNE 2  automašīnu garāžu īpašnieku koop. sabiedrība</v>
          </cell>
          <cell r="E7737" t="str">
            <v>S150000</v>
          </cell>
          <cell r="F7737">
            <v>110000</v>
          </cell>
          <cell r="H7737">
            <v>5221</v>
          </cell>
          <cell r="I7737" t="str">
            <v>S150000</v>
          </cell>
        </row>
        <row r="7738">
          <cell r="B7738">
            <v>52403006621</v>
          </cell>
          <cell r="C7738" t="str">
            <v xml:space="preserve">240300662  </v>
          </cell>
          <cell r="D7738" t="str">
            <v xml:space="preserve"> NĀKOTNE R  dzīvokļu īpašnieku koop.sabiedrība</v>
          </cell>
          <cell r="E7738" t="str">
            <v>S150000</v>
          </cell>
          <cell r="F7738">
            <v>210000</v>
          </cell>
          <cell r="H7738">
            <v>6832</v>
          </cell>
          <cell r="I7738" t="str">
            <v>S150000</v>
          </cell>
        </row>
        <row r="7739">
          <cell r="B7739">
            <v>40003158046</v>
          </cell>
          <cell r="C7739" t="str">
            <v xml:space="preserve">000315804  </v>
          </cell>
          <cell r="D7739" t="str">
            <v xml:space="preserve"> NĀKOTNE  dzīvokļu īpašnieku koop.sabiedrība</v>
          </cell>
          <cell r="E7739" t="str">
            <v>S150000</v>
          </cell>
          <cell r="F7739">
            <v>10000</v>
          </cell>
          <cell r="H7739">
            <v>6832</v>
          </cell>
          <cell r="I7739" t="str">
            <v>S150000</v>
          </cell>
        </row>
        <row r="7740">
          <cell r="B7740">
            <v>44103005657</v>
          </cell>
          <cell r="C7740" t="str">
            <v xml:space="preserve">410300565  </v>
          </cell>
          <cell r="D7740" t="str">
            <v xml:space="preserve"> NĀKOTNE-SKULTE  dārzkopības koop. sabiedrība</v>
          </cell>
          <cell r="E7740" t="str">
            <v>S150000</v>
          </cell>
          <cell r="F7740">
            <v>660276</v>
          </cell>
          <cell r="H7740">
            <v>9499</v>
          </cell>
          <cell r="I7740" t="str">
            <v>S150000</v>
          </cell>
        </row>
        <row r="7741">
          <cell r="B7741">
            <v>40008158911</v>
          </cell>
          <cell r="C7741" t="str">
            <v xml:space="preserve">000815891  </v>
          </cell>
          <cell r="D7741" t="str">
            <v xml:space="preserve"> NĀKOTNEI  biedrība</v>
          </cell>
          <cell r="E7741" t="str">
            <v>S150000</v>
          </cell>
          <cell r="F7741">
            <v>601050</v>
          </cell>
          <cell r="H7741">
            <v>9412</v>
          </cell>
          <cell r="I7741" t="str">
            <v>S150000</v>
          </cell>
        </row>
        <row r="7742">
          <cell r="B7742">
            <v>40008174827</v>
          </cell>
          <cell r="C7742" t="str">
            <v xml:space="preserve">000817482  </v>
          </cell>
          <cell r="D7742" t="str">
            <v xml:space="preserve"> NĀKOTNES 5  dzīvokļu īpašnieku biedrība</v>
          </cell>
          <cell r="E7742" t="str">
            <v>S150000</v>
          </cell>
          <cell r="F7742">
            <v>840201</v>
          </cell>
          <cell r="H7742">
            <v>6832</v>
          </cell>
          <cell r="I7742" t="str">
            <v>S150000</v>
          </cell>
        </row>
        <row r="7743">
          <cell r="B7743">
            <v>40008047743</v>
          </cell>
          <cell r="C7743" t="str">
            <v xml:space="preserve">000804774  </v>
          </cell>
          <cell r="D7743" t="str">
            <v xml:space="preserve"> NĀKOTNES ATBALSTS  biedrība</v>
          </cell>
          <cell r="E7743" t="str">
            <v>S150000</v>
          </cell>
          <cell r="F7743">
            <v>50000</v>
          </cell>
          <cell r="H7743">
            <v>9499</v>
          </cell>
          <cell r="I7743" t="str">
            <v>S150000</v>
          </cell>
        </row>
        <row r="7744">
          <cell r="B7744">
            <v>55403019801</v>
          </cell>
          <cell r="C7744" t="str">
            <v xml:space="preserve">540301980  </v>
          </cell>
          <cell r="D7744" t="str">
            <v xml:space="preserve"> NĀKOTNES GARĀŽAS  automašīnu garāžu īpašnieku koop.sabiedrība</v>
          </cell>
          <cell r="E7744" t="str">
            <v>S150000</v>
          </cell>
          <cell r="F7744">
            <v>110000</v>
          </cell>
          <cell r="H7744">
            <v>5221</v>
          </cell>
          <cell r="I7744" t="str">
            <v>S150000</v>
          </cell>
        </row>
        <row r="7745">
          <cell r="B7745">
            <v>40008068726</v>
          </cell>
          <cell r="C7745" t="str">
            <v xml:space="preserve">000806872  </v>
          </cell>
          <cell r="D7745" t="str">
            <v xml:space="preserve"> NĀKOTNES KAPITĀLA FONDS  </v>
          </cell>
          <cell r="E7745" t="str">
            <v>S150000</v>
          </cell>
          <cell r="F7745">
            <v>10000</v>
          </cell>
          <cell r="H7745">
            <v>9499</v>
          </cell>
          <cell r="I7745" t="str">
            <v>S150000</v>
          </cell>
        </row>
        <row r="7746">
          <cell r="B7746">
            <v>40008149124</v>
          </cell>
          <cell r="C7746" t="str">
            <v xml:space="preserve">000814912  </v>
          </cell>
          <cell r="D7746" t="str">
            <v xml:space="preserve"> NĀKOTNES SALASPILS  biedrība</v>
          </cell>
          <cell r="E7746" t="str">
            <v>S150000</v>
          </cell>
          <cell r="F7746">
            <v>801211</v>
          </cell>
          <cell r="H7746">
            <v>9499</v>
          </cell>
          <cell r="I7746" t="str">
            <v>S150000</v>
          </cell>
        </row>
        <row r="7747">
          <cell r="B7747">
            <v>40008132452</v>
          </cell>
          <cell r="C7747" t="str">
            <v xml:space="preserve">000813245  </v>
          </cell>
          <cell r="D7747" t="str">
            <v xml:space="preserve"> NĀKOTNES SENIORES  biedrība</v>
          </cell>
          <cell r="E7747" t="str">
            <v>S150000</v>
          </cell>
          <cell r="F7747">
            <v>540252</v>
          </cell>
          <cell r="H7747">
            <v>9499</v>
          </cell>
          <cell r="I7747" t="str">
            <v>S150000</v>
          </cell>
        </row>
        <row r="7748">
          <cell r="B7748">
            <v>40008084612</v>
          </cell>
          <cell r="C7748" t="str">
            <v xml:space="preserve">000808461  </v>
          </cell>
          <cell r="D7748" t="str">
            <v xml:space="preserve"> NĀKOTNES STUDIJU DARBA GRUPA  biedrība</v>
          </cell>
          <cell r="E7748" t="str">
            <v>S150000</v>
          </cell>
          <cell r="F7748">
            <v>10000</v>
          </cell>
          <cell r="H7748">
            <v>9499</v>
          </cell>
          <cell r="I7748" t="str">
            <v>S150000</v>
          </cell>
        </row>
        <row r="7749">
          <cell r="B7749">
            <v>40008160117</v>
          </cell>
          <cell r="C7749" t="str">
            <v xml:space="preserve">000816011  </v>
          </cell>
          <cell r="D7749" t="str">
            <v xml:space="preserve"> NĀKOTNES TEHNOLOĢIJAS ŠODIENAI  biedrība</v>
          </cell>
          <cell r="E7749" t="str">
            <v>S150000</v>
          </cell>
          <cell r="F7749">
            <v>801615</v>
          </cell>
          <cell r="H7749">
            <v>6399</v>
          </cell>
          <cell r="I7749" t="str">
            <v>S150000</v>
          </cell>
        </row>
        <row r="7750">
          <cell r="B7750">
            <v>40008047635</v>
          </cell>
          <cell r="C7750" t="str">
            <v xml:space="preserve">000804763  </v>
          </cell>
          <cell r="D7750" t="str">
            <v xml:space="preserve"> NAKTS PATVERSME IZMISUŠAJIEM  labdarības fonds</v>
          </cell>
          <cell r="E7750" t="str">
            <v>S150000</v>
          </cell>
          <cell r="F7750">
            <v>10000</v>
          </cell>
          <cell r="H7750">
            <v>8730</v>
          </cell>
          <cell r="I7750" t="str">
            <v>S150000</v>
          </cell>
        </row>
        <row r="7751">
          <cell r="B7751">
            <v>50008065331</v>
          </cell>
          <cell r="C7751" t="str">
            <v xml:space="preserve">000806533  </v>
          </cell>
          <cell r="D7751" t="str">
            <v xml:space="preserve"> NAKTSVIJOLES  lauku sieviešu klubs, biedrība</v>
          </cell>
          <cell r="E7751" t="str">
            <v>S150000</v>
          </cell>
          <cell r="F7751">
            <v>661048</v>
          </cell>
          <cell r="H7751">
            <v>9499</v>
          </cell>
          <cell r="I7751" t="str">
            <v>S150000</v>
          </cell>
        </row>
        <row r="7752">
          <cell r="B7752">
            <v>40008162353</v>
          </cell>
          <cell r="C7752" t="str">
            <v xml:space="preserve">000816235  </v>
          </cell>
          <cell r="D7752" t="str">
            <v xml:space="preserve"> NAMEJA NAMS  biedrība</v>
          </cell>
          <cell r="E7752" t="str">
            <v>S150000</v>
          </cell>
          <cell r="F7752">
            <v>110000</v>
          </cell>
          <cell r="H7752">
            <v>6832</v>
          </cell>
          <cell r="I7752" t="str">
            <v>S150000</v>
          </cell>
        </row>
        <row r="7753">
          <cell r="B7753">
            <v>40008175678</v>
          </cell>
          <cell r="C7753" t="str">
            <v xml:space="preserve">000817567  </v>
          </cell>
          <cell r="D7753" t="str">
            <v xml:space="preserve"> NAMEJS DEJAI  biedrība</v>
          </cell>
          <cell r="E7753" t="str">
            <v>S150000</v>
          </cell>
          <cell r="F7753">
            <v>900280</v>
          </cell>
          <cell r="H7753">
            <v>9329</v>
          </cell>
          <cell r="I7753" t="str">
            <v>S150000</v>
          </cell>
        </row>
        <row r="7754">
          <cell r="B7754">
            <v>45403004414</v>
          </cell>
          <cell r="C7754" t="str">
            <v xml:space="preserve">540300441  </v>
          </cell>
          <cell r="D7754" t="str">
            <v xml:space="preserve"> NAMEJS  dzīvokļu īpašnieku koop.sabiedrība</v>
          </cell>
          <cell r="E7754" t="str">
            <v>S150000</v>
          </cell>
          <cell r="F7754">
            <v>110000</v>
          </cell>
          <cell r="H7754">
            <v>6832</v>
          </cell>
          <cell r="I7754" t="str">
            <v>S150000</v>
          </cell>
        </row>
        <row r="7755">
          <cell r="B7755">
            <v>40008071232</v>
          </cell>
          <cell r="C7755" t="str">
            <v xml:space="preserve">000807123  </v>
          </cell>
          <cell r="D7755" t="str">
            <v xml:space="preserve"> NAMIŅŠ  Auces latviešu biedrības Krīzes centrs</v>
          </cell>
          <cell r="E7755" t="str">
            <v>S150000</v>
          </cell>
          <cell r="F7755">
            <v>460805</v>
          </cell>
          <cell r="H7755">
            <v>9499</v>
          </cell>
          <cell r="I7755" t="str">
            <v>S150000</v>
          </cell>
        </row>
        <row r="7756">
          <cell r="B7756">
            <v>40008118285</v>
          </cell>
          <cell r="C7756" t="str">
            <v xml:space="preserve">000811828  </v>
          </cell>
          <cell r="D7756" t="str">
            <v xml:space="preserve"> NAMĪPAŠUMA A.ČAKA 77 ĪPAŠNIEKU BIEDRĪBA  </v>
          </cell>
          <cell r="E7756" t="str">
            <v>S150000</v>
          </cell>
          <cell r="F7756">
            <v>10000</v>
          </cell>
          <cell r="H7756">
            <v>6832</v>
          </cell>
          <cell r="I7756" t="str">
            <v>S150000</v>
          </cell>
        </row>
        <row r="7757">
          <cell r="B7757">
            <v>40008142200</v>
          </cell>
          <cell r="C7757" t="str">
            <v xml:space="preserve">000814220  </v>
          </cell>
          <cell r="D7757" t="str">
            <v xml:space="preserve"> NAMĪPAŠUMS ALEKSANDRA ČAKA IELĀ 110  biedrība</v>
          </cell>
          <cell r="E7757" t="str">
            <v>S150000</v>
          </cell>
          <cell r="F7757">
            <v>10000</v>
          </cell>
          <cell r="H7757">
            <v>6832</v>
          </cell>
          <cell r="I7757" t="str">
            <v>S150000</v>
          </cell>
        </row>
        <row r="7758">
          <cell r="B7758">
            <v>40008096518</v>
          </cell>
          <cell r="C7758" t="str">
            <v xml:space="preserve">000809651  </v>
          </cell>
          <cell r="D7758" t="str">
            <v xml:space="preserve"> NAMĪPAŠUMS MIERA 27  biedrība</v>
          </cell>
          <cell r="E7758" t="str">
            <v>S150000</v>
          </cell>
          <cell r="F7758">
            <v>10000</v>
          </cell>
          <cell r="H7758">
            <v>6832</v>
          </cell>
          <cell r="I7758" t="str">
            <v>S150000</v>
          </cell>
        </row>
        <row r="7759">
          <cell r="B7759">
            <v>50003675381</v>
          </cell>
          <cell r="C7759" t="str">
            <v xml:space="preserve">000367538  </v>
          </cell>
          <cell r="D7759" t="str">
            <v xml:space="preserve"> NAMĪPAŠUMS TOMSONA 30  dzīvokļu īpašnieku biedrība</v>
          </cell>
          <cell r="E7759" t="str">
            <v>S150000</v>
          </cell>
          <cell r="F7759">
            <v>10000</v>
          </cell>
          <cell r="H7759">
            <v>6832</v>
          </cell>
          <cell r="I7759" t="str">
            <v>S150000</v>
          </cell>
        </row>
        <row r="7760">
          <cell r="B7760">
            <v>40003872332</v>
          </cell>
          <cell r="C7760" t="str">
            <v xml:space="preserve">000387233  </v>
          </cell>
          <cell r="D7760" t="str">
            <v xml:space="preserve"> NAMĪPAŠUMS TOMSONA 39/1  dzīvokļu īpašnieku koop. sabiedrība</v>
          </cell>
          <cell r="E7760" t="str">
            <v>S150000</v>
          </cell>
          <cell r="F7760">
            <v>10000</v>
          </cell>
          <cell r="H7760">
            <v>6832</v>
          </cell>
          <cell r="I7760" t="str">
            <v>S150000</v>
          </cell>
        </row>
        <row r="7761">
          <cell r="B7761">
            <v>40008090248</v>
          </cell>
          <cell r="C7761" t="str">
            <v xml:space="preserve">000809024  </v>
          </cell>
          <cell r="D7761" t="str">
            <v xml:space="preserve"> NAMS 11  biedrība</v>
          </cell>
          <cell r="E7761" t="str">
            <v>S150000</v>
          </cell>
          <cell r="F7761">
            <v>10000</v>
          </cell>
          <cell r="H7761">
            <v>6832</v>
          </cell>
          <cell r="I7761" t="str">
            <v>S150000</v>
          </cell>
        </row>
        <row r="7762">
          <cell r="B7762">
            <v>40003417375</v>
          </cell>
          <cell r="C7762" t="str">
            <v xml:space="preserve">000341737  </v>
          </cell>
          <cell r="D7762" t="str">
            <v xml:space="preserve"> NAMS 123  dzīvokļu īpašnieku koop. sabiedrība</v>
          </cell>
          <cell r="E7762" t="str">
            <v>S150000</v>
          </cell>
          <cell r="F7762">
            <v>740201</v>
          </cell>
          <cell r="H7762">
            <v>6832</v>
          </cell>
          <cell r="I7762" t="str">
            <v>S150000</v>
          </cell>
        </row>
        <row r="7763">
          <cell r="B7763">
            <v>40003375014</v>
          </cell>
          <cell r="C7763" t="str">
            <v xml:space="preserve">000337501  </v>
          </cell>
          <cell r="D7763" t="str">
            <v xml:space="preserve"> NAMS 1938  dzīvokļu īpašnieku koop.sabiedrība</v>
          </cell>
          <cell r="E7763" t="str">
            <v>S150000</v>
          </cell>
          <cell r="F7763">
            <v>10000</v>
          </cell>
          <cell r="H7763">
            <v>6832</v>
          </cell>
          <cell r="I7763" t="str">
            <v>S150000</v>
          </cell>
        </row>
        <row r="7764">
          <cell r="B7764">
            <v>44103023065</v>
          </cell>
          <cell r="C7764" t="str">
            <v xml:space="preserve">410302306  </v>
          </cell>
          <cell r="D7764" t="str">
            <v xml:space="preserve"> NAMS 25  biedrība</v>
          </cell>
          <cell r="E7764" t="str">
            <v>S150000</v>
          </cell>
          <cell r="F7764">
            <v>250000</v>
          </cell>
          <cell r="H7764">
            <v>6832</v>
          </cell>
          <cell r="I7764" t="str">
            <v>S150000</v>
          </cell>
        </row>
        <row r="7765">
          <cell r="B7765">
            <v>40003641364</v>
          </cell>
          <cell r="C7765" t="str">
            <v xml:space="preserve">000364136  </v>
          </cell>
          <cell r="D7765" t="str">
            <v xml:space="preserve"> NAMS 280  dzīvokļu īpašnieku koop.sabiedrība</v>
          </cell>
          <cell r="E7765" t="str">
            <v>S150000</v>
          </cell>
          <cell r="F7765">
            <v>10000</v>
          </cell>
          <cell r="H7765">
            <v>6832</v>
          </cell>
          <cell r="I7765" t="str">
            <v>S150000</v>
          </cell>
        </row>
        <row r="7766">
          <cell r="B7766">
            <v>40003453446</v>
          </cell>
          <cell r="C7766" t="str">
            <v xml:space="preserve">000345344  </v>
          </cell>
          <cell r="D7766" t="str">
            <v xml:space="preserve"> NAMS 43  dzīvokļu īpašnieku biedrība</v>
          </cell>
          <cell r="E7766" t="str">
            <v>S150000</v>
          </cell>
          <cell r="F7766">
            <v>10000</v>
          </cell>
          <cell r="H7766">
            <v>6832</v>
          </cell>
          <cell r="I7766" t="str">
            <v>S150000</v>
          </cell>
        </row>
        <row r="7767">
          <cell r="B7767">
            <v>40008086882</v>
          </cell>
          <cell r="C7767" t="str">
            <v xml:space="preserve">000808688  </v>
          </cell>
          <cell r="D7767" t="str">
            <v xml:space="preserve"> NAMS ALUNĀNA 3  biedrība</v>
          </cell>
          <cell r="E7767" t="str">
            <v>S150000</v>
          </cell>
          <cell r="F7767">
            <v>10000</v>
          </cell>
          <cell r="H7767">
            <v>9499</v>
          </cell>
          <cell r="I7767" t="str">
            <v>S150000</v>
          </cell>
        </row>
        <row r="7768">
          <cell r="B7768">
            <v>50003493741</v>
          </cell>
          <cell r="C7768" t="str">
            <v xml:space="preserve">000349374  </v>
          </cell>
          <cell r="D7768" t="str">
            <v xml:space="preserve"> NAMS BRĪVĪBAS 129  dzīvokļu īpašnieku koop. sabiedrība</v>
          </cell>
          <cell r="E7768" t="str">
            <v>S150000</v>
          </cell>
          <cell r="F7768">
            <v>10000</v>
          </cell>
          <cell r="H7768">
            <v>6832</v>
          </cell>
          <cell r="I7768" t="str">
            <v>S150000</v>
          </cell>
        </row>
        <row r="7769">
          <cell r="B7769">
            <v>40003483169</v>
          </cell>
          <cell r="C7769" t="str">
            <v xml:space="preserve">000348316  </v>
          </cell>
          <cell r="D7769" t="str">
            <v xml:space="preserve"> NAMS BRĪVĪBAS 76  dzīvokļu īpašnieku koop.sabiedrība</v>
          </cell>
          <cell r="E7769" t="str">
            <v>S150000</v>
          </cell>
          <cell r="F7769">
            <v>10000</v>
          </cell>
          <cell r="H7769">
            <v>6832</v>
          </cell>
          <cell r="I7769" t="str">
            <v>S150000</v>
          </cell>
        </row>
        <row r="7770">
          <cell r="B7770">
            <v>40008159226</v>
          </cell>
          <cell r="C7770" t="str">
            <v xml:space="preserve">000815922  </v>
          </cell>
          <cell r="D7770" t="str">
            <v xml:space="preserve"> NAMS JŪRAS IELA 5  biedrība</v>
          </cell>
          <cell r="E7770" t="str">
            <v>S150000</v>
          </cell>
          <cell r="F7770">
            <v>805200</v>
          </cell>
          <cell r="H7770">
            <v>6832</v>
          </cell>
          <cell r="I7770" t="str">
            <v>S150000</v>
          </cell>
        </row>
        <row r="7771">
          <cell r="B7771">
            <v>40003567076</v>
          </cell>
          <cell r="C7771" t="str">
            <v xml:space="preserve">000356707  </v>
          </cell>
          <cell r="D7771" t="str">
            <v xml:space="preserve"> NAMS LIDOŅU 28  dzīvokļu īpašnieku biedrība</v>
          </cell>
          <cell r="E7771" t="str">
            <v>S150000</v>
          </cell>
          <cell r="F7771">
            <v>10000</v>
          </cell>
          <cell r="H7771">
            <v>6832</v>
          </cell>
          <cell r="I7771" t="str">
            <v>S150000</v>
          </cell>
        </row>
        <row r="7772">
          <cell r="B7772">
            <v>50003494681</v>
          </cell>
          <cell r="C7772" t="str">
            <v xml:space="preserve">000349468  </v>
          </cell>
          <cell r="D7772" t="str">
            <v xml:space="preserve"> NAMS LOMONOSOVA IELĀ 8  dzīvokļu īpašnieku koop. sabiedrība</v>
          </cell>
          <cell r="E7772" t="str">
            <v>S150000</v>
          </cell>
          <cell r="F7772">
            <v>10000</v>
          </cell>
          <cell r="H7772">
            <v>6832</v>
          </cell>
          <cell r="I7772" t="str">
            <v>S150000</v>
          </cell>
        </row>
        <row r="7773">
          <cell r="B7773">
            <v>40008188475</v>
          </cell>
          <cell r="C7773" t="str">
            <v xml:space="preserve">000818847  </v>
          </cell>
          <cell r="D7773" t="str">
            <v xml:space="preserve"> NAMS P46  biedrība</v>
          </cell>
          <cell r="E7773" t="str">
            <v>S150000</v>
          </cell>
          <cell r="F7773">
            <v>10000</v>
          </cell>
          <cell r="H7773">
            <v>6832</v>
          </cell>
          <cell r="I7773" t="str">
            <v>S150000</v>
          </cell>
        </row>
        <row r="7774">
          <cell r="B7774">
            <v>40003543260</v>
          </cell>
          <cell r="C7774" t="str">
            <v xml:space="preserve">000354326  </v>
          </cell>
          <cell r="D7774" t="str">
            <v xml:space="preserve"> NAMS RĒZNAS 10B  dzīvokļu īpašnieku koop. sabiedrība</v>
          </cell>
          <cell r="E7774" t="str">
            <v>S150000</v>
          </cell>
          <cell r="F7774">
            <v>10000</v>
          </cell>
          <cell r="H7774">
            <v>6832</v>
          </cell>
          <cell r="I7774" t="str">
            <v>S150000</v>
          </cell>
        </row>
        <row r="7775">
          <cell r="B7775">
            <v>40003523527</v>
          </cell>
          <cell r="C7775" t="str">
            <v xml:space="preserve">000352352  </v>
          </cell>
          <cell r="D7775" t="str">
            <v xml:space="preserve"> NAMS RĒZNAS IELĀ 5  dzīvokļu īpašnieku koop. sabiedrība</v>
          </cell>
          <cell r="E7775" t="str">
            <v>S150000</v>
          </cell>
          <cell r="F7775">
            <v>10000</v>
          </cell>
          <cell r="H7775">
            <v>6832</v>
          </cell>
          <cell r="I7775" t="str">
            <v>S150000</v>
          </cell>
        </row>
        <row r="7776">
          <cell r="B7776">
            <v>40003565732</v>
          </cell>
          <cell r="C7776" t="str">
            <v xml:space="preserve">000356573  </v>
          </cell>
          <cell r="D7776" t="str">
            <v xml:space="preserve"> NAMS RĪNŪŽU IELĀ 20  dzīvokļu īpašnieku koop. sabiedrība</v>
          </cell>
          <cell r="E7776" t="str">
            <v>S150000</v>
          </cell>
          <cell r="F7776">
            <v>10000</v>
          </cell>
          <cell r="H7776">
            <v>6832</v>
          </cell>
          <cell r="I7776" t="str">
            <v>S150000</v>
          </cell>
        </row>
        <row r="7777">
          <cell r="B7777">
            <v>41203016857</v>
          </cell>
          <cell r="C7777" t="str">
            <v xml:space="preserve">120301685  </v>
          </cell>
          <cell r="D7777" t="str">
            <v xml:space="preserve"> NAMS un SAIMNIEKI  dzīvokļu īpašnieku koop. sabiedrība</v>
          </cell>
          <cell r="E7777" t="str">
            <v>S150000</v>
          </cell>
          <cell r="F7777">
            <v>620201</v>
          </cell>
          <cell r="H7777">
            <v>6832</v>
          </cell>
          <cell r="I7777" t="str">
            <v>S150000</v>
          </cell>
        </row>
        <row r="7778">
          <cell r="B7778">
            <v>40003661750</v>
          </cell>
          <cell r="C7778" t="str">
            <v xml:space="preserve">000366175  </v>
          </cell>
          <cell r="D7778" t="str">
            <v xml:space="preserve"> NAMS VALDEMĀRS 75  dzīvokļu īpašnieku koop.sabiedrība</v>
          </cell>
          <cell r="E7778" t="str">
            <v>S150000</v>
          </cell>
          <cell r="F7778">
            <v>10000</v>
          </cell>
          <cell r="H7778">
            <v>6832</v>
          </cell>
          <cell r="I7778" t="str">
            <v>S150000</v>
          </cell>
        </row>
        <row r="7779">
          <cell r="B7779">
            <v>40008157352</v>
          </cell>
          <cell r="C7779" t="str">
            <v xml:space="preserve">000815735  </v>
          </cell>
          <cell r="D7779" t="str">
            <v xml:space="preserve"> NAMS VANGAŽU 30  dzīvokļu īpašnieku biedrība</v>
          </cell>
          <cell r="E7779" t="str">
            <v>S150000</v>
          </cell>
          <cell r="F7779">
            <v>10000</v>
          </cell>
          <cell r="H7779">
            <v>6832</v>
          </cell>
          <cell r="I7779" t="str">
            <v>S150000</v>
          </cell>
        </row>
        <row r="7780">
          <cell r="B7780">
            <v>40008116068</v>
          </cell>
          <cell r="C7780" t="str">
            <v xml:space="preserve">000811606  </v>
          </cell>
          <cell r="D7780" t="str">
            <v xml:space="preserve"> NAMS-254  dzīvokļu īpašnieku biedrība</v>
          </cell>
          <cell r="E7780" t="str">
            <v>S150000</v>
          </cell>
          <cell r="F7780">
            <v>10000</v>
          </cell>
          <cell r="H7780">
            <v>6832</v>
          </cell>
          <cell r="I7780" t="str">
            <v>S150000</v>
          </cell>
        </row>
        <row r="7781">
          <cell r="B7781">
            <v>46603002932</v>
          </cell>
          <cell r="C7781" t="str">
            <v xml:space="preserve">660300293  </v>
          </cell>
          <cell r="D7781" t="str">
            <v xml:space="preserve"> NAMS-LIMBAŽI  dzīvokļu īpašnieku koop.sabiedrība</v>
          </cell>
          <cell r="E7781" t="str">
            <v>S150000</v>
          </cell>
          <cell r="F7781">
            <v>660201</v>
          </cell>
          <cell r="H7781">
            <v>6832</v>
          </cell>
          <cell r="I7781" t="str">
            <v>S150000</v>
          </cell>
        </row>
        <row r="7782">
          <cell r="B7782">
            <v>40008158019</v>
          </cell>
          <cell r="C7782" t="str">
            <v xml:space="preserve">000815801  </v>
          </cell>
          <cell r="D7782" t="str">
            <v xml:space="preserve"> NAMSAIMNIEKS PLATĀ 30  biedrība</v>
          </cell>
          <cell r="E7782" t="str">
            <v>S150000</v>
          </cell>
          <cell r="F7782">
            <v>10000</v>
          </cell>
          <cell r="H7782">
            <v>6832</v>
          </cell>
          <cell r="I7782" t="str">
            <v>S150000</v>
          </cell>
        </row>
        <row r="7783">
          <cell r="B7783">
            <v>40003422427</v>
          </cell>
          <cell r="C7783" t="str">
            <v xml:space="preserve">000342242  </v>
          </cell>
          <cell r="D7783" t="str">
            <v xml:space="preserve"> NAMU PĀRVALDE STABU  dzīvokļu īpašnieku koop.sabiedrība</v>
          </cell>
          <cell r="E7783" t="str">
            <v>S150000</v>
          </cell>
          <cell r="F7783">
            <v>10000</v>
          </cell>
          <cell r="H7783">
            <v>6832</v>
          </cell>
          <cell r="I7783" t="str">
            <v>S150000</v>
          </cell>
        </row>
        <row r="7784">
          <cell r="B7784">
            <v>40008156094</v>
          </cell>
          <cell r="C7784" t="str">
            <v xml:space="preserve">000815609  </v>
          </cell>
          <cell r="D7784" t="str">
            <v xml:space="preserve"> NANDA  biedrība</v>
          </cell>
          <cell r="E7784" t="str">
            <v>S150000</v>
          </cell>
          <cell r="F7784">
            <v>10000</v>
          </cell>
          <cell r="H7784">
            <v>9499</v>
          </cell>
          <cell r="I7784" t="str">
            <v>S150000</v>
          </cell>
        </row>
        <row r="7785">
          <cell r="B7785">
            <v>40103100955</v>
          </cell>
          <cell r="C7785" t="str">
            <v xml:space="preserve">010310095  </v>
          </cell>
          <cell r="D7785" t="str">
            <v xml:space="preserve"> NĀRA  laivu un garāžu īpašnieku koop. sabiedrība</v>
          </cell>
          <cell r="E7785" t="str">
            <v>S150000</v>
          </cell>
          <cell r="F7785">
            <v>10000</v>
          </cell>
          <cell r="H7785">
            <v>5222</v>
          </cell>
          <cell r="I7785" t="str">
            <v>S150000</v>
          </cell>
        </row>
        <row r="7786">
          <cell r="B7786">
            <v>40008180560</v>
          </cell>
          <cell r="C7786" t="str">
            <v xml:space="preserve">000818056  </v>
          </cell>
          <cell r="D7786" t="str">
            <v xml:space="preserve"> NARCONON BALTICA  biedrība</v>
          </cell>
          <cell r="E7786" t="str">
            <v>S150000</v>
          </cell>
          <cell r="F7786">
            <v>10000</v>
          </cell>
          <cell r="H7786">
            <v>9499</v>
          </cell>
          <cell r="I7786" t="str">
            <v>S150000</v>
          </cell>
        </row>
        <row r="7787">
          <cell r="B7787">
            <v>40008088099</v>
          </cell>
          <cell r="C7787" t="str">
            <v xml:space="preserve">000808809  </v>
          </cell>
          <cell r="D7787" t="str">
            <v xml:space="preserve"> NASLIEDIJE  Ludzas krievu biedrība</v>
          </cell>
          <cell r="E7787" t="str">
            <v>S150000</v>
          </cell>
          <cell r="F7787">
            <v>680201</v>
          </cell>
          <cell r="H7787">
            <v>9499</v>
          </cell>
          <cell r="I7787" t="str">
            <v>S150000</v>
          </cell>
        </row>
        <row r="7788">
          <cell r="B7788">
            <v>50008151741</v>
          </cell>
          <cell r="C7788" t="str">
            <v xml:space="preserve">000815174  </v>
          </cell>
          <cell r="D7788" t="str">
            <v xml:space="preserve"> NASTA  biedrība</v>
          </cell>
          <cell r="E7788" t="str">
            <v>S150000</v>
          </cell>
          <cell r="F7788">
            <v>740256</v>
          </cell>
          <cell r="H7788">
            <v>9499</v>
          </cell>
          <cell r="I7788" t="str">
            <v>S150000</v>
          </cell>
        </row>
        <row r="7789">
          <cell r="B7789">
            <v>44103023205</v>
          </cell>
          <cell r="C7789" t="str">
            <v xml:space="preserve">410302320  </v>
          </cell>
          <cell r="D7789" t="str">
            <v xml:space="preserve"> NASTA  dzīvokļu īpašnieku koop.sabiedrība</v>
          </cell>
          <cell r="E7789" t="str">
            <v>S150000</v>
          </cell>
          <cell r="F7789">
            <v>250000</v>
          </cell>
          <cell r="H7789">
            <v>6832</v>
          </cell>
          <cell r="I7789" t="str">
            <v>S150000</v>
          </cell>
        </row>
        <row r="7790">
          <cell r="B7790">
            <v>40008098951</v>
          </cell>
          <cell r="C7790" t="str">
            <v xml:space="preserve">000809895  </v>
          </cell>
          <cell r="D7790" t="str">
            <v xml:space="preserve"> NATĀLIJAS DRAUDZIŅAS ĢIMNĀZIJAS FONDS </v>
          </cell>
          <cell r="E7790" t="str">
            <v>S150000</v>
          </cell>
          <cell r="F7790">
            <v>10000</v>
          </cell>
          <cell r="H7790">
            <v>9499</v>
          </cell>
          <cell r="I7790" t="str">
            <v>S150000</v>
          </cell>
        </row>
        <row r="7791">
          <cell r="B7791">
            <v>40008114230</v>
          </cell>
          <cell r="C7791" t="str">
            <v xml:space="preserve">000811423  </v>
          </cell>
          <cell r="D7791" t="str">
            <v xml:space="preserve"> NAUDAS PLĀNOŠANAS CENTRS  biedrība</v>
          </cell>
          <cell r="E7791" t="str">
            <v>S150000</v>
          </cell>
          <cell r="F7791">
            <v>10000</v>
          </cell>
          <cell r="H7791">
            <v>9499</v>
          </cell>
          <cell r="I7791" t="str">
            <v>S150000</v>
          </cell>
        </row>
        <row r="7792">
          <cell r="B7792">
            <v>40008074262</v>
          </cell>
          <cell r="C7792" t="str">
            <v xml:space="preserve">000807426  </v>
          </cell>
          <cell r="D7792" t="str">
            <v xml:space="preserve"> NAUDĪTE  mednieku klubs, biedrība</v>
          </cell>
          <cell r="E7792" t="str">
            <v>S150000</v>
          </cell>
          <cell r="F7792">
            <v>460280</v>
          </cell>
          <cell r="H7792">
            <v>9319</v>
          </cell>
          <cell r="I7792" t="str">
            <v>S150000</v>
          </cell>
        </row>
        <row r="7793">
          <cell r="B7793">
            <v>50008059091</v>
          </cell>
          <cell r="C7793" t="str">
            <v xml:space="preserve">000805909  </v>
          </cell>
          <cell r="D7793" t="str">
            <v xml:space="preserve"> NAUTRĒNU VIDUSSKOLAS ATBALSTA FONDS </v>
          </cell>
          <cell r="E7793" t="str">
            <v>S150000</v>
          </cell>
          <cell r="F7793">
            <v>780284</v>
          </cell>
          <cell r="H7793">
            <v>9499</v>
          </cell>
          <cell r="I7793" t="str">
            <v>S150000</v>
          </cell>
        </row>
        <row r="7794">
          <cell r="B7794">
            <v>40008106106</v>
          </cell>
          <cell r="C7794" t="str">
            <v xml:space="preserve">000810610  </v>
          </cell>
          <cell r="D7794" t="str">
            <v xml:space="preserve"> NEAIZMIRSTULE  biedrība</v>
          </cell>
          <cell r="E7794" t="str">
            <v>S150000</v>
          </cell>
          <cell r="F7794">
            <v>604342</v>
          </cell>
          <cell r="H7794">
            <v>9499</v>
          </cell>
          <cell r="I7794" t="str">
            <v>S150000</v>
          </cell>
        </row>
        <row r="7795">
          <cell r="B7795">
            <v>40008121001</v>
          </cell>
          <cell r="C7795" t="str">
            <v xml:space="preserve">000812100  </v>
          </cell>
          <cell r="D7795" t="str">
            <v xml:space="preserve"> NEATKARĪBA BALT.  biedrība</v>
          </cell>
          <cell r="E7795" t="str">
            <v>S150000</v>
          </cell>
          <cell r="F7795">
            <v>900296</v>
          </cell>
          <cell r="H7795">
            <v>9499</v>
          </cell>
          <cell r="I7795" t="str">
            <v>S150000</v>
          </cell>
        </row>
        <row r="7796">
          <cell r="B7796">
            <v>40008059121</v>
          </cell>
          <cell r="C7796" t="str">
            <v xml:space="preserve">000805912  </v>
          </cell>
          <cell r="D7796" t="str">
            <v xml:space="preserve"> NEATKARĪGO DIZAINERU SAVIENĪBA  biedrība</v>
          </cell>
          <cell r="E7796" t="str">
            <v>S150000</v>
          </cell>
          <cell r="F7796">
            <v>10000</v>
          </cell>
          <cell r="H7796">
            <v>9412</v>
          </cell>
          <cell r="I7796" t="str">
            <v>S150000</v>
          </cell>
        </row>
        <row r="7797">
          <cell r="B7797">
            <v>40008108677</v>
          </cell>
          <cell r="C7797" t="str">
            <v xml:space="preserve">000810867  </v>
          </cell>
          <cell r="D7797" t="str">
            <v xml:space="preserve"> NEATKARĪGO SPORTA VEIDU BIEDRĪBA  </v>
          </cell>
          <cell r="E7797" t="str">
            <v>S150000</v>
          </cell>
          <cell r="F7797">
            <v>801009</v>
          </cell>
          <cell r="H7797">
            <v>9312</v>
          </cell>
          <cell r="I7797" t="str">
            <v>S150000</v>
          </cell>
        </row>
        <row r="7798">
          <cell r="B7798">
            <v>40008160390</v>
          </cell>
          <cell r="C7798" t="str">
            <v xml:space="preserve">000816039  </v>
          </cell>
          <cell r="D7798" t="str">
            <v xml:space="preserve"> NEATLIEKAMĀS MEDICĪNISKĀS PALĪDZĪBAS CENTRS </v>
          </cell>
          <cell r="E7798" t="str">
            <v>S150000</v>
          </cell>
          <cell r="F7798">
            <v>741413</v>
          </cell>
          <cell r="H7798">
            <v>9499</v>
          </cell>
          <cell r="I7798" t="str">
            <v>S150000</v>
          </cell>
        </row>
        <row r="7799">
          <cell r="B7799">
            <v>50008090771</v>
          </cell>
          <cell r="C7799" t="str">
            <v xml:space="preserve">000809077  </v>
          </cell>
          <cell r="D7799" t="str">
            <v xml:space="preserve"> NEDZIRDĪGO BOULINGS  sporta klubs, biedrība</v>
          </cell>
          <cell r="E7799" t="str">
            <v>S150000</v>
          </cell>
          <cell r="F7799">
            <v>807600</v>
          </cell>
          <cell r="H7799">
            <v>9312</v>
          </cell>
          <cell r="I7799" t="str">
            <v>S150000</v>
          </cell>
        </row>
        <row r="7800">
          <cell r="B7800">
            <v>40008029127</v>
          </cell>
          <cell r="C7800" t="str">
            <v xml:space="preserve">000802912  </v>
          </cell>
          <cell r="D7800" t="str">
            <v xml:space="preserve"> NEDZIRDĪGO SPORTS  sporta klubs, biedrība</v>
          </cell>
          <cell r="E7800" t="str">
            <v>S150000</v>
          </cell>
          <cell r="F7800">
            <v>10000</v>
          </cell>
          <cell r="H7800">
            <v>9312</v>
          </cell>
          <cell r="I7800" t="str">
            <v>S150000</v>
          </cell>
        </row>
        <row r="7801">
          <cell r="B7801">
            <v>40008147015</v>
          </cell>
          <cell r="C7801" t="str">
            <v xml:space="preserve">000814701  </v>
          </cell>
          <cell r="D7801" t="str">
            <v xml:space="preserve"> NEFORMĀLĀS IZGLĪTĪBAS ATBALSTA FONDS </v>
          </cell>
          <cell r="E7801" t="str">
            <v>S150000</v>
          </cell>
          <cell r="F7801">
            <v>10000</v>
          </cell>
          <cell r="H7801">
            <v>9499</v>
          </cell>
          <cell r="I7801" t="str">
            <v>S150000</v>
          </cell>
        </row>
        <row r="7802">
          <cell r="B7802">
            <v>40008159669</v>
          </cell>
          <cell r="C7802" t="str">
            <v xml:space="preserve">000815966  </v>
          </cell>
          <cell r="D7802" t="str">
            <v xml:space="preserve"> NEFORMĀLĀS IZGLĪTĪBAS BIEDRĪBAS EŽI  biedrība</v>
          </cell>
          <cell r="E7802" t="str">
            <v>S150000</v>
          </cell>
          <cell r="F7802">
            <v>250000</v>
          </cell>
          <cell r="H7802">
            <v>9609</v>
          </cell>
          <cell r="I7802" t="str">
            <v>S150000</v>
          </cell>
        </row>
        <row r="7803">
          <cell r="B7803">
            <v>40008027840</v>
          </cell>
          <cell r="C7803" t="str">
            <v xml:space="preserve">000802784  </v>
          </cell>
          <cell r="D7803" t="str">
            <v xml:space="preserve"> NEGUSS  skolas sporta klubs, biedrība</v>
          </cell>
          <cell r="E7803" t="str">
            <v>S150000</v>
          </cell>
          <cell r="F7803">
            <v>130000</v>
          </cell>
          <cell r="H7803">
            <v>9312</v>
          </cell>
          <cell r="I7803" t="str">
            <v>S150000</v>
          </cell>
        </row>
        <row r="7804">
          <cell r="B7804">
            <v>40008101486</v>
          </cell>
          <cell r="C7804" t="str">
            <v xml:space="preserve">000810148  </v>
          </cell>
          <cell r="D7804" t="str">
            <v xml:space="preserve"> NEIROĶIRURĢIJAS IZGLĪTĪBAS ATBALSTA BIEDRĪBA  </v>
          </cell>
          <cell r="E7804" t="str">
            <v>S150000</v>
          </cell>
          <cell r="F7804">
            <v>10000</v>
          </cell>
          <cell r="H7804">
            <v>9499</v>
          </cell>
          <cell r="I7804" t="str">
            <v>S150000</v>
          </cell>
        </row>
        <row r="7805">
          <cell r="B7805">
            <v>40008109668</v>
          </cell>
          <cell r="C7805" t="str">
            <v xml:space="preserve">000810966  </v>
          </cell>
          <cell r="D7805" t="str">
            <v xml:space="preserve"> NEIROLOĢIJAS ATTĪSTĪBAS FONDS </v>
          </cell>
          <cell r="E7805" t="str">
            <v>S150000</v>
          </cell>
          <cell r="F7805">
            <v>10000</v>
          </cell>
          <cell r="H7805">
            <v>9499</v>
          </cell>
          <cell r="I7805" t="str">
            <v>S150000</v>
          </cell>
        </row>
        <row r="7806">
          <cell r="B7806">
            <v>50008165421</v>
          </cell>
          <cell r="C7806" t="str">
            <v xml:space="preserve">000816542  </v>
          </cell>
          <cell r="D7806" t="str">
            <v xml:space="preserve"> NEJĒDZĪBU NOVĒRŠANAS BIROJS  biedrība</v>
          </cell>
          <cell r="E7806" t="str">
            <v>S150000</v>
          </cell>
          <cell r="F7806">
            <v>546766</v>
          </cell>
          <cell r="H7806">
            <v>9499</v>
          </cell>
          <cell r="I7806" t="str">
            <v>S150000</v>
          </cell>
        </row>
        <row r="7807">
          <cell r="B7807">
            <v>40008037406</v>
          </cell>
          <cell r="C7807" t="str">
            <v xml:space="preserve">000803740  </v>
          </cell>
          <cell r="D7807" t="str">
            <v xml:space="preserve"> NEKOMERCIĀLĀS KULTŪRAS ATTĪSTĪBAS CENTRS  biedrība</v>
          </cell>
          <cell r="E7807" t="str">
            <v>S150000</v>
          </cell>
          <cell r="F7807">
            <v>620201</v>
          </cell>
          <cell r="H7807">
            <v>9499</v>
          </cell>
          <cell r="I7807" t="str">
            <v>S150000</v>
          </cell>
        </row>
        <row r="7808">
          <cell r="B7808">
            <v>40008106727</v>
          </cell>
          <cell r="C7808" t="str">
            <v xml:space="preserve">000810672  </v>
          </cell>
          <cell r="D7808" t="str">
            <v xml:space="preserve"> NEMA  invalīdu brālība</v>
          </cell>
          <cell r="E7808" t="str">
            <v>S150000</v>
          </cell>
          <cell r="F7808">
            <v>601009</v>
          </cell>
          <cell r="H7808">
            <v>9499</v>
          </cell>
          <cell r="I7808" t="str">
            <v>S150000</v>
          </cell>
        </row>
        <row r="7809">
          <cell r="B7809">
            <v>40008071209</v>
          </cell>
          <cell r="C7809" t="str">
            <v xml:space="preserve">000807120  </v>
          </cell>
          <cell r="D7809" t="str">
            <v xml:space="preserve"> NEO  sporta klubs, biedrība</v>
          </cell>
          <cell r="E7809" t="str">
            <v>S150000</v>
          </cell>
          <cell r="F7809">
            <v>10000</v>
          </cell>
          <cell r="H7809">
            <v>9312</v>
          </cell>
          <cell r="I7809" t="str">
            <v>S150000</v>
          </cell>
        </row>
        <row r="7810">
          <cell r="B7810">
            <v>40008074385</v>
          </cell>
          <cell r="C7810" t="str">
            <v xml:space="preserve">000807438  </v>
          </cell>
          <cell r="D7810" t="str">
            <v xml:space="preserve"> NEORDINĀRO TALANTĪGO PRĀTU BIROJS  biedrība</v>
          </cell>
          <cell r="E7810" t="str">
            <v>S150000</v>
          </cell>
          <cell r="F7810">
            <v>50000</v>
          </cell>
          <cell r="H7810">
            <v>9499</v>
          </cell>
          <cell r="I7810" t="str">
            <v>S150000</v>
          </cell>
        </row>
        <row r="7811">
          <cell r="B7811">
            <v>40008052049</v>
          </cell>
          <cell r="C7811" t="str">
            <v xml:space="preserve">000805204  </v>
          </cell>
          <cell r="D7811" t="str">
            <v xml:space="preserve"> NEPALIEC VIENS  biedrība</v>
          </cell>
          <cell r="E7811" t="str">
            <v>S150000</v>
          </cell>
          <cell r="F7811">
            <v>10000</v>
          </cell>
          <cell r="H7811">
            <v>9499</v>
          </cell>
          <cell r="I7811" t="str">
            <v>S150000</v>
          </cell>
        </row>
        <row r="7812">
          <cell r="B7812">
            <v>40103097208</v>
          </cell>
          <cell r="C7812" t="str">
            <v xml:space="preserve">010309720  </v>
          </cell>
          <cell r="D7812" t="str">
            <v xml:space="preserve"> NEPTŪNS  elingu īpašnieku koop.sabiedrība</v>
          </cell>
          <cell r="E7812" t="str">
            <v>S150000</v>
          </cell>
          <cell r="F7812">
            <v>10000</v>
          </cell>
          <cell r="H7812">
            <v>6820</v>
          </cell>
          <cell r="I7812" t="str">
            <v>S150000</v>
          </cell>
        </row>
        <row r="7813">
          <cell r="B7813">
            <v>43603021122</v>
          </cell>
          <cell r="C7813" t="str">
            <v xml:space="preserve">360302112  </v>
          </cell>
          <cell r="D7813" t="str">
            <v xml:space="preserve"> NEPTŪNS-S  laivu garāžu īpašnieku koop.sabiedrība</v>
          </cell>
          <cell r="E7813" t="str">
            <v>S150000</v>
          </cell>
          <cell r="F7813">
            <v>90000</v>
          </cell>
          <cell r="H7813">
            <v>5222</v>
          </cell>
          <cell r="I7813" t="str">
            <v>S150000</v>
          </cell>
        </row>
        <row r="7814">
          <cell r="B7814">
            <v>40008095033</v>
          </cell>
          <cell r="C7814" t="str">
            <v xml:space="preserve">000809503  </v>
          </cell>
          <cell r="D7814" t="str">
            <v xml:space="preserve"> NERETAS PAPARDĪTES  sieviešu organizācija, biedrība</v>
          </cell>
          <cell r="E7814" t="str">
            <v>S150000</v>
          </cell>
          <cell r="F7814">
            <v>327170</v>
          </cell>
          <cell r="H7814">
            <v>9499</v>
          </cell>
          <cell r="I7814" t="str">
            <v>S150000</v>
          </cell>
        </row>
        <row r="7815">
          <cell r="B7815">
            <v>45403011261</v>
          </cell>
          <cell r="C7815" t="str">
            <v xml:space="preserve">540301126  </v>
          </cell>
          <cell r="D7815" t="str">
            <v xml:space="preserve"> NERETIEŠI  dzīvokļu īpašnieku koop. sabiedrība</v>
          </cell>
          <cell r="E7815" t="str">
            <v>S150000</v>
          </cell>
          <cell r="F7815">
            <v>110000</v>
          </cell>
          <cell r="H7815">
            <v>6832</v>
          </cell>
          <cell r="I7815" t="str">
            <v>S150000</v>
          </cell>
        </row>
        <row r="7816">
          <cell r="B7816">
            <v>40003257499</v>
          </cell>
          <cell r="C7816" t="str">
            <v xml:space="preserve">000325749  </v>
          </cell>
          <cell r="D7816" t="str">
            <v xml:space="preserve"> NERIŅA  dzīvokļu īpašnieku koop.sabiedrība</v>
          </cell>
          <cell r="E7816" t="str">
            <v>S150000</v>
          </cell>
          <cell r="F7816">
            <v>807600</v>
          </cell>
          <cell r="H7816">
            <v>6832</v>
          </cell>
          <cell r="I7816" t="str">
            <v>S150000</v>
          </cell>
        </row>
        <row r="7817">
          <cell r="B7817">
            <v>50008010901</v>
          </cell>
          <cell r="C7817" t="str">
            <v xml:space="preserve">000801090  </v>
          </cell>
          <cell r="D7817" t="str">
            <v xml:space="preserve"> NESATRICINĀMĀS LATVIJAS IZGLĪTĪBAS CENTRS  biedrība</v>
          </cell>
          <cell r="E7817" t="str">
            <v>S150000</v>
          </cell>
          <cell r="F7817">
            <v>10000</v>
          </cell>
          <cell r="H7817">
            <v>8532</v>
          </cell>
          <cell r="I7817" t="str">
            <v>S150000</v>
          </cell>
        </row>
        <row r="7818">
          <cell r="B7818">
            <v>40008170651</v>
          </cell>
          <cell r="C7818" t="str">
            <v xml:space="preserve">000817065  </v>
          </cell>
          <cell r="D7818" t="str">
            <v xml:space="preserve"> NESĒDI MĀJĀS  biedrība</v>
          </cell>
          <cell r="E7818" t="str">
            <v>S150000</v>
          </cell>
          <cell r="F7818">
            <v>740201</v>
          </cell>
          <cell r="H7818">
            <v>9499</v>
          </cell>
          <cell r="I7818" t="str">
            <v>S150000</v>
          </cell>
        </row>
        <row r="7819">
          <cell r="B7819">
            <v>50008171911</v>
          </cell>
          <cell r="C7819" t="str">
            <v xml:space="preserve">000817191  </v>
          </cell>
          <cell r="D7819" t="str">
            <v xml:space="preserve"> NETRADICIONĀLO UN EKSTRĒMO SPORTA VEIDU BIROJS  biedrība</v>
          </cell>
          <cell r="E7819" t="str">
            <v>S150000</v>
          </cell>
          <cell r="F7819">
            <v>800870</v>
          </cell>
          <cell r="H7819">
            <v>9319</v>
          </cell>
          <cell r="I7819" t="str">
            <v>S150000</v>
          </cell>
        </row>
        <row r="7820">
          <cell r="B7820">
            <v>40008127413</v>
          </cell>
          <cell r="C7820" t="str">
            <v xml:space="preserve">000812741  </v>
          </cell>
          <cell r="D7820" t="str">
            <v xml:space="preserve"> NĒVO DROM D  biedrība</v>
          </cell>
          <cell r="E7820" t="str">
            <v>S150000</v>
          </cell>
          <cell r="F7820">
            <v>50000</v>
          </cell>
          <cell r="H7820">
            <v>9499</v>
          </cell>
          <cell r="I7820" t="str">
            <v>S150000</v>
          </cell>
        </row>
        <row r="7821">
          <cell r="B7821">
            <v>90000281869</v>
          </cell>
          <cell r="D7821" t="str">
            <v>NEW ROSME    arodorganizācija</v>
          </cell>
          <cell r="E7821" t="str">
            <v>S150000</v>
          </cell>
          <cell r="F7821">
            <v>10000</v>
          </cell>
          <cell r="H7821">
            <v>9420</v>
          </cell>
          <cell r="I7821" t="str">
            <v>S150000</v>
          </cell>
        </row>
        <row r="7822">
          <cell r="B7822">
            <v>40008097674</v>
          </cell>
          <cell r="C7822" t="str">
            <v xml:space="preserve">000809767  </v>
          </cell>
          <cell r="D7822" t="str">
            <v xml:space="preserve"> NEXT MEDIA GROUP  biedrība</v>
          </cell>
          <cell r="E7822" t="str">
            <v>S150000</v>
          </cell>
          <cell r="F7822">
            <v>50000</v>
          </cell>
          <cell r="H7822">
            <v>6020</v>
          </cell>
          <cell r="I7822" t="str">
            <v>S150000</v>
          </cell>
        </row>
        <row r="7823">
          <cell r="B7823">
            <v>40008102316</v>
          </cell>
          <cell r="C7823" t="str">
            <v xml:space="preserve">000810231  </v>
          </cell>
          <cell r="D7823" t="str">
            <v xml:space="preserve"> NEXT  biedrība</v>
          </cell>
          <cell r="E7823" t="str">
            <v>S150000</v>
          </cell>
          <cell r="F7823">
            <v>640605</v>
          </cell>
          <cell r="H7823">
            <v>9499</v>
          </cell>
          <cell r="I7823" t="str">
            <v>S150000</v>
          </cell>
        </row>
        <row r="7824">
          <cell r="B7824">
            <v>50008139611</v>
          </cell>
          <cell r="C7824" t="str">
            <v xml:space="preserve">000813961  </v>
          </cell>
          <cell r="D7824" t="str">
            <v xml:space="preserve"> NIANSE  sabiedriskais centrs, biedrība</v>
          </cell>
          <cell r="E7824" t="str">
            <v>S150000</v>
          </cell>
          <cell r="F7824">
            <v>760274</v>
          </cell>
          <cell r="H7824">
            <v>9499</v>
          </cell>
          <cell r="I7824" t="str">
            <v>S150000</v>
          </cell>
        </row>
        <row r="7825">
          <cell r="B7825">
            <v>40008014598</v>
          </cell>
          <cell r="C7825" t="str">
            <v xml:space="preserve">000801459  </v>
          </cell>
          <cell r="D7825" t="str">
            <v xml:space="preserve"> NĪCCIEMS  mednieku biedrība</v>
          </cell>
          <cell r="E7825" t="str">
            <v>S150000</v>
          </cell>
          <cell r="F7825">
            <v>980260</v>
          </cell>
          <cell r="H7825">
            <v>9319</v>
          </cell>
          <cell r="I7825" t="str">
            <v>S150000</v>
          </cell>
        </row>
        <row r="7826">
          <cell r="B7826">
            <v>40003511212</v>
          </cell>
          <cell r="C7826" t="str">
            <v xml:space="preserve">000351121  </v>
          </cell>
          <cell r="D7826" t="str">
            <v xml:space="preserve"> NĪCGALE 1  dzīvokļu īpašnieku koop.sabiedrība</v>
          </cell>
          <cell r="E7826" t="str">
            <v>S150000</v>
          </cell>
          <cell r="F7826">
            <v>10000</v>
          </cell>
          <cell r="H7826">
            <v>6832</v>
          </cell>
          <cell r="I7826" t="str">
            <v>S150000</v>
          </cell>
        </row>
        <row r="7827">
          <cell r="B7827">
            <v>40008176103</v>
          </cell>
          <cell r="C7827" t="str">
            <v xml:space="preserve">000817610  </v>
          </cell>
          <cell r="D7827" t="str">
            <v xml:space="preserve"> NĪCGALE 24  biedrība</v>
          </cell>
          <cell r="E7827" t="str">
            <v>S150000</v>
          </cell>
          <cell r="F7827">
            <v>10000</v>
          </cell>
          <cell r="H7827">
            <v>6832</v>
          </cell>
          <cell r="I7827" t="str">
            <v>S150000</v>
          </cell>
        </row>
        <row r="7828">
          <cell r="B7828">
            <v>40003207962</v>
          </cell>
          <cell r="C7828" t="str">
            <v xml:space="preserve">000320796  </v>
          </cell>
          <cell r="D7828" t="str">
            <v xml:space="preserve"> NĪCGALE-B  dzīvokļu īpašnieku koop.sabiedrība</v>
          </cell>
          <cell r="E7828" t="str">
            <v>S150000</v>
          </cell>
          <cell r="F7828">
            <v>10000</v>
          </cell>
          <cell r="H7828">
            <v>6832</v>
          </cell>
          <cell r="I7828" t="str">
            <v>S150000</v>
          </cell>
        </row>
        <row r="7829">
          <cell r="B7829">
            <v>40008095245</v>
          </cell>
          <cell r="C7829" t="str">
            <v xml:space="preserve">000809524  </v>
          </cell>
          <cell r="D7829" t="str">
            <v xml:space="preserve"> NĪDERLANDES-LATVIJAS TIRDZNIECĪBAS KAMERA  biedrība</v>
          </cell>
          <cell r="E7829" t="str">
            <v>S150000</v>
          </cell>
          <cell r="F7829">
            <v>10000</v>
          </cell>
          <cell r="H7829">
            <v>9499</v>
          </cell>
          <cell r="I7829" t="str">
            <v>S150000</v>
          </cell>
        </row>
        <row r="7830">
          <cell r="B7830">
            <v>40008160437</v>
          </cell>
          <cell r="C7830" t="str">
            <v xml:space="preserve">000816043  </v>
          </cell>
          <cell r="D7830" t="str">
            <v xml:space="preserve"> NĪDERMUIŽAS DRAUDZE  biedrība</v>
          </cell>
          <cell r="E7830" t="str">
            <v>S150000</v>
          </cell>
          <cell r="F7830">
            <v>760256</v>
          </cell>
          <cell r="H7830">
            <v>9499</v>
          </cell>
          <cell r="I7830" t="str">
            <v>S150000</v>
          </cell>
        </row>
        <row r="7831">
          <cell r="B7831">
            <v>40008071410</v>
          </cell>
          <cell r="C7831" t="str">
            <v xml:space="preserve">000807141  </v>
          </cell>
          <cell r="D7831" t="str">
            <v xml:space="preserve"> NIGHT WOLVES MC LATVIA  biedrība</v>
          </cell>
          <cell r="E7831" t="str">
            <v>S150000</v>
          </cell>
          <cell r="F7831">
            <v>10000</v>
          </cell>
          <cell r="H7831">
            <v>9499</v>
          </cell>
          <cell r="I7831" t="str">
            <v>S150000</v>
          </cell>
        </row>
        <row r="7832">
          <cell r="B7832">
            <v>40008113220</v>
          </cell>
          <cell r="C7832" t="str">
            <v xml:space="preserve">000811322  </v>
          </cell>
          <cell r="D7832" t="str">
            <v xml:space="preserve"> NIKA  biedrība</v>
          </cell>
          <cell r="E7832" t="str">
            <v>S150000</v>
          </cell>
          <cell r="F7832">
            <v>440274</v>
          </cell>
          <cell r="H7832">
            <v>9499</v>
          </cell>
          <cell r="I7832" t="str">
            <v>S150000</v>
          </cell>
        </row>
        <row r="7833">
          <cell r="B7833">
            <v>50008118751</v>
          </cell>
          <cell r="C7833" t="str">
            <v xml:space="preserve">000811875  </v>
          </cell>
          <cell r="D7833" t="str">
            <v xml:space="preserve"> NIKARS  futbola klubs, biedrība</v>
          </cell>
          <cell r="E7833" t="str">
            <v>S150000</v>
          </cell>
          <cell r="F7833">
            <v>10000</v>
          </cell>
          <cell r="H7833">
            <v>9312</v>
          </cell>
          <cell r="I7833" t="str">
            <v>S150000</v>
          </cell>
        </row>
        <row r="7834">
          <cell r="B7834">
            <v>41503025454</v>
          </cell>
          <cell r="C7834" t="str">
            <v xml:space="preserve">150302545  </v>
          </cell>
          <cell r="D7834" t="str">
            <v xml:space="preserve"> NIKO R  dzīvokļu īpašnieku biedrība</v>
          </cell>
          <cell r="E7834" t="str">
            <v>S150000</v>
          </cell>
          <cell r="F7834">
            <v>600201</v>
          </cell>
          <cell r="H7834">
            <v>6832</v>
          </cell>
          <cell r="I7834" t="str">
            <v>S150000</v>
          </cell>
        </row>
        <row r="7835">
          <cell r="B7835">
            <v>40008046998</v>
          </cell>
          <cell r="C7835" t="str">
            <v xml:space="preserve">000804699  </v>
          </cell>
          <cell r="D7835" t="str">
            <v xml:space="preserve"> NIKOLA  labdarības asociācija, biedrība</v>
          </cell>
          <cell r="E7835" t="str">
            <v>S150000</v>
          </cell>
          <cell r="F7835">
            <v>10000</v>
          </cell>
          <cell r="H7835">
            <v>8810</v>
          </cell>
          <cell r="I7835" t="str">
            <v>S150000</v>
          </cell>
        </row>
        <row r="7836">
          <cell r="B7836">
            <v>40008016508</v>
          </cell>
          <cell r="C7836" t="str">
            <v xml:space="preserve">000801650  </v>
          </cell>
          <cell r="D7836" t="str">
            <v xml:space="preserve"> NĪKRĀCES MEDNIEKS  biedrība</v>
          </cell>
          <cell r="E7836" t="str">
            <v>S150000</v>
          </cell>
          <cell r="F7836">
            <v>621268</v>
          </cell>
          <cell r="H7836">
            <v>9319</v>
          </cell>
          <cell r="I7836" t="str">
            <v>S150000</v>
          </cell>
        </row>
        <row r="7837">
          <cell r="B7837">
            <v>40008134843</v>
          </cell>
          <cell r="C7837" t="str">
            <v xml:space="preserve">000813484  </v>
          </cell>
          <cell r="D7837" t="str">
            <v xml:space="preserve"> NĪPAS NAMS 1  dzīvokļu īpašnieku biedrība</v>
          </cell>
          <cell r="E7837" t="str">
            <v>S150000</v>
          </cell>
          <cell r="F7837">
            <v>10000</v>
          </cell>
          <cell r="H7837">
            <v>6832</v>
          </cell>
          <cell r="I7837" t="str">
            <v>S150000</v>
          </cell>
        </row>
        <row r="7838">
          <cell r="B7838">
            <v>40008170204</v>
          </cell>
          <cell r="C7838" t="str">
            <v xml:space="preserve">000817020  </v>
          </cell>
          <cell r="D7838" t="str">
            <v xml:space="preserve"> NĪPAS NAMS 2  dzīvokļu īpašnieku biedrība</v>
          </cell>
          <cell r="E7838" t="str">
            <v>S150000</v>
          </cell>
          <cell r="F7838">
            <v>10000</v>
          </cell>
          <cell r="H7838">
            <v>6832</v>
          </cell>
          <cell r="I7838" t="str">
            <v>S150000</v>
          </cell>
        </row>
        <row r="7839">
          <cell r="B7839">
            <v>40008102528</v>
          </cell>
          <cell r="C7839" t="str">
            <v xml:space="preserve">000810252  </v>
          </cell>
          <cell r="D7839" t="str">
            <v xml:space="preserve"> NĪSA  nekustamā īpašuma speciālistu apvienība, biedrība</v>
          </cell>
          <cell r="E7839" t="str">
            <v>S150000</v>
          </cell>
          <cell r="F7839">
            <v>10000</v>
          </cell>
          <cell r="H7839">
            <v>9412</v>
          </cell>
          <cell r="I7839" t="str">
            <v>S150000</v>
          </cell>
        </row>
        <row r="7840">
          <cell r="B7840">
            <v>40008170539</v>
          </cell>
          <cell r="C7840" t="str">
            <v xml:space="preserve">000817053  </v>
          </cell>
          <cell r="D7840" t="str">
            <v xml:space="preserve"> NĪTAUREŅI  jauniešu nevalstiska organizācija, biedrība</v>
          </cell>
          <cell r="E7840" t="str">
            <v>S150000</v>
          </cell>
          <cell r="F7840">
            <v>424768</v>
          </cell>
          <cell r="H7840">
            <v>9499</v>
          </cell>
          <cell r="I7840" t="str">
            <v>S150000</v>
          </cell>
        </row>
        <row r="7841">
          <cell r="B7841">
            <v>40008030075</v>
          </cell>
          <cell r="C7841" t="str">
            <v xml:space="preserve">000803007  </v>
          </cell>
          <cell r="D7841" t="str">
            <v xml:space="preserve"> NĪTAURES MEDNIEKU KLUBS  biedrība</v>
          </cell>
          <cell r="E7841" t="str">
            <v>S150000</v>
          </cell>
          <cell r="F7841">
            <v>424768</v>
          </cell>
          <cell r="H7841">
            <v>9319</v>
          </cell>
          <cell r="I7841" t="str">
            <v>S150000</v>
          </cell>
        </row>
        <row r="7842">
          <cell r="B7842">
            <v>43603014671</v>
          </cell>
          <cell r="C7842" t="str">
            <v xml:space="preserve">360301467  </v>
          </cell>
          <cell r="D7842" t="str">
            <v xml:space="preserve"> ŅIVA 86  garāžu īpašnieku koop.sabiedrība</v>
          </cell>
          <cell r="E7842" t="str">
            <v>S150000</v>
          </cell>
          <cell r="F7842">
            <v>90000</v>
          </cell>
          <cell r="H7842">
            <v>5221</v>
          </cell>
          <cell r="I7842" t="str">
            <v>S150000</v>
          </cell>
        </row>
        <row r="7843">
          <cell r="B7843">
            <v>40008007721</v>
          </cell>
          <cell r="C7843" t="str">
            <v xml:space="preserve">000800772  </v>
          </cell>
          <cell r="D7843" t="str">
            <v xml:space="preserve"> NĪZERE  mednieku kolektīvs, biedrība</v>
          </cell>
          <cell r="E7843" t="str">
            <v>S150000</v>
          </cell>
          <cell r="F7843">
            <v>400201</v>
          </cell>
          <cell r="H7843">
            <v>9319</v>
          </cell>
          <cell r="I7843" t="str">
            <v>S150000</v>
          </cell>
        </row>
        <row r="7844">
          <cell r="B7844">
            <v>40008130589</v>
          </cell>
          <cell r="C7844" t="str">
            <v xml:space="preserve">000813058  </v>
          </cell>
          <cell r="D7844" t="str">
            <v xml:space="preserve"> NJ RACING  biedrība</v>
          </cell>
          <cell r="E7844" t="str">
            <v>S150000</v>
          </cell>
          <cell r="F7844">
            <v>270000</v>
          </cell>
          <cell r="H7844">
            <v>9499</v>
          </cell>
          <cell r="I7844" t="str">
            <v>S150000</v>
          </cell>
        </row>
        <row r="7845">
          <cell r="B7845">
            <v>40008135660</v>
          </cell>
          <cell r="C7845" t="str">
            <v xml:space="preserve">000813566  </v>
          </cell>
          <cell r="D7845" t="str">
            <v xml:space="preserve"> NNN  biedrība</v>
          </cell>
          <cell r="E7845" t="str">
            <v>S150000</v>
          </cell>
          <cell r="F7845">
            <v>170000</v>
          </cell>
          <cell r="H7845">
            <v>9311</v>
          </cell>
          <cell r="I7845" t="str">
            <v>S150000</v>
          </cell>
        </row>
        <row r="7846">
          <cell r="B7846">
            <v>40008142126</v>
          </cell>
          <cell r="C7846" t="str">
            <v xml:space="preserve">000814212  </v>
          </cell>
          <cell r="D7846" t="str">
            <v xml:space="preserve"> NO IDEJAS LĪDZ ATTĪSTĪBAI  biedrība</v>
          </cell>
          <cell r="E7846" t="str">
            <v>S150000</v>
          </cell>
          <cell r="F7846">
            <v>641413</v>
          </cell>
          <cell r="H7846">
            <v>8560</v>
          </cell>
          <cell r="I7846" t="str">
            <v>S150000</v>
          </cell>
        </row>
        <row r="7847">
          <cell r="B7847">
            <v>40008154360</v>
          </cell>
          <cell r="C7847" t="str">
            <v xml:space="preserve">000815436  </v>
          </cell>
          <cell r="D7847" t="str">
            <v xml:space="preserve"> NO KABATAS KABATĀ  biedrība</v>
          </cell>
          <cell r="E7847" t="str">
            <v>S150000</v>
          </cell>
          <cell r="F7847">
            <v>620201</v>
          </cell>
          <cell r="H7847">
            <v>9499</v>
          </cell>
          <cell r="I7847" t="str">
            <v>S150000</v>
          </cell>
        </row>
        <row r="7848">
          <cell r="B7848">
            <v>40008106360</v>
          </cell>
          <cell r="C7848" t="str">
            <v xml:space="preserve">000810636  </v>
          </cell>
          <cell r="D7848" t="str">
            <v xml:space="preserve"> NO SALACAS LĪDZ RŪJAI  biedrība</v>
          </cell>
          <cell r="E7848" t="str">
            <v>S150000</v>
          </cell>
          <cell r="F7848">
            <v>250000</v>
          </cell>
          <cell r="H7848">
            <v>9499</v>
          </cell>
          <cell r="I7848" t="str">
            <v>S150000</v>
          </cell>
        </row>
        <row r="7849">
          <cell r="B7849">
            <v>40008167933</v>
          </cell>
          <cell r="C7849" t="str">
            <v xml:space="preserve">000816793  </v>
          </cell>
          <cell r="D7849" t="str">
            <v xml:space="preserve"> NO SIRDS UZ SIRDI 2010  nodibinājums</v>
          </cell>
          <cell r="E7849" t="str">
            <v>S150000</v>
          </cell>
          <cell r="F7849">
            <v>10000</v>
          </cell>
          <cell r="H7849">
            <v>9499</v>
          </cell>
          <cell r="I7849" t="str">
            <v>S150000</v>
          </cell>
        </row>
        <row r="7850">
          <cell r="B7850">
            <v>40008123271</v>
          </cell>
          <cell r="C7850" t="str">
            <v xml:space="preserve">000812327  </v>
          </cell>
          <cell r="D7850" t="str">
            <v xml:space="preserve"> NO SIRDS UZ SIRDI  biedrība</v>
          </cell>
          <cell r="E7850" t="str">
            <v>S150000</v>
          </cell>
          <cell r="F7850">
            <v>170000</v>
          </cell>
          <cell r="H7850">
            <v>8891</v>
          </cell>
          <cell r="I7850" t="str">
            <v>S150000</v>
          </cell>
        </row>
        <row r="7851">
          <cell r="B7851">
            <v>40008086191</v>
          </cell>
          <cell r="C7851" t="str">
            <v xml:space="preserve">000808619  </v>
          </cell>
          <cell r="D7851" t="str">
            <v xml:space="preserve"> NODIBINĀJUMS CARITAS LATVIJA  </v>
          </cell>
          <cell r="E7851" t="str">
            <v>S150000</v>
          </cell>
          <cell r="F7851">
            <v>10000</v>
          </cell>
          <cell r="H7851">
            <v>9499</v>
          </cell>
          <cell r="I7851" t="str">
            <v>S150000</v>
          </cell>
        </row>
        <row r="7852">
          <cell r="B7852">
            <v>40008162955</v>
          </cell>
          <cell r="C7852" t="str">
            <v xml:space="preserve">000816295  </v>
          </cell>
          <cell r="D7852" t="str">
            <v xml:space="preserve"> NODIBINĀJUMS EKSAKTO PĒTĪJUMU UN TEHNOLOĢIJU ATTĪSTĪBAI </v>
          </cell>
          <cell r="E7852" t="str">
            <v>S150000</v>
          </cell>
          <cell r="F7852">
            <v>10000</v>
          </cell>
          <cell r="H7852">
            <v>9499</v>
          </cell>
          <cell r="I7852" t="str">
            <v>S150000</v>
          </cell>
        </row>
        <row r="7853">
          <cell r="B7853">
            <v>40008143009</v>
          </cell>
          <cell r="C7853" t="str">
            <v xml:space="preserve">000814300  </v>
          </cell>
          <cell r="D7853" t="str">
            <v xml:space="preserve"> NODIBINĀJUMS KINOSKOLA </v>
          </cell>
          <cell r="E7853" t="str">
            <v>S150000</v>
          </cell>
          <cell r="F7853">
            <v>10000</v>
          </cell>
          <cell r="H7853">
            <v>8552</v>
          </cell>
          <cell r="I7853" t="str">
            <v>S150000</v>
          </cell>
        </row>
        <row r="7854">
          <cell r="B7854">
            <v>40008142662</v>
          </cell>
          <cell r="C7854" t="str">
            <v xml:space="preserve">000814266  </v>
          </cell>
          <cell r="D7854" t="str">
            <v xml:space="preserve"> NODIBINĀJUMS LKA FILMU SKOLA </v>
          </cell>
          <cell r="E7854" t="str">
            <v>S150000</v>
          </cell>
          <cell r="F7854">
            <v>10000</v>
          </cell>
          <cell r="H7854">
            <v>8552</v>
          </cell>
          <cell r="I7854" t="str">
            <v>S150000</v>
          </cell>
        </row>
        <row r="7855">
          <cell r="B7855">
            <v>50008182351</v>
          </cell>
          <cell r="C7855" t="str">
            <v xml:space="preserve">000818235  </v>
          </cell>
          <cell r="D7855" t="str">
            <v xml:space="preserve"> NODIBINĀJUMS MĀKSLAS MĀJA </v>
          </cell>
          <cell r="E7855" t="str">
            <v>S150000</v>
          </cell>
          <cell r="F7855">
            <v>807600</v>
          </cell>
          <cell r="H7855">
            <v>9003</v>
          </cell>
          <cell r="I7855" t="str">
            <v>S150000</v>
          </cell>
        </row>
        <row r="7856">
          <cell r="B7856">
            <v>40003345749</v>
          </cell>
          <cell r="C7856" t="str">
            <v xml:space="preserve">000334574  </v>
          </cell>
          <cell r="D7856" t="str">
            <v xml:space="preserve"> NODIBINĀJUMS STUNDA </v>
          </cell>
          <cell r="E7856" t="str">
            <v>S150000</v>
          </cell>
          <cell r="F7856">
            <v>10000</v>
          </cell>
          <cell r="H7856">
            <v>5911</v>
          </cell>
          <cell r="I7856" t="str">
            <v>S150000</v>
          </cell>
        </row>
        <row r="7857">
          <cell r="B7857">
            <v>40008156732</v>
          </cell>
          <cell r="C7857" t="str">
            <v xml:space="preserve">000815673  </v>
          </cell>
          <cell r="D7857" t="str">
            <v xml:space="preserve"> NODIBINĀJUMS THAT DANCE </v>
          </cell>
          <cell r="E7857" t="str">
            <v>S150000</v>
          </cell>
          <cell r="F7857">
            <v>10000</v>
          </cell>
          <cell r="H7857">
            <v>9329</v>
          </cell>
          <cell r="I7857" t="str">
            <v>S150000</v>
          </cell>
        </row>
        <row r="7858">
          <cell r="B7858">
            <v>40003263368</v>
          </cell>
          <cell r="C7858" t="str">
            <v xml:space="preserve">000326336  </v>
          </cell>
          <cell r="D7858" t="str">
            <v xml:space="preserve"> NODIBINĀJUMS VIDES UN IZGLĪTĪBAS PROJEKTI  nodibinājums</v>
          </cell>
          <cell r="E7858" t="str">
            <v>S150000</v>
          </cell>
          <cell r="F7858">
            <v>10000</v>
          </cell>
          <cell r="H7858">
            <v>6820</v>
          </cell>
          <cell r="I7858" t="str">
            <v>S150000</v>
          </cell>
        </row>
        <row r="7859">
          <cell r="B7859">
            <v>40008172671</v>
          </cell>
          <cell r="C7859" t="str">
            <v xml:space="preserve">000817267  </v>
          </cell>
          <cell r="D7859" t="str">
            <v xml:space="preserve"> NODOKĻU MAKSĀTĀJU ATBALSTA CENTRS </v>
          </cell>
          <cell r="E7859" t="str">
            <v>S150000</v>
          </cell>
          <cell r="F7859">
            <v>740201</v>
          </cell>
          <cell r="H7859">
            <v>6920</v>
          </cell>
          <cell r="I7859" t="str">
            <v>S150000</v>
          </cell>
        </row>
        <row r="7860">
          <cell r="B7860">
            <v>40008094057</v>
          </cell>
          <cell r="C7860" t="str">
            <v xml:space="preserve">000809405  </v>
          </cell>
          <cell r="D7860" t="str">
            <v xml:space="preserve"> NOMETNE UZ RITEŅIEM  biedrība</v>
          </cell>
          <cell r="E7860" t="str">
            <v>S150000</v>
          </cell>
          <cell r="F7860">
            <v>660284</v>
          </cell>
          <cell r="H7860">
            <v>9499</v>
          </cell>
          <cell r="I7860" t="str">
            <v>S150000</v>
          </cell>
        </row>
        <row r="7861">
          <cell r="B7861">
            <v>40008130019</v>
          </cell>
          <cell r="C7861" t="str">
            <v xml:space="preserve">000813001  </v>
          </cell>
          <cell r="D7861" t="str">
            <v xml:space="preserve"> NOMETŅU 1  biedrība</v>
          </cell>
          <cell r="E7861" t="str">
            <v>S150000</v>
          </cell>
          <cell r="F7861">
            <v>10000</v>
          </cell>
          <cell r="H7861">
            <v>6832</v>
          </cell>
          <cell r="I7861" t="str">
            <v>S150000</v>
          </cell>
        </row>
        <row r="7862">
          <cell r="B7862">
            <v>40008110703</v>
          </cell>
          <cell r="C7862" t="str">
            <v xml:space="preserve">000811070  </v>
          </cell>
          <cell r="D7862" t="str">
            <v xml:space="preserve"> NOOSFERA  biedrība</v>
          </cell>
          <cell r="E7862" t="str">
            <v>S150000</v>
          </cell>
          <cell r="F7862">
            <v>10000</v>
          </cell>
          <cell r="H7862">
            <v>9499</v>
          </cell>
          <cell r="I7862" t="str">
            <v>S150000</v>
          </cell>
        </row>
        <row r="7863">
          <cell r="B7863">
            <v>49503002666</v>
          </cell>
          <cell r="C7863" t="str">
            <v xml:space="preserve">950300266  </v>
          </cell>
          <cell r="D7863" t="str">
            <v xml:space="preserve"> NORA  dzīvokļu īpašnieku koop.sabiedrība</v>
          </cell>
          <cell r="E7863" t="str">
            <v>S150000</v>
          </cell>
          <cell r="F7863">
            <v>420201</v>
          </cell>
          <cell r="H7863">
            <v>6832</v>
          </cell>
          <cell r="I7863" t="str">
            <v>S150000</v>
          </cell>
        </row>
        <row r="7864">
          <cell r="B7864">
            <v>40008049208</v>
          </cell>
          <cell r="C7864" t="str">
            <v xml:space="preserve">000804920  </v>
          </cell>
          <cell r="D7864" t="str">
            <v xml:space="preserve"> NORA  lauku sieviešu klubs, biedrība</v>
          </cell>
          <cell r="E7864" t="str">
            <v>S150000</v>
          </cell>
          <cell r="F7864">
            <v>700266</v>
          </cell>
          <cell r="H7864">
            <v>9499</v>
          </cell>
          <cell r="I7864" t="str">
            <v>S150000</v>
          </cell>
        </row>
        <row r="7865">
          <cell r="B7865">
            <v>40008114809</v>
          </cell>
          <cell r="C7865" t="str">
            <v xml:space="preserve">000811480  </v>
          </cell>
          <cell r="D7865" t="str">
            <v xml:space="preserve"> NORAS BUMBIERES FONDS </v>
          </cell>
          <cell r="E7865" t="str">
            <v>S150000</v>
          </cell>
          <cell r="F7865">
            <v>546766</v>
          </cell>
          <cell r="H7865">
            <v>9499</v>
          </cell>
          <cell r="I7865" t="str">
            <v>S150000</v>
          </cell>
        </row>
        <row r="7866">
          <cell r="B7866">
            <v>50008093551</v>
          </cell>
          <cell r="C7866" t="str">
            <v xml:space="preserve">000809355  </v>
          </cell>
          <cell r="D7866" t="str">
            <v xml:space="preserve"> NORDOST  ūdens motosporta klubs, biedrība</v>
          </cell>
          <cell r="E7866" t="str">
            <v>S150000</v>
          </cell>
          <cell r="F7866">
            <v>360201</v>
          </cell>
          <cell r="H7866">
            <v>9312</v>
          </cell>
          <cell r="I7866" t="str">
            <v>S150000</v>
          </cell>
        </row>
        <row r="7867">
          <cell r="B7867">
            <v>40008104088</v>
          </cell>
          <cell r="C7867" t="str">
            <v xml:space="preserve">000810408  </v>
          </cell>
          <cell r="D7867" t="str">
            <v xml:space="preserve"> NORKALNI  nometņu centrs, biedrība</v>
          </cell>
          <cell r="E7867" t="str">
            <v>S150000</v>
          </cell>
          <cell r="F7867">
            <v>808400</v>
          </cell>
          <cell r="H7867">
            <v>9499</v>
          </cell>
          <cell r="I7867" t="str">
            <v>S150000</v>
          </cell>
        </row>
        <row r="7868">
          <cell r="B7868">
            <v>40008017109</v>
          </cell>
          <cell r="C7868" t="str">
            <v xml:space="preserve">000801710  </v>
          </cell>
          <cell r="D7868" t="str">
            <v xml:space="preserve"> NORUPES  mednieku klubs, biedrība</v>
          </cell>
          <cell r="E7868" t="str">
            <v>S150000</v>
          </cell>
          <cell r="F7868">
            <v>741009</v>
          </cell>
          <cell r="H7868">
            <v>9319</v>
          </cell>
          <cell r="I7868" t="str">
            <v>S150000</v>
          </cell>
        </row>
        <row r="7869">
          <cell r="B7869">
            <v>40008107008</v>
          </cell>
          <cell r="C7869" t="str">
            <v xml:space="preserve">000810700  </v>
          </cell>
          <cell r="D7869" t="str">
            <v xml:space="preserve"> NOSKAŅA  biedrība</v>
          </cell>
          <cell r="E7869" t="str">
            <v>S150000</v>
          </cell>
          <cell r="F7869">
            <v>560298</v>
          </cell>
          <cell r="H7869">
            <v>9499</v>
          </cell>
          <cell r="I7869" t="str">
            <v>S150000</v>
          </cell>
        </row>
        <row r="7870">
          <cell r="B7870">
            <v>40008112579</v>
          </cell>
          <cell r="C7870" t="str">
            <v xml:space="preserve">000811257  </v>
          </cell>
          <cell r="D7870" t="str">
            <v xml:space="preserve"> NOSKAŅA  dāmu klubs</v>
          </cell>
          <cell r="E7870" t="str">
            <v>S150000</v>
          </cell>
          <cell r="F7870">
            <v>460260</v>
          </cell>
          <cell r="H7870">
            <v>9499</v>
          </cell>
          <cell r="I7870" t="str">
            <v>S150000</v>
          </cell>
        </row>
        <row r="7871">
          <cell r="B7871">
            <v>50008100001</v>
          </cell>
          <cell r="C7871" t="str">
            <v xml:space="preserve">000810000  </v>
          </cell>
          <cell r="D7871" t="str">
            <v xml:space="preserve"> NOTICI SEV!  invalīdu un viņu atbalstītāju biedrība</v>
          </cell>
          <cell r="E7871" t="str">
            <v>S150000</v>
          </cell>
          <cell r="F7871">
            <v>807400</v>
          </cell>
          <cell r="H7871">
            <v>9499</v>
          </cell>
          <cell r="I7871" t="str">
            <v>S150000</v>
          </cell>
        </row>
        <row r="7872">
          <cell r="B7872">
            <v>40008135552</v>
          </cell>
          <cell r="C7872" t="str">
            <v xml:space="preserve">000813555  </v>
          </cell>
          <cell r="D7872" t="str">
            <v xml:space="preserve"> NOVADA KAIMIŅU SADARBĪBA  biedrība</v>
          </cell>
          <cell r="E7872" t="str">
            <v>S150000</v>
          </cell>
          <cell r="F7872">
            <v>808400</v>
          </cell>
          <cell r="H7872">
            <v>9499</v>
          </cell>
          <cell r="I7872" t="str">
            <v>S150000</v>
          </cell>
        </row>
        <row r="7873">
          <cell r="B7873">
            <v>40008103294</v>
          </cell>
          <cell r="C7873" t="str">
            <v xml:space="preserve">000810329  </v>
          </cell>
          <cell r="D7873" t="str">
            <v xml:space="preserve"> NOVADNIEKI ATTĪSTĪBAI  biedrība</v>
          </cell>
          <cell r="E7873" t="str">
            <v>S150000</v>
          </cell>
          <cell r="F7873">
            <v>424796</v>
          </cell>
          <cell r="H7873">
            <v>9499</v>
          </cell>
          <cell r="I7873" t="str">
            <v>S150000</v>
          </cell>
        </row>
        <row r="7874">
          <cell r="B7874">
            <v>40008121092</v>
          </cell>
          <cell r="C7874" t="str">
            <v xml:space="preserve">000812109  </v>
          </cell>
          <cell r="D7874" t="str">
            <v xml:space="preserve"> NOVADNIEKI  biedrība</v>
          </cell>
          <cell r="E7874" t="str">
            <v>S150000</v>
          </cell>
          <cell r="F7874">
            <v>741464</v>
          </cell>
          <cell r="H7874">
            <v>9499</v>
          </cell>
          <cell r="I7874" t="str">
            <v>S150000</v>
          </cell>
        </row>
        <row r="7875">
          <cell r="B7875">
            <v>40008111944</v>
          </cell>
          <cell r="C7875" t="str">
            <v xml:space="preserve">000811194  </v>
          </cell>
          <cell r="D7875" t="str">
            <v xml:space="preserve"> NOVADNIEKU ATTĪSTĪBAI  biedrība</v>
          </cell>
          <cell r="E7875" t="str">
            <v>S150000</v>
          </cell>
          <cell r="F7875">
            <v>840272</v>
          </cell>
          <cell r="H7875">
            <v>9499</v>
          </cell>
          <cell r="I7875" t="str">
            <v>S150000</v>
          </cell>
        </row>
        <row r="7876">
          <cell r="B7876">
            <v>40008123394</v>
          </cell>
          <cell r="C7876" t="str">
            <v xml:space="preserve">000812339  </v>
          </cell>
          <cell r="D7876" t="str">
            <v xml:space="preserve"> NOVADU MŪŽIZGLĪTĪBAS CENTRS  biedrība</v>
          </cell>
          <cell r="E7876" t="str">
            <v>S150000</v>
          </cell>
          <cell r="F7876">
            <v>900201</v>
          </cell>
          <cell r="H7876">
            <v>8560</v>
          </cell>
          <cell r="I7876" t="str">
            <v>S150000</v>
          </cell>
        </row>
        <row r="7877">
          <cell r="B7877">
            <v>40008038543</v>
          </cell>
          <cell r="C7877" t="str">
            <v xml:space="preserve">000803854  </v>
          </cell>
          <cell r="D7877" t="str">
            <v xml:space="preserve"> NOVADU ZINĪBU CENTRS  biedrība</v>
          </cell>
          <cell r="E7877" t="str">
            <v>S150000</v>
          </cell>
          <cell r="F7877">
            <v>10000</v>
          </cell>
          <cell r="H7877">
            <v>8532</v>
          </cell>
          <cell r="I7877" t="str">
            <v>S150000</v>
          </cell>
        </row>
        <row r="7878">
          <cell r="B7878">
            <v>40008080678</v>
          </cell>
          <cell r="C7878" t="str">
            <v xml:space="preserve">000808067  </v>
          </cell>
          <cell r="D7878" t="str">
            <v xml:space="preserve"> NOVADU ZINĪBU CENTRS-TUKUMS  biedrība</v>
          </cell>
          <cell r="E7878" t="str">
            <v>S150000</v>
          </cell>
          <cell r="F7878">
            <v>900201</v>
          </cell>
          <cell r="H7878">
            <v>9499</v>
          </cell>
          <cell r="I7878" t="str">
            <v>S150000</v>
          </cell>
        </row>
        <row r="7879">
          <cell r="B7879">
            <v>40008163611</v>
          </cell>
          <cell r="C7879" t="str">
            <v xml:space="preserve">000816361  </v>
          </cell>
          <cell r="D7879" t="str">
            <v xml:space="preserve"> NR SPORT  biedrība</v>
          </cell>
          <cell r="E7879" t="str">
            <v>S150000</v>
          </cell>
          <cell r="F7879">
            <v>10000</v>
          </cell>
          <cell r="H7879">
            <v>9312</v>
          </cell>
          <cell r="I7879" t="str">
            <v>S150000</v>
          </cell>
        </row>
        <row r="7880">
          <cell r="B7880">
            <v>40008179523</v>
          </cell>
          <cell r="C7880" t="str">
            <v xml:space="preserve">000817952  </v>
          </cell>
          <cell r="D7880" t="str">
            <v xml:space="preserve"> NR.16  biedrība</v>
          </cell>
          <cell r="E7880" t="str">
            <v>S150000</v>
          </cell>
          <cell r="F7880">
            <v>10000</v>
          </cell>
          <cell r="H7880">
            <v>6832</v>
          </cell>
          <cell r="I7880" t="str">
            <v>S150000</v>
          </cell>
        </row>
        <row r="7881">
          <cell r="B7881">
            <v>40008171587</v>
          </cell>
          <cell r="C7881" t="str">
            <v xml:space="preserve">000817158  </v>
          </cell>
          <cell r="D7881" t="str">
            <v xml:space="preserve"> NUCLEUS  biedrība</v>
          </cell>
          <cell r="E7881" t="str">
            <v>S150000</v>
          </cell>
          <cell r="F7881">
            <v>801211</v>
          </cell>
          <cell r="H7881">
            <v>9003</v>
          </cell>
          <cell r="I7881" t="str">
            <v>S150000</v>
          </cell>
        </row>
        <row r="7882">
          <cell r="B7882">
            <v>40008108855</v>
          </cell>
          <cell r="C7882" t="str">
            <v xml:space="preserve">000810885  </v>
          </cell>
          <cell r="D7882" t="str">
            <v xml:space="preserve"> NURME  mednieku-makšķernieku biedrība</v>
          </cell>
          <cell r="E7882" t="str">
            <v>S150000</v>
          </cell>
          <cell r="F7882">
            <v>887600</v>
          </cell>
          <cell r="H7882">
            <v>9319</v>
          </cell>
          <cell r="I7882" t="str">
            <v>S150000</v>
          </cell>
        </row>
        <row r="7883">
          <cell r="B7883">
            <v>40008179947</v>
          </cell>
          <cell r="C7883" t="str">
            <v xml:space="preserve">000817994  </v>
          </cell>
          <cell r="D7883" t="str">
            <v xml:space="preserve"> NURMES LĪGAS  dzīvokļu īpašnieku biedrība</v>
          </cell>
          <cell r="E7883" t="str">
            <v>S150000</v>
          </cell>
          <cell r="F7883">
            <v>880270</v>
          </cell>
          <cell r="H7883">
            <v>6832</v>
          </cell>
          <cell r="I7883" t="str">
            <v>S150000</v>
          </cell>
        </row>
        <row r="7884">
          <cell r="B7884">
            <v>40008160189</v>
          </cell>
          <cell r="C7884" t="str">
            <v xml:space="preserve">000816018  </v>
          </cell>
          <cell r="D7884" t="str">
            <v xml:space="preserve"> NURMU KARALISTE  biedrība</v>
          </cell>
          <cell r="E7884" t="str">
            <v>S150000</v>
          </cell>
          <cell r="F7884">
            <v>967372</v>
          </cell>
          <cell r="H7884">
            <v>9499</v>
          </cell>
          <cell r="I7884" t="str">
            <v>S150000</v>
          </cell>
        </row>
        <row r="7885">
          <cell r="B7885">
            <v>40008154568</v>
          </cell>
          <cell r="C7885" t="str">
            <v xml:space="preserve">000815456  </v>
          </cell>
          <cell r="D7885" t="str">
            <v xml:space="preserve"> NVO "OZOLS"  biedrība</v>
          </cell>
          <cell r="E7885" t="str">
            <v>S150000</v>
          </cell>
          <cell r="F7885">
            <v>700201</v>
          </cell>
          <cell r="H7885">
            <v>9499</v>
          </cell>
          <cell r="I7885" t="str">
            <v>S150000</v>
          </cell>
        </row>
        <row r="7886">
          <cell r="B7886">
            <v>40008126668</v>
          </cell>
          <cell r="C7886" t="str">
            <v xml:space="preserve">000812666  </v>
          </cell>
          <cell r="D7886" t="str">
            <v xml:space="preserve"> NVO "PUJAS"  biedrība</v>
          </cell>
          <cell r="E7886" t="str">
            <v>S150000</v>
          </cell>
          <cell r="F7886">
            <v>387574</v>
          </cell>
          <cell r="H7886">
            <v>9499</v>
          </cell>
          <cell r="I7886" t="str">
            <v>S150000</v>
          </cell>
        </row>
        <row r="7887">
          <cell r="B7887">
            <v>40008126403</v>
          </cell>
          <cell r="C7887" t="str">
            <v xml:space="preserve">000812640  </v>
          </cell>
          <cell r="D7887" t="str">
            <v xml:space="preserve"> O.A.C. LATVIJĀ  biedrība</v>
          </cell>
          <cell r="E7887" t="str">
            <v>S150000</v>
          </cell>
          <cell r="F7887">
            <v>10000</v>
          </cell>
          <cell r="H7887">
            <v>9499</v>
          </cell>
          <cell r="I7887" t="str">
            <v>S150000</v>
          </cell>
        </row>
        <row r="7888">
          <cell r="B7888">
            <v>40008128067</v>
          </cell>
          <cell r="C7888" t="str">
            <v xml:space="preserve">000812806  </v>
          </cell>
          <cell r="D7888" t="str">
            <v xml:space="preserve"> O.KALPAKA 103  dzīvokļu īpašnieku apsaimniekošanas biedrība</v>
          </cell>
          <cell r="E7888" t="str">
            <v>S150000</v>
          </cell>
          <cell r="F7888">
            <v>170000</v>
          </cell>
          <cell r="H7888">
            <v>6832</v>
          </cell>
          <cell r="I7888" t="str">
            <v>S150000</v>
          </cell>
        </row>
        <row r="7889">
          <cell r="B7889">
            <v>40008157297</v>
          </cell>
          <cell r="C7889" t="str">
            <v xml:space="preserve">000815729  </v>
          </cell>
          <cell r="D7889" t="str">
            <v xml:space="preserve"> OAF  biedrība</v>
          </cell>
          <cell r="E7889" t="str">
            <v>S150000</v>
          </cell>
          <cell r="F7889">
            <v>10000</v>
          </cell>
          <cell r="H7889">
            <v>9312</v>
          </cell>
          <cell r="I7889" t="str">
            <v>S150000</v>
          </cell>
        </row>
        <row r="7890">
          <cell r="B7890">
            <v>40008161235</v>
          </cell>
          <cell r="C7890" t="str">
            <v xml:space="preserve">000816123  </v>
          </cell>
          <cell r="D7890" t="str">
            <v xml:space="preserve"> OĀZE LIELIEM UN MAZIEM  biedrība</v>
          </cell>
          <cell r="E7890" t="str">
            <v>S150000</v>
          </cell>
          <cell r="F7890">
            <v>10000</v>
          </cell>
          <cell r="H7890">
            <v>8560</v>
          </cell>
          <cell r="I7890" t="str">
            <v>S150000</v>
          </cell>
        </row>
        <row r="7891">
          <cell r="B7891">
            <v>40008112278</v>
          </cell>
          <cell r="C7891" t="str">
            <v xml:space="preserve">000811227  </v>
          </cell>
          <cell r="D7891" t="str">
            <v xml:space="preserve"> OĀZE  drošas dzīves vides attīstības biedrība</v>
          </cell>
          <cell r="E7891" t="str">
            <v>S150000</v>
          </cell>
          <cell r="F7891">
            <v>840286</v>
          </cell>
          <cell r="H7891">
            <v>9499</v>
          </cell>
          <cell r="I7891" t="str">
            <v>S150000</v>
          </cell>
        </row>
        <row r="7892">
          <cell r="B7892">
            <v>40008148190</v>
          </cell>
          <cell r="C7892" t="str">
            <v xml:space="preserve">000814819  </v>
          </cell>
          <cell r="D7892" t="str">
            <v xml:space="preserve"> OB  sporta klubs</v>
          </cell>
          <cell r="E7892" t="str">
            <v>S150000</v>
          </cell>
          <cell r="F7892">
            <v>10000</v>
          </cell>
          <cell r="H7892">
            <v>9312</v>
          </cell>
          <cell r="I7892" t="str">
            <v>S150000</v>
          </cell>
        </row>
        <row r="7893">
          <cell r="B7893">
            <v>40008156893</v>
          </cell>
          <cell r="C7893" t="str">
            <v xml:space="preserve">000815689  </v>
          </cell>
          <cell r="D7893" t="str">
            <v xml:space="preserve"> OČAG  krievu nacionālās minoritātes kultūrizglītojošā biedrība</v>
          </cell>
          <cell r="E7893" t="str">
            <v>S150000</v>
          </cell>
          <cell r="F7893">
            <v>781817</v>
          </cell>
          <cell r="H7893">
            <v>9499</v>
          </cell>
          <cell r="I7893" t="str">
            <v>S150000</v>
          </cell>
        </row>
        <row r="7894">
          <cell r="B7894">
            <v>40008155559</v>
          </cell>
          <cell r="C7894" t="str">
            <v xml:space="preserve">000815555  </v>
          </cell>
          <cell r="D7894" t="str">
            <v xml:space="preserve"> ODARA MANAGEMENT  biedrība</v>
          </cell>
          <cell r="E7894" t="str">
            <v>S150000</v>
          </cell>
          <cell r="F7894">
            <v>10000</v>
          </cell>
          <cell r="H7894">
            <v>9001</v>
          </cell>
          <cell r="I7894" t="str">
            <v>S150000</v>
          </cell>
        </row>
        <row r="7895">
          <cell r="B7895">
            <v>40008157507</v>
          </cell>
          <cell r="C7895" t="str">
            <v xml:space="preserve">000815750  </v>
          </cell>
          <cell r="D7895" t="str">
            <v xml:space="preserve"> ODDS  biedriba</v>
          </cell>
          <cell r="E7895" t="str">
            <v>S150000</v>
          </cell>
          <cell r="F7895">
            <v>170000</v>
          </cell>
          <cell r="H7895">
            <v>9319</v>
          </cell>
          <cell r="I7895" t="str">
            <v>S150000</v>
          </cell>
        </row>
        <row r="7896">
          <cell r="B7896">
            <v>50008068361</v>
          </cell>
          <cell r="C7896" t="str">
            <v xml:space="preserve">000806836  </v>
          </cell>
          <cell r="D7896" t="str">
            <v xml:space="preserve"> ODIN/VITA  sociālo brīvprātīgo biedrība</v>
          </cell>
          <cell r="E7896" t="str">
            <v>S150000</v>
          </cell>
          <cell r="F7896">
            <v>50000</v>
          </cell>
          <cell r="H7896">
            <v>9499</v>
          </cell>
          <cell r="I7896" t="str">
            <v>S150000</v>
          </cell>
        </row>
        <row r="7897">
          <cell r="B7897">
            <v>50008108221</v>
          </cell>
          <cell r="C7897" t="str">
            <v xml:space="preserve">000810822  </v>
          </cell>
          <cell r="D7897" t="str">
            <v xml:space="preserve"> ODISEJS  Latvijas sporta loka šaušanas klubs, biedrība</v>
          </cell>
          <cell r="E7897" t="str">
            <v>S150000</v>
          </cell>
          <cell r="F7897">
            <v>270000</v>
          </cell>
          <cell r="H7897">
            <v>9312</v>
          </cell>
          <cell r="I7897" t="str">
            <v>S150000</v>
          </cell>
        </row>
        <row r="7898">
          <cell r="B7898">
            <v>50008112481</v>
          </cell>
          <cell r="C7898" t="str">
            <v xml:space="preserve">000811248  </v>
          </cell>
          <cell r="D7898" t="str">
            <v xml:space="preserve"> ODŽAG  Latvijas azerbaidžāņu kultūras centrs</v>
          </cell>
          <cell r="E7898" t="str">
            <v>S150000</v>
          </cell>
          <cell r="F7898">
            <v>10000</v>
          </cell>
          <cell r="H7898">
            <v>9499</v>
          </cell>
          <cell r="I7898" t="str">
            <v>S150000</v>
          </cell>
        </row>
        <row r="7899">
          <cell r="B7899">
            <v>40008157812</v>
          </cell>
          <cell r="C7899" t="str">
            <v xml:space="preserve">000815781  </v>
          </cell>
          <cell r="D7899" t="str">
            <v xml:space="preserve"> ODZIŅA  biedrība</v>
          </cell>
          <cell r="E7899" t="str">
            <v>S150000</v>
          </cell>
          <cell r="F7899">
            <v>781890</v>
          </cell>
          <cell r="H7899">
            <v>9499</v>
          </cell>
          <cell r="I7899" t="str">
            <v>S150000</v>
          </cell>
        </row>
        <row r="7900">
          <cell r="B7900">
            <v>40008066208</v>
          </cell>
          <cell r="C7900" t="str">
            <v xml:space="preserve">000806620  </v>
          </cell>
          <cell r="D7900" t="str">
            <v xml:space="preserve"> ODZĪTE  mednieku klubs</v>
          </cell>
          <cell r="E7900" t="str">
            <v>S150000</v>
          </cell>
          <cell r="F7900">
            <v>321442</v>
          </cell>
          <cell r="H7900">
            <v>9319</v>
          </cell>
          <cell r="I7900" t="str">
            <v>S150000</v>
          </cell>
        </row>
        <row r="7901">
          <cell r="B7901">
            <v>40008154801</v>
          </cell>
          <cell r="C7901" t="str">
            <v xml:space="preserve">000815480  </v>
          </cell>
          <cell r="D7901" t="str">
            <v xml:space="preserve"> OFORTA ĢILDE  biedrība</v>
          </cell>
          <cell r="E7901" t="str">
            <v>S150000</v>
          </cell>
          <cell r="F7901">
            <v>10000</v>
          </cell>
          <cell r="H7901">
            <v>9001</v>
          </cell>
          <cell r="I7901" t="str">
            <v>S150000</v>
          </cell>
        </row>
        <row r="7902">
          <cell r="B7902">
            <v>40008027094</v>
          </cell>
          <cell r="C7902" t="str">
            <v xml:space="preserve">000802709  </v>
          </cell>
          <cell r="D7902" t="str">
            <v xml:space="preserve"> OFRISS  futbola klubs, biedrība</v>
          </cell>
          <cell r="E7902" t="str">
            <v>S150000</v>
          </cell>
          <cell r="F7902">
            <v>10000</v>
          </cell>
          <cell r="H7902">
            <v>9312</v>
          </cell>
          <cell r="I7902" t="str">
            <v>S150000</v>
          </cell>
        </row>
        <row r="7903">
          <cell r="B7903">
            <v>40008069168</v>
          </cell>
          <cell r="C7903" t="str">
            <v xml:space="preserve">000806916  </v>
          </cell>
          <cell r="D7903" t="str">
            <v xml:space="preserve"> OGA  tūrisma klubs, biedrība</v>
          </cell>
          <cell r="E7903" t="str">
            <v>S150000</v>
          </cell>
          <cell r="F7903">
            <v>641009</v>
          </cell>
          <cell r="H7903">
            <v>9499</v>
          </cell>
          <cell r="I7903" t="str">
            <v>S150000</v>
          </cell>
        </row>
        <row r="7904">
          <cell r="B7904">
            <v>40008049157</v>
          </cell>
          <cell r="C7904" t="str">
            <v xml:space="preserve">000804915  </v>
          </cell>
          <cell r="D7904" t="str">
            <v xml:space="preserve"> OGRE  mednieku biedrība</v>
          </cell>
          <cell r="E7904" t="str">
            <v>S150000</v>
          </cell>
          <cell r="F7904">
            <v>740201</v>
          </cell>
          <cell r="H7904">
            <v>9319</v>
          </cell>
          <cell r="I7904" t="str">
            <v>S150000</v>
          </cell>
        </row>
        <row r="7905">
          <cell r="B7905">
            <v>40008065522</v>
          </cell>
          <cell r="C7905" t="str">
            <v xml:space="preserve">000806552  </v>
          </cell>
          <cell r="D7905" t="str">
            <v xml:space="preserve"> OGRE  orientēšanās klubs, biedrība</v>
          </cell>
          <cell r="E7905" t="str">
            <v>S150000</v>
          </cell>
          <cell r="F7905">
            <v>740201</v>
          </cell>
          <cell r="H7905">
            <v>9312</v>
          </cell>
          <cell r="I7905" t="str">
            <v>S150000</v>
          </cell>
        </row>
        <row r="7906">
          <cell r="B7906">
            <v>40008065452</v>
          </cell>
          <cell r="C7906" t="str">
            <v xml:space="preserve">000806545  </v>
          </cell>
          <cell r="D7906" t="str">
            <v xml:space="preserve"> OGRE  sporta klubs, biedrība</v>
          </cell>
          <cell r="E7906" t="str">
            <v>S150000</v>
          </cell>
          <cell r="F7906">
            <v>740201</v>
          </cell>
          <cell r="H7906">
            <v>9312</v>
          </cell>
          <cell r="I7906" t="str">
            <v>S150000</v>
          </cell>
        </row>
        <row r="7907">
          <cell r="B7907">
            <v>40008178918</v>
          </cell>
          <cell r="C7907" t="str">
            <v xml:space="preserve">000817891  </v>
          </cell>
          <cell r="D7907" t="str">
            <v xml:space="preserve"> OGRES AŠIHARA-KARATĒ KLUBS  biedrība</v>
          </cell>
          <cell r="E7907" t="str">
            <v>S150000</v>
          </cell>
          <cell r="F7907">
            <v>740201</v>
          </cell>
          <cell r="H7907">
            <v>9319</v>
          </cell>
          <cell r="I7907" t="str">
            <v>S150000</v>
          </cell>
        </row>
        <row r="7908">
          <cell r="B7908">
            <v>50008124531</v>
          </cell>
          <cell r="C7908" t="str">
            <v xml:space="preserve">000812453  </v>
          </cell>
          <cell r="D7908" t="str">
            <v xml:space="preserve"> OGRES ATTĪSTĪBAS BIEDRĪBA </v>
          </cell>
          <cell r="E7908" t="str">
            <v>S150000</v>
          </cell>
          <cell r="F7908">
            <v>740201</v>
          </cell>
          <cell r="H7908">
            <v>9499</v>
          </cell>
          <cell r="I7908" t="str">
            <v>S150000</v>
          </cell>
        </row>
        <row r="7909">
          <cell r="B7909">
            <v>40008025017</v>
          </cell>
          <cell r="C7909" t="str">
            <v xml:space="preserve">000802501  </v>
          </cell>
          <cell r="D7909" t="str">
            <v xml:space="preserve"> OGRES BASKETBOLA KLUBS  biedrība</v>
          </cell>
          <cell r="E7909" t="str">
            <v>S150000</v>
          </cell>
          <cell r="F7909">
            <v>740201</v>
          </cell>
          <cell r="H7909">
            <v>9312</v>
          </cell>
          <cell r="I7909" t="str">
            <v>S150000</v>
          </cell>
        </row>
        <row r="7910">
          <cell r="B7910">
            <v>40008069793</v>
          </cell>
          <cell r="C7910" t="str">
            <v xml:space="preserve">000806979  </v>
          </cell>
          <cell r="D7910" t="str">
            <v xml:space="preserve"> OGRES BĒRNU UN JAUNIEŠU SPORTA ATBALSTA APVIENĪBA  biedrība</v>
          </cell>
          <cell r="E7910" t="str">
            <v>S150000</v>
          </cell>
          <cell r="F7910">
            <v>740201</v>
          </cell>
          <cell r="H7910">
            <v>9329</v>
          </cell>
          <cell r="I7910" t="str">
            <v>S150000</v>
          </cell>
        </row>
        <row r="7911">
          <cell r="B7911">
            <v>40008012012</v>
          </cell>
          <cell r="C7911" t="str">
            <v xml:space="preserve">000801201  </v>
          </cell>
          <cell r="D7911" t="str">
            <v xml:space="preserve"> OGRES BIŠKOPĪBAS BIEDRĪBA </v>
          </cell>
          <cell r="E7911" t="str">
            <v>S150000</v>
          </cell>
          <cell r="F7911">
            <v>740201</v>
          </cell>
          <cell r="H7911">
            <v>162</v>
          </cell>
          <cell r="I7911" t="str">
            <v>S150000</v>
          </cell>
        </row>
        <row r="7912">
          <cell r="B7912">
            <v>40008107544</v>
          </cell>
          <cell r="C7912" t="str">
            <v xml:space="preserve">000810754  </v>
          </cell>
          <cell r="D7912" t="str">
            <v xml:space="preserve"> OGRES BIZNESA UN INOVĀCIJU CENTRS  nodibinājums</v>
          </cell>
          <cell r="E7912" t="str">
            <v>S150000</v>
          </cell>
          <cell r="F7912">
            <v>740201</v>
          </cell>
          <cell r="H7912">
            <v>9499</v>
          </cell>
          <cell r="I7912" t="str">
            <v>S150000</v>
          </cell>
        </row>
        <row r="7913">
          <cell r="B7913">
            <v>40008158945</v>
          </cell>
          <cell r="C7913" t="str">
            <v xml:space="preserve">000815894  </v>
          </cell>
          <cell r="D7913" t="str">
            <v xml:space="preserve"> OGRES BRIDŽA KLUBS  biedrība</v>
          </cell>
          <cell r="E7913" t="str">
            <v>S150000</v>
          </cell>
          <cell r="F7913">
            <v>740201</v>
          </cell>
          <cell r="H7913">
            <v>9499</v>
          </cell>
          <cell r="I7913" t="str">
            <v>S150000</v>
          </cell>
        </row>
        <row r="7914">
          <cell r="B7914">
            <v>40008118073</v>
          </cell>
          <cell r="C7914" t="str">
            <v xml:space="preserve">000811807  </v>
          </cell>
          <cell r="D7914" t="str">
            <v xml:space="preserve"> OGRES DIENESTA UN SPORTA SUŅU BIEDRĪBA </v>
          </cell>
          <cell r="E7914" t="str">
            <v>S150000</v>
          </cell>
          <cell r="F7914">
            <v>740201</v>
          </cell>
          <cell r="H7914">
            <v>9499</v>
          </cell>
          <cell r="I7914" t="str">
            <v>S150000</v>
          </cell>
        </row>
        <row r="7915">
          <cell r="B7915">
            <v>40008008375</v>
          </cell>
          <cell r="C7915" t="str">
            <v xml:space="preserve">000800837  </v>
          </cell>
          <cell r="D7915" t="str">
            <v xml:space="preserve"> OGRES FRISBIJA KLUBS  biedrība</v>
          </cell>
          <cell r="E7915" t="str">
            <v>S150000</v>
          </cell>
          <cell r="F7915">
            <v>740201</v>
          </cell>
          <cell r="H7915">
            <v>9312</v>
          </cell>
          <cell r="I7915" t="str">
            <v>S150000</v>
          </cell>
        </row>
        <row r="7916">
          <cell r="B7916">
            <v>40008145387</v>
          </cell>
          <cell r="C7916" t="str">
            <v xml:space="preserve">000814538  </v>
          </cell>
          <cell r="D7916" t="str">
            <v xml:space="preserve"> OGRES GOLFA KLUBS  biedrība</v>
          </cell>
          <cell r="E7916" t="str">
            <v>S150000</v>
          </cell>
          <cell r="F7916">
            <v>740201</v>
          </cell>
          <cell r="H7916">
            <v>9312</v>
          </cell>
          <cell r="I7916" t="str">
            <v>S150000</v>
          </cell>
        </row>
        <row r="7917">
          <cell r="B7917">
            <v>40008173982</v>
          </cell>
          <cell r="C7917" t="str">
            <v xml:space="preserve">000817398  </v>
          </cell>
          <cell r="D7917" t="str">
            <v xml:space="preserve"> OGRES JUNIORS  hokeja klubs, biedrība</v>
          </cell>
          <cell r="E7917" t="str">
            <v>S150000</v>
          </cell>
          <cell r="F7917">
            <v>740201</v>
          </cell>
          <cell r="H7917">
            <v>9312</v>
          </cell>
          <cell r="I7917" t="str">
            <v>S150000</v>
          </cell>
        </row>
        <row r="7918">
          <cell r="B7918">
            <v>40008015625</v>
          </cell>
          <cell r="C7918" t="str">
            <v xml:space="preserve">000801562  </v>
          </cell>
          <cell r="D7918" t="str">
            <v xml:space="preserve"> OGRES KINOLOĢISKAIS KLUBS  biedrība</v>
          </cell>
          <cell r="E7918" t="str">
            <v>S150000</v>
          </cell>
          <cell r="F7918">
            <v>740201</v>
          </cell>
          <cell r="H7918">
            <v>9499</v>
          </cell>
          <cell r="I7918" t="str">
            <v>S150000</v>
          </cell>
        </row>
        <row r="7919">
          <cell r="B7919">
            <v>40008144362</v>
          </cell>
          <cell r="C7919" t="str">
            <v xml:space="preserve">000814436  </v>
          </cell>
          <cell r="D7919" t="str">
            <v xml:space="preserve"> OGRES KROKETA KLUBS  biedrība</v>
          </cell>
          <cell r="E7919" t="str">
            <v>S150000</v>
          </cell>
          <cell r="F7919">
            <v>740201</v>
          </cell>
          <cell r="H7919">
            <v>9312</v>
          </cell>
          <cell r="I7919" t="str">
            <v>S150000</v>
          </cell>
        </row>
        <row r="7920">
          <cell r="B7920">
            <v>40003402276</v>
          </cell>
          <cell r="C7920" t="str">
            <v xml:space="preserve">000340227  </v>
          </cell>
          <cell r="D7920" t="str">
            <v xml:space="preserve"> OGRES KURSA  garāžu koop.sabiedrība</v>
          </cell>
          <cell r="E7920" t="str">
            <v>S150000</v>
          </cell>
          <cell r="F7920">
            <v>740201</v>
          </cell>
          <cell r="H7920">
            <v>5221</v>
          </cell>
          <cell r="I7920" t="str">
            <v>S150000</v>
          </cell>
        </row>
        <row r="7921">
          <cell r="B7921">
            <v>40008118815</v>
          </cell>
          <cell r="C7921" t="str">
            <v xml:space="preserve">000811881  </v>
          </cell>
          <cell r="D7921" t="str">
            <v xml:space="preserve"> OGRES LATVIEŠU BIEDRĪBA  </v>
          </cell>
          <cell r="E7921" t="str">
            <v>S150000</v>
          </cell>
          <cell r="F7921">
            <v>740201</v>
          </cell>
          <cell r="H7921">
            <v>9499</v>
          </cell>
          <cell r="I7921" t="str">
            <v>S150000</v>
          </cell>
        </row>
        <row r="7922">
          <cell r="B7922">
            <v>40008167261</v>
          </cell>
          <cell r="C7922" t="str">
            <v xml:space="preserve">000816726  </v>
          </cell>
          <cell r="D7922" t="str">
            <v xml:space="preserve"> OGRES NOVADA KRUSTS  biedrība</v>
          </cell>
          <cell r="E7922" t="str">
            <v>S150000</v>
          </cell>
          <cell r="F7922">
            <v>740201</v>
          </cell>
          <cell r="H7922">
            <v>8899</v>
          </cell>
          <cell r="I7922" t="str">
            <v>S150000</v>
          </cell>
        </row>
        <row r="7923">
          <cell r="B7923">
            <v>40008032184</v>
          </cell>
          <cell r="C7923" t="str">
            <v xml:space="preserve">000803218  </v>
          </cell>
          <cell r="D7923" t="str">
            <v xml:space="preserve"> OGRES PATĒRĒTĀJU TIESĪBU AIZSARDZĪBAS ORGANIZĀCIJA  biedrība</v>
          </cell>
          <cell r="E7923" t="str">
            <v>S150000</v>
          </cell>
          <cell r="F7923">
            <v>740201</v>
          </cell>
          <cell r="H7923">
            <v>9499</v>
          </cell>
          <cell r="I7923" t="str">
            <v>S150000</v>
          </cell>
        </row>
        <row r="7924">
          <cell r="B7924">
            <v>40008051912</v>
          </cell>
          <cell r="C7924" t="str">
            <v xml:space="preserve">000805191  </v>
          </cell>
          <cell r="D7924" t="str">
            <v xml:space="preserve"> OGRES PENSIONĀRU BIEDRĪBA  </v>
          </cell>
          <cell r="E7924" t="str">
            <v>S150000</v>
          </cell>
          <cell r="F7924">
            <v>740201</v>
          </cell>
          <cell r="H7924">
            <v>9499</v>
          </cell>
          <cell r="I7924" t="str">
            <v>S150000</v>
          </cell>
        </row>
        <row r="7925">
          <cell r="B7925">
            <v>40003645879</v>
          </cell>
          <cell r="C7925" t="str">
            <v xml:space="preserve">000364587  </v>
          </cell>
          <cell r="D7925" t="str">
            <v xml:space="preserve"> OGRES PRIEDĪTES  automašīnu garāžu īpašnieku koop.sabiedrība</v>
          </cell>
          <cell r="E7925" t="str">
            <v>S150000</v>
          </cell>
          <cell r="F7925">
            <v>740201</v>
          </cell>
          <cell r="H7925">
            <v>5221</v>
          </cell>
          <cell r="I7925" t="str">
            <v>S150000</v>
          </cell>
        </row>
        <row r="7926">
          <cell r="B7926">
            <v>40008052975</v>
          </cell>
          <cell r="C7926" t="str">
            <v xml:space="preserve">000805297  </v>
          </cell>
          <cell r="D7926" t="str">
            <v xml:space="preserve"> OGRES RAJONA BRĪVPRĀTĪGO UGUNSDZĒSĒJU BIEDRĪBA </v>
          </cell>
          <cell r="E7926" t="str">
            <v>S150000</v>
          </cell>
          <cell r="F7926">
            <v>740201</v>
          </cell>
          <cell r="H7926">
            <v>8425</v>
          </cell>
          <cell r="I7926" t="str">
            <v>S150000</v>
          </cell>
        </row>
        <row r="7927">
          <cell r="B7927">
            <v>50008046881</v>
          </cell>
          <cell r="C7927" t="str">
            <v xml:space="preserve">000804688  </v>
          </cell>
          <cell r="D7927" t="str">
            <v xml:space="preserve"> OGRES RAJONA INVALĪDU BIEDRĪBA </v>
          </cell>
          <cell r="E7927" t="str">
            <v>S150000</v>
          </cell>
          <cell r="F7927">
            <v>740201</v>
          </cell>
          <cell r="H7927">
            <v>9499</v>
          </cell>
          <cell r="I7927" t="str">
            <v>S150000</v>
          </cell>
        </row>
        <row r="7928">
          <cell r="B7928">
            <v>40008118514</v>
          </cell>
          <cell r="C7928" t="str">
            <v xml:space="preserve">000811851  </v>
          </cell>
          <cell r="D7928" t="str">
            <v xml:space="preserve"> OGRES ROŅI  biedrība</v>
          </cell>
          <cell r="E7928" t="str">
            <v>S150000</v>
          </cell>
          <cell r="F7928">
            <v>740201</v>
          </cell>
          <cell r="H7928">
            <v>9499</v>
          </cell>
          <cell r="I7928" t="str">
            <v>S150000</v>
          </cell>
        </row>
        <row r="7929">
          <cell r="B7929">
            <v>40008110760</v>
          </cell>
          <cell r="C7929" t="str">
            <v xml:space="preserve">000811076  </v>
          </cell>
          <cell r="D7929" t="str">
            <v xml:space="preserve"> OGRES ROTARAKTA KLUBS  biedrība</v>
          </cell>
          <cell r="E7929" t="str">
            <v>S150000</v>
          </cell>
          <cell r="F7929">
            <v>740201</v>
          </cell>
          <cell r="H7929">
            <v>9499</v>
          </cell>
          <cell r="I7929" t="str">
            <v>S150000</v>
          </cell>
        </row>
        <row r="7930">
          <cell r="B7930">
            <v>40008033160</v>
          </cell>
          <cell r="C7930" t="str">
            <v xml:space="preserve">000803316  </v>
          </cell>
          <cell r="D7930" t="str">
            <v xml:space="preserve"> OGRES ROTARI KLUBS  biedrība</v>
          </cell>
          <cell r="E7930" t="str">
            <v>S150000</v>
          </cell>
          <cell r="F7930">
            <v>740201</v>
          </cell>
          <cell r="H7930">
            <v>9499</v>
          </cell>
          <cell r="I7930" t="str">
            <v>S150000</v>
          </cell>
        </row>
        <row r="7931">
          <cell r="B7931">
            <v>50008131641</v>
          </cell>
          <cell r="C7931" t="str">
            <v xml:space="preserve">000813164  </v>
          </cell>
          <cell r="D7931" t="str">
            <v xml:space="preserve"> OGRES SLĒPOTĀJU KLUBS  izturības sporta veidu entuziastu biedrība</v>
          </cell>
          <cell r="E7931" t="str">
            <v>S150000</v>
          </cell>
          <cell r="F7931">
            <v>740201</v>
          </cell>
          <cell r="H7931">
            <v>9312</v>
          </cell>
          <cell r="I7931" t="str">
            <v>S150000</v>
          </cell>
        </row>
        <row r="7932">
          <cell r="B7932">
            <v>40008114620</v>
          </cell>
          <cell r="C7932" t="str">
            <v xml:space="preserve">000811462  </v>
          </cell>
          <cell r="D7932" t="str">
            <v xml:space="preserve"> OGRES STILS  biedrība</v>
          </cell>
          <cell r="E7932" t="str">
            <v>S150000</v>
          </cell>
          <cell r="F7932">
            <v>740201</v>
          </cell>
          <cell r="H7932">
            <v>9312</v>
          </cell>
          <cell r="I7932" t="str">
            <v>S150000</v>
          </cell>
        </row>
        <row r="7933">
          <cell r="B7933">
            <v>40008161146</v>
          </cell>
          <cell r="C7933" t="str">
            <v xml:space="preserve">000816114  </v>
          </cell>
          <cell r="D7933" t="str">
            <v xml:space="preserve"> OGRES TSK  biedrība</v>
          </cell>
          <cell r="E7933" t="str">
            <v>S150000</v>
          </cell>
          <cell r="F7933">
            <v>740201</v>
          </cell>
          <cell r="H7933">
            <v>9319</v>
          </cell>
          <cell r="I7933" t="str">
            <v>S150000</v>
          </cell>
        </row>
        <row r="7934">
          <cell r="B7934">
            <v>40008173450</v>
          </cell>
          <cell r="C7934" t="str">
            <v xml:space="preserve">000817345  </v>
          </cell>
          <cell r="D7934" t="str">
            <v xml:space="preserve"> OGRES VILKI  florbola sporta klubs, biedrība</v>
          </cell>
          <cell r="E7934" t="str">
            <v>S150000</v>
          </cell>
          <cell r="F7934">
            <v>740280</v>
          </cell>
          <cell r="H7934">
            <v>9311</v>
          </cell>
          <cell r="I7934" t="str">
            <v>S150000</v>
          </cell>
        </row>
        <row r="7935">
          <cell r="B7935">
            <v>40008164212</v>
          </cell>
          <cell r="C7935" t="str">
            <v xml:space="preserve">000816421  </v>
          </cell>
          <cell r="D7935" t="str">
            <v xml:space="preserve"> OGRES ZONTA KLUBS  biedrība</v>
          </cell>
          <cell r="E7935" t="str">
            <v>S150000</v>
          </cell>
          <cell r="F7935">
            <v>740201</v>
          </cell>
          <cell r="H7935">
            <v>9499</v>
          </cell>
          <cell r="I7935" t="str">
            <v>S150000</v>
          </cell>
        </row>
        <row r="7936">
          <cell r="B7936">
            <v>40008142709</v>
          </cell>
          <cell r="C7936" t="str">
            <v xml:space="preserve">000814270  </v>
          </cell>
          <cell r="D7936" t="str">
            <v xml:space="preserve"> OGRESGALIEŠI  biedrība</v>
          </cell>
          <cell r="E7936" t="str">
            <v>S150000</v>
          </cell>
          <cell r="F7936">
            <v>740280</v>
          </cell>
          <cell r="H7936">
            <v>9499</v>
          </cell>
          <cell r="I7936" t="str">
            <v>S150000</v>
          </cell>
        </row>
        <row r="7937">
          <cell r="B7937">
            <v>40008035532</v>
          </cell>
          <cell r="C7937" t="str">
            <v xml:space="preserve">000803553  </v>
          </cell>
          <cell r="D7937" t="str">
            <v xml:space="preserve"> OJĀRA VĀCIEŠA BIEDRĪBA  </v>
          </cell>
          <cell r="E7937" t="str">
            <v>S150000</v>
          </cell>
          <cell r="F7937">
            <v>10000</v>
          </cell>
          <cell r="H7937">
            <v>9499</v>
          </cell>
          <cell r="I7937" t="str">
            <v>S150000</v>
          </cell>
        </row>
        <row r="7938">
          <cell r="B7938">
            <v>40008144220</v>
          </cell>
          <cell r="C7938" t="str">
            <v xml:space="preserve">000814422  </v>
          </cell>
          <cell r="D7938" t="str">
            <v xml:space="preserve"> OK ARONA  biedrība</v>
          </cell>
          <cell r="E7938" t="str">
            <v>S150000</v>
          </cell>
          <cell r="F7938">
            <v>700242</v>
          </cell>
          <cell r="H7938">
            <v>9499</v>
          </cell>
          <cell r="I7938" t="str">
            <v>S150000</v>
          </cell>
        </row>
        <row r="7939">
          <cell r="B7939">
            <v>40008121105</v>
          </cell>
          <cell r="C7939" t="str">
            <v xml:space="preserve">000812110  </v>
          </cell>
          <cell r="D7939" t="str">
            <v xml:space="preserve"> OK-88  dzīvokļu īpašnieku biedrība</v>
          </cell>
          <cell r="E7939" t="str">
            <v>S150000</v>
          </cell>
          <cell r="F7939">
            <v>170000</v>
          </cell>
          <cell r="H7939">
            <v>6832</v>
          </cell>
          <cell r="I7939" t="str">
            <v>S150000</v>
          </cell>
        </row>
        <row r="7940">
          <cell r="B7940">
            <v>40008149105</v>
          </cell>
          <cell r="C7940" t="str">
            <v xml:space="preserve">000814910  </v>
          </cell>
          <cell r="D7940" t="str">
            <v xml:space="preserve"> OKINAVAS GO-DZJU-RJU BU-DZICU BALTIJAS CENTRS  biedrība</v>
          </cell>
          <cell r="E7940" t="str">
            <v>S150000</v>
          </cell>
          <cell r="F7940">
            <v>10000</v>
          </cell>
          <cell r="H7940">
            <v>9499</v>
          </cell>
          <cell r="I7940" t="str">
            <v>S150000</v>
          </cell>
        </row>
        <row r="7941">
          <cell r="B7941">
            <v>42403005709</v>
          </cell>
          <cell r="C7941" t="str">
            <v xml:space="preserve">240300570  </v>
          </cell>
          <cell r="D7941" t="str">
            <v xml:space="preserve"> OKTOBRIS-R  dzīvokļu īpašnieku koop. sabiedrība</v>
          </cell>
          <cell r="E7941" t="str">
            <v>S150000</v>
          </cell>
          <cell r="F7941">
            <v>210000</v>
          </cell>
          <cell r="H7941">
            <v>6832</v>
          </cell>
          <cell r="I7941" t="str">
            <v>S150000</v>
          </cell>
        </row>
        <row r="7942">
          <cell r="B7942">
            <v>50008130491</v>
          </cell>
          <cell r="C7942" t="str">
            <v xml:space="preserve">000813049  </v>
          </cell>
          <cell r="D7942" t="str">
            <v xml:space="preserve"> OLAINE  futbola klubs, biedrība</v>
          </cell>
          <cell r="E7942" t="str">
            <v>S150000</v>
          </cell>
          <cell r="F7942">
            <v>801009</v>
          </cell>
          <cell r="H7942">
            <v>9312</v>
          </cell>
          <cell r="I7942" t="str">
            <v>S150000</v>
          </cell>
        </row>
        <row r="7943">
          <cell r="B7943">
            <v>40008082109</v>
          </cell>
          <cell r="C7943" t="str">
            <v xml:space="preserve">000808210  </v>
          </cell>
          <cell r="D7943" t="str">
            <v xml:space="preserve"> OLAINE  motoklubs, biedrība</v>
          </cell>
          <cell r="E7943" t="str">
            <v>S150000</v>
          </cell>
          <cell r="F7943">
            <v>801009</v>
          </cell>
          <cell r="H7943">
            <v>9312</v>
          </cell>
          <cell r="I7943" t="str">
            <v>S150000</v>
          </cell>
        </row>
        <row r="7944">
          <cell r="B7944">
            <v>40003415904</v>
          </cell>
          <cell r="C7944" t="str">
            <v xml:space="preserve">000341590  </v>
          </cell>
          <cell r="D7944" t="str">
            <v xml:space="preserve"> OLAINES DĀRZI  dārzkopības koop.sabiedrība</v>
          </cell>
          <cell r="E7944" t="str">
            <v>S150000</v>
          </cell>
          <cell r="F7944">
            <v>801009</v>
          </cell>
          <cell r="H7944">
            <v>9499</v>
          </cell>
          <cell r="I7944" t="str">
            <v>S150000</v>
          </cell>
        </row>
        <row r="7945">
          <cell r="B7945">
            <v>40008170219</v>
          </cell>
          <cell r="C7945" t="str">
            <v xml:space="preserve">000817021  </v>
          </cell>
          <cell r="D7945" t="str">
            <v xml:space="preserve"> OLAINES FK  biedrība</v>
          </cell>
          <cell r="E7945" t="str">
            <v>S150000</v>
          </cell>
          <cell r="F7945">
            <v>801009</v>
          </cell>
          <cell r="H7945">
            <v>9312</v>
          </cell>
          <cell r="I7945" t="str">
            <v>S150000</v>
          </cell>
        </row>
        <row r="7946">
          <cell r="B7946">
            <v>40008121764</v>
          </cell>
          <cell r="C7946" t="str">
            <v xml:space="preserve">000812176  </v>
          </cell>
          <cell r="D7946" t="str">
            <v xml:space="preserve"> OLAINES SKEITBORDA KLUBS  biedrība</v>
          </cell>
          <cell r="E7946" t="str">
            <v>S150000</v>
          </cell>
          <cell r="F7946">
            <v>801009</v>
          </cell>
          <cell r="H7946">
            <v>9312</v>
          </cell>
          <cell r="I7946" t="str">
            <v>S150000</v>
          </cell>
        </row>
        <row r="7947">
          <cell r="B7947">
            <v>40008176705</v>
          </cell>
          <cell r="C7947" t="str">
            <v xml:space="preserve">000817670  </v>
          </cell>
          <cell r="D7947" t="str">
            <v xml:space="preserve"> OLD CARS CLUB  biedrība</v>
          </cell>
          <cell r="E7947" t="str">
            <v>S150000</v>
          </cell>
          <cell r="F7947">
            <v>406400</v>
          </cell>
          <cell r="H7947">
            <v>9499</v>
          </cell>
          <cell r="I7947" t="str">
            <v>S150000</v>
          </cell>
        </row>
        <row r="7948">
          <cell r="B7948">
            <v>40008133265</v>
          </cell>
          <cell r="C7948" t="str">
            <v xml:space="preserve">000813326  </v>
          </cell>
          <cell r="D7948" t="str">
            <v xml:space="preserve"> OLD SCHOOL SKATEBOARD GUYS IN LIEPAJA  biedrība</v>
          </cell>
          <cell r="E7948" t="str">
            <v>S150000</v>
          </cell>
          <cell r="F7948">
            <v>170000</v>
          </cell>
          <cell r="H7948">
            <v>9312</v>
          </cell>
          <cell r="I7948" t="str">
            <v>S150000</v>
          </cell>
        </row>
        <row r="7949">
          <cell r="B7949">
            <v>40008087958</v>
          </cell>
          <cell r="C7949" t="str">
            <v xml:space="preserve">000808795  </v>
          </cell>
          <cell r="D7949" t="str">
            <v xml:space="preserve"> OLERU MUIŽA  biedrība</v>
          </cell>
          <cell r="E7949" t="str">
            <v>S150000</v>
          </cell>
          <cell r="F7949">
            <v>961658</v>
          </cell>
          <cell r="H7949">
            <v>9499</v>
          </cell>
          <cell r="I7949" t="str">
            <v>S150000</v>
          </cell>
        </row>
        <row r="7950">
          <cell r="B7950">
            <v>40008171106</v>
          </cell>
          <cell r="C7950" t="str">
            <v xml:space="preserve">000817110  </v>
          </cell>
          <cell r="D7950" t="str">
            <v xml:space="preserve"> OĻĢERTA AUNA BALTU KULTŪRAS FONDS </v>
          </cell>
          <cell r="E7950" t="str">
            <v>S150000</v>
          </cell>
          <cell r="F7950">
            <v>10000</v>
          </cell>
          <cell r="H7950">
            <v>9499</v>
          </cell>
          <cell r="I7950" t="str">
            <v>S150000</v>
          </cell>
        </row>
        <row r="7951">
          <cell r="B7951">
            <v>40008042318</v>
          </cell>
          <cell r="C7951" t="str">
            <v xml:space="preserve">000804231  </v>
          </cell>
          <cell r="D7951" t="str">
            <v xml:space="preserve"> OLIISA  galda tenisa klubs, biedrība</v>
          </cell>
          <cell r="E7951" t="str">
            <v>S150000</v>
          </cell>
          <cell r="F7951">
            <v>10000</v>
          </cell>
          <cell r="H7951">
            <v>9312</v>
          </cell>
          <cell r="I7951" t="str">
            <v>S150000</v>
          </cell>
        </row>
        <row r="7952">
          <cell r="B7952">
            <v>40008087233</v>
          </cell>
          <cell r="C7952" t="str">
            <v xml:space="preserve">000808723  </v>
          </cell>
          <cell r="D7952" t="str">
            <v xml:space="preserve"> OLIMP  sporta klubs, biedrība</v>
          </cell>
          <cell r="E7952" t="str">
            <v>S150000</v>
          </cell>
          <cell r="F7952">
            <v>801009</v>
          </cell>
          <cell r="H7952">
            <v>9312</v>
          </cell>
          <cell r="I7952" t="str">
            <v>S150000</v>
          </cell>
        </row>
        <row r="7953">
          <cell r="B7953">
            <v>50008031621</v>
          </cell>
          <cell r="C7953" t="str">
            <v xml:space="preserve">000803162  </v>
          </cell>
          <cell r="D7953" t="str">
            <v xml:space="preserve"> OLIMPIJA  Daugavpils rajona vieglatlētikas klubs, biedrība</v>
          </cell>
          <cell r="E7953" t="str">
            <v>S150000</v>
          </cell>
          <cell r="F7953">
            <v>440298</v>
          </cell>
          <cell r="H7953">
            <v>8551</v>
          </cell>
          <cell r="I7953" t="str">
            <v>S150000</v>
          </cell>
        </row>
        <row r="7954">
          <cell r="B7954">
            <v>40008131175</v>
          </cell>
          <cell r="C7954" t="str">
            <v xml:space="preserve">000813117  </v>
          </cell>
          <cell r="D7954" t="str">
            <v xml:space="preserve"> OLIMPIKS  biedrība</v>
          </cell>
          <cell r="E7954" t="str">
            <v>S150000</v>
          </cell>
          <cell r="F7954">
            <v>90000</v>
          </cell>
          <cell r="H7954">
            <v>9499</v>
          </cell>
          <cell r="I7954" t="str">
            <v>S150000</v>
          </cell>
        </row>
        <row r="7955">
          <cell r="B7955">
            <v>40008040995</v>
          </cell>
          <cell r="C7955" t="str">
            <v xml:space="preserve">000804099  </v>
          </cell>
          <cell r="D7955" t="str">
            <v xml:space="preserve"> OLIMPISKĀ CERĪBA  nodibinājums</v>
          </cell>
          <cell r="E7955" t="str">
            <v>S150000</v>
          </cell>
          <cell r="F7955">
            <v>801009</v>
          </cell>
          <cell r="H7955">
            <v>9499</v>
          </cell>
          <cell r="I7955" t="str">
            <v>S150000</v>
          </cell>
        </row>
        <row r="7956">
          <cell r="B7956">
            <v>40008117044</v>
          </cell>
          <cell r="C7956" t="str">
            <v xml:space="preserve">000811704  </v>
          </cell>
          <cell r="D7956" t="str">
            <v xml:space="preserve"> OLIMPISKO SACENSĪBU AĢENTŪRA  nodibinājums</v>
          </cell>
          <cell r="E7956" t="str">
            <v>S150000</v>
          </cell>
          <cell r="F7956">
            <v>10000</v>
          </cell>
          <cell r="H7956">
            <v>9499</v>
          </cell>
          <cell r="I7956" t="str">
            <v>S150000</v>
          </cell>
        </row>
        <row r="7957">
          <cell r="B7957">
            <v>50008090131</v>
          </cell>
          <cell r="C7957" t="str">
            <v xml:space="preserve">000809013  </v>
          </cell>
          <cell r="D7957" t="str">
            <v xml:space="preserve"> OLIMPS  junioru futbola klubs, biedrība</v>
          </cell>
          <cell r="E7957" t="str">
            <v>S150000</v>
          </cell>
          <cell r="F7957">
            <v>10000</v>
          </cell>
          <cell r="H7957">
            <v>9312</v>
          </cell>
          <cell r="I7957" t="str">
            <v>S150000</v>
          </cell>
        </row>
        <row r="7958">
          <cell r="B7958">
            <v>40008171178</v>
          </cell>
          <cell r="C7958" t="str">
            <v xml:space="preserve">000817117  </v>
          </cell>
          <cell r="D7958" t="str">
            <v xml:space="preserve"> OLIMPS  peldēšanas klubs, biedrība</v>
          </cell>
          <cell r="E7958" t="str">
            <v>S150000</v>
          </cell>
          <cell r="F7958">
            <v>10000</v>
          </cell>
          <cell r="H7958">
            <v>9312</v>
          </cell>
          <cell r="I7958" t="str">
            <v>S150000</v>
          </cell>
        </row>
        <row r="7959">
          <cell r="B7959">
            <v>50008046311</v>
          </cell>
          <cell r="C7959" t="str">
            <v xml:space="preserve">000804631  </v>
          </cell>
          <cell r="D7959" t="str">
            <v xml:space="preserve"> OLIVIA  lietišķo sieviešu klubs, biedrība</v>
          </cell>
          <cell r="E7959" t="str">
            <v>S150000</v>
          </cell>
          <cell r="F7959">
            <v>50000</v>
          </cell>
          <cell r="H7959">
            <v>9499</v>
          </cell>
          <cell r="I7959" t="str">
            <v>S150000</v>
          </cell>
        </row>
        <row r="7960">
          <cell r="B7960">
            <v>50008170511</v>
          </cell>
          <cell r="C7960" t="str">
            <v xml:space="preserve">000817051  </v>
          </cell>
          <cell r="D7960" t="str">
            <v xml:space="preserve"> OLYMPIC BOXING TEAM  boksa un kikboksa klubs, biedrība</v>
          </cell>
          <cell r="E7960" t="str">
            <v>S150000</v>
          </cell>
          <cell r="F7960">
            <v>10000</v>
          </cell>
          <cell r="H7960">
            <v>9499</v>
          </cell>
          <cell r="I7960" t="str">
            <v>S150000</v>
          </cell>
        </row>
        <row r="7961">
          <cell r="B7961">
            <v>40008158377</v>
          </cell>
          <cell r="C7961" t="str">
            <v xml:space="preserve">000815837  </v>
          </cell>
          <cell r="D7961" t="str">
            <v xml:space="preserve"> OMĪTES  vecmāmiņu klubs, biedrība</v>
          </cell>
          <cell r="E7961" t="str">
            <v>S150000</v>
          </cell>
          <cell r="F7961">
            <v>381698</v>
          </cell>
          <cell r="H7961">
            <v>9499</v>
          </cell>
          <cell r="I7961" t="str">
            <v>S150000</v>
          </cell>
        </row>
        <row r="7962">
          <cell r="B7962">
            <v>40008042572</v>
          </cell>
          <cell r="C7962" t="str">
            <v xml:space="preserve">000804257  </v>
          </cell>
          <cell r="D7962" t="str">
            <v xml:space="preserve"> OMNES  mūzikas studija, biedrība</v>
          </cell>
          <cell r="E7962" t="str">
            <v>S150000</v>
          </cell>
          <cell r="F7962">
            <v>10000</v>
          </cell>
          <cell r="H7962">
            <v>9001</v>
          </cell>
          <cell r="I7962" t="str">
            <v>S150000</v>
          </cell>
        </row>
        <row r="7963">
          <cell r="B7963">
            <v>40008184153</v>
          </cell>
          <cell r="C7963" t="str">
            <v xml:space="preserve">000818415  </v>
          </cell>
          <cell r="D7963" t="str">
            <v xml:space="preserve"> ONENINEONE EXTREME SPORTS  biedrība</v>
          </cell>
          <cell r="E7963" t="str">
            <v>S150000</v>
          </cell>
          <cell r="F7963">
            <v>801864</v>
          </cell>
          <cell r="H7963">
            <v>9312</v>
          </cell>
          <cell r="I7963" t="str">
            <v>S150000</v>
          </cell>
        </row>
        <row r="7964">
          <cell r="B7964">
            <v>40008132503</v>
          </cell>
          <cell r="C7964" t="str">
            <v xml:space="preserve">000813250  </v>
          </cell>
          <cell r="D7964" t="str">
            <v xml:space="preserve"> ONKOLOĢIJAS UN IMUNOLOĢIJAS NOZARU ATBALSTA BIEDRĪBA </v>
          </cell>
          <cell r="E7964" t="str">
            <v>S150000</v>
          </cell>
          <cell r="F7964">
            <v>10000</v>
          </cell>
          <cell r="H7964">
            <v>9499</v>
          </cell>
          <cell r="I7964" t="str">
            <v>S150000</v>
          </cell>
        </row>
        <row r="7965">
          <cell r="B7965">
            <v>40008066231</v>
          </cell>
          <cell r="C7965" t="str">
            <v xml:space="preserve">000806623  </v>
          </cell>
          <cell r="D7965" t="str">
            <v xml:space="preserve"> OPPOZITORS  motociklistu biedrība</v>
          </cell>
          <cell r="E7965" t="str">
            <v>S150000</v>
          </cell>
          <cell r="F7965">
            <v>130000</v>
          </cell>
          <cell r="H7965">
            <v>9499</v>
          </cell>
          <cell r="I7965" t="str">
            <v>S150000</v>
          </cell>
        </row>
        <row r="7966">
          <cell r="B7966">
            <v>50008177721</v>
          </cell>
          <cell r="C7966" t="str">
            <v xml:space="preserve">000817772  </v>
          </cell>
          <cell r="D7966" t="str">
            <v xml:space="preserve"> OPTIMISTI  biedrība</v>
          </cell>
          <cell r="E7966" t="str">
            <v>S150000</v>
          </cell>
          <cell r="F7966">
            <v>905756</v>
          </cell>
          <cell r="H7966">
            <v>9499</v>
          </cell>
          <cell r="I7966" t="str">
            <v>S150000</v>
          </cell>
        </row>
        <row r="7967">
          <cell r="B7967">
            <v>40008102763</v>
          </cell>
          <cell r="C7967" t="str">
            <v xml:space="preserve">000810276  </v>
          </cell>
          <cell r="D7967" t="str">
            <v xml:space="preserve"> OPTIMISTS A  biedrība</v>
          </cell>
          <cell r="E7967" t="str">
            <v>S150000</v>
          </cell>
          <cell r="F7967">
            <v>700201</v>
          </cell>
          <cell r="H7967">
            <v>9499</v>
          </cell>
          <cell r="I7967" t="str">
            <v>S150000</v>
          </cell>
        </row>
        <row r="7968">
          <cell r="B7968">
            <v>40008022805</v>
          </cell>
          <cell r="C7968" t="str">
            <v xml:space="preserve">000802280  </v>
          </cell>
          <cell r="D7968" t="str">
            <v xml:space="preserve"> OPTIMISTS  invalīdu sporta klubs, biedrība</v>
          </cell>
          <cell r="E7968" t="str">
            <v>S150000</v>
          </cell>
          <cell r="F7968">
            <v>10000</v>
          </cell>
          <cell r="H7968">
            <v>9312</v>
          </cell>
          <cell r="I7968" t="str">
            <v>S150000</v>
          </cell>
        </row>
        <row r="7969">
          <cell r="B7969">
            <v>40008163772</v>
          </cell>
          <cell r="C7969" t="str">
            <v xml:space="preserve">000816377  </v>
          </cell>
          <cell r="D7969" t="str">
            <v xml:space="preserve"> OPTIMISTS-R  biedrība</v>
          </cell>
          <cell r="E7969" t="str">
            <v>S150000</v>
          </cell>
          <cell r="F7969">
            <v>780262</v>
          </cell>
          <cell r="H7969">
            <v>9319</v>
          </cell>
          <cell r="I7969" t="str">
            <v>S150000</v>
          </cell>
        </row>
        <row r="7970">
          <cell r="B7970">
            <v>40008157174</v>
          </cell>
          <cell r="C7970" t="str">
            <v xml:space="preserve">000815717  </v>
          </cell>
          <cell r="D7970" t="str">
            <v xml:space="preserve"> OPTIMISTU KLUBS  biedrība</v>
          </cell>
          <cell r="E7970" t="str">
            <v>S150000</v>
          </cell>
          <cell r="F7970">
            <v>660288</v>
          </cell>
          <cell r="H7970">
            <v>9329</v>
          </cell>
          <cell r="I7970" t="str">
            <v>S150000</v>
          </cell>
        </row>
        <row r="7971">
          <cell r="B7971">
            <v>40008088493</v>
          </cell>
          <cell r="C7971" t="str">
            <v xml:space="preserve">000808849  </v>
          </cell>
          <cell r="D7971" t="str">
            <v xml:space="preserve"> ORA  fonds</v>
          </cell>
          <cell r="E7971" t="str">
            <v>S150000</v>
          </cell>
          <cell r="F7971">
            <v>10000</v>
          </cell>
          <cell r="H7971">
            <v>9499</v>
          </cell>
          <cell r="I7971" t="str">
            <v>S150000</v>
          </cell>
        </row>
        <row r="7972">
          <cell r="B7972">
            <v>40008057775</v>
          </cell>
          <cell r="C7972" t="str">
            <v xml:space="preserve">000805777  </v>
          </cell>
          <cell r="D7972" t="str">
            <v xml:space="preserve"> ORBĪTA  biedrība</v>
          </cell>
          <cell r="E7972" t="str">
            <v>S150000</v>
          </cell>
          <cell r="F7972">
            <v>10000</v>
          </cell>
          <cell r="H7972">
            <v>9499</v>
          </cell>
          <cell r="I7972" t="str">
            <v>S150000</v>
          </cell>
        </row>
        <row r="7973">
          <cell r="B7973">
            <v>40008080771</v>
          </cell>
          <cell r="C7973" t="str">
            <v xml:space="preserve">000808077  </v>
          </cell>
          <cell r="D7973" t="str">
            <v xml:space="preserve"> ORDENIS  biedrība</v>
          </cell>
          <cell r="E7973" t="str">
            <v>S150000</v>
          </cell>
          <cell r="F7973">
            <v>10000</v>
          </cell>
          <cell r="H7973">
            <v>9499</v>
          </cell>
          <cell r="I7973" t="str">
            <v>S150000</v>
          </cell>
        </row>
        <row r="7974">
          <cell r="B7974">
            <v>40008033512</v>
          </cell>
          <cell r="C7974" t="str">
            <v xml:space="preserve">000803351  </v>
          </cell>
          <cell r="D7974" t="str">
            <v xml:space="preserve"> ORFEJS  Liepājas operas draugu biedrība</v>
          </cell>
          <cell r="E7974" t="str">
            <v>S150000</v>
          </cell>
          <cell r="F7974">
            <v>170000</v>
          </cell>
          <cell r="H7974">
            <v>9499</v>
          </cell>
          <cell r="I7974" t="str">
            <v>S150000</v>
          </cell>
        </row>
        <row r="7975">
          <cell r="B7975">
            <v>40008127019</v>
          </cell>
          <cell r="C7975" t="str">
            <v xml:space="preserve">000812701  </v>
          </cell>
          <cell r="D7975" t="str">
            <v xml:space="preserve"> ORFF MŪZIKAS STUDIJA  biedrība</v>
          </cell>
          <cell r="E7975" t="str">
            <v>S150000</v>
          </cell>
          <cell r="F7975">
            <v>801615</v>
          </cell>
          <cell r="H7975">
            <v>9499</v>
          </cell>
          <cell r="I7975" t="str">
            <v>S150000</v>
          </cell>
        </row>
        <row r="7976">
          <cell r="B7976">
            <v>40008061304</v>
          </cell>
          <cell r="C7976" t="str">
            <v xml:space="preserve">000806130  </v>
          </cell>
          <cell r="D7976" t="str">
            <v xml:space="preserve"> ORGANIKA  biedrība</v>
          </cell>
          <cell r="E7976" t="str">
            <v>S150000</v>
          </cell>
          <cell r="F7976">
            <v>10000</v>
          </cell>
          <cell r="H7976">
            <v>9499</v>
          </cell>
          <cell r="I7976" t="str">
            <v>S150000</v>
          </cell>
        </row>
        <row r="7977">
          <cell r="B7977">
            <v>90000327581</v>
          </cell>
          <cell r="D7977" t="str">
            <v xml:space="preserve"> ORGANIZĀCIJAS "DAGDAS SLIMNĪCA" MEDICĪNAS DARBINIEKU ARODBIEDRĪBA </v>
          </cell>
          <cell r="E7977" t="str">
            <v>S150000</v>
          </cell>
          <cell r="F7977">
            <v>601009</v>
          </cell>
          <cell r="H7977">
            <v>9420</v>
          </cell>
          <cell r="I7977" t="str">
            <v>S150000</v>
          </cell>
        </row>
        <row r="7978">
          <cell r="B7978">
            <v>40008022716</v>
          </cell>
          <cell r="C7978" t="str">
            <v xml:space="preserve">000802271  </v>
          </cell>
          <cell r="D7978" t="str">
            <v xml:space="preserve"> ORIENTĒŠANĀS KLUBS MONA  biedrība</v>
          </cell>
          <cell r="E7978" t="str">
            <v>S150000</v>
          </cell>
          <cell r="F7978">
            <v>10000</v>
          </cell>
          <cell r="H7978">
            <v>8551</v>
          </cell>
          <cell r="I7978" t="str">
            <v>S150000</v>
          </cell>
        </row>
        <row r="7979">
          <cell r="B7979">
            <v>50008089151</v>
          </cell>
          <cell r="C7979" t="str">
            <v xml:space="preserve">000808915  </v>
          </cell>
          <cell r="D7979" t="str">
            <v xml:space="preserve"> ORIENTĒŠANĀS KLUBS SALDUS  biedrība</v>
          </cell>
          <cell r="E7979" t="str">
            <v>S150000</v>
          </cell>
          <cell r="F7979">
            <v>840201</v>
          </cell>
          <cell r="H7979">
            <v>9499</v>
          </cell>
          <cell r="I7979" t="str">
            <v>S150000</v>
          </cell>
        </row>
        <row r="7980">
          <cell r="B7980">
            <v>40008094822</v>
          </cell>
          <cell r="C7980" t="str">
            <v xml:space="preserve">000809482  </v>
          </cell>
          <cell r="D7980" t="str">
            <v xml:space="preserve"> ORLOVAS MEDNIEKU KLUBS  biedrība</v>
          </cell>
          <cell r="E7980" t="str">
            <v>S150000</v>
          </cell>
          <cell r="F7980">
            <v>380290</v>
          </cell>
          <cell r="H7980">
            <v>9319</v>
          </cell>
          <cell r="I7980" t="str">
            <v>S150000</v>
          </cell>
        </row>
        <row r="7981">
          <cell r="B7981">
            <v>40008106252</v>
          </cell>
          <cell r="C7981" t="str">
            <v xml:space="preserve">000810625  </v>
          </cell>
          <cell r="D7981" t="str">
            <v xml:space="preserve"> ORNITOFAUNISTIKAS FONDS </v>
          </cell>
          <cell r="E7981" t="str">
            <v>S150000</v>
          </cell>
          <cell r="F7981">
            <v>10000</v>
          </cell>
          <cell r="H7981">
            <v>9499</v>
          </cell>
          <cell r="I7981" t="str">
            <v>S150000</v>
          </cell>
        </row>
        <row r="7982">
          <cell r="B7982">
            <v>40008050584</v>
          </cell>
          <cell r="C7982" t="str">
            <v xml:space="preserve">000805058  </v>
          </cell>
          <cell r="D7982" t="str">
            <v xml:space="preserve"> OŠAS MALA  mednieku klubs, biedrība</v>
          </cell>
          <cell r="E7982" t="str">
            <v>S150000</v>
          </cell>
          <cell r="F7982">
            <v>766378</v>
          </cell>
          <cell r="H7982">
            <v>9319</v>
          </cell>
          <cell r="I7982" t="str">
            <v>S150000</v>
          </cell>
        </row>
        <row r="7983">
          <cell r="B7983">
            <v>48503003041</v>
          </cell>
          <cell r="C7983" t="str">
            <v xml:space="preserve">850300304  </v>
          </cell>
          <cell r="D7983" t="str">
            <v xml:space="preserve"> OŠENIEKU GRAUDS  lauksaimniecības pakalpojumu koop. sabiedrība</v>
          </cell>
          <cell r="E7983" t="str">
            <v>S150000</v>
          </cell>
          <cell r="F7983">
            <v>840258</v>
          </cell>
          <cell r="H7983">
            <v>161</v>
          </cell>
          <cell r="I7983" t="str">
            <v>S150000</v>
          </cell>
        </row>
        <row r="7984">
          <cell r="B7984">
            <v>40008093193</v>
          </cell>
          <cell r="C7984" t="str">
            <v xml:space="preserve">000809319  </v>
          </cell>
          <cell r="D7984" t="str">
            <v xml:space="preserve"> OSH TV  biedrība</v>
          </cell>
          <cell r="E7984" t="str">
            <v>S150000</v>
          </cell>
          <cell r="F7984">
            <v>10000</v>
          </cell>
          <cell r="H7984">
            <v>9499</v>
          </cell>
          <cell r="I7984" t="str">
            <v>S150000</v>
          </cell>
        </row>
        <row r="7985">
          <cell r="B7985">
            <v>40003185985</v>
          </cell>
          <cell r="C7985" t="str">
            <v xml:space="preserve">000318598  </v>
          </cell>
          <cell r="D7985" t="str">
            <v xml:space="preserve"> OSTA  garāžu īpašnieku koop.sabiedrība</v>
          </cell>
          <cell r="E7985" t="str">
            <v>S150000</v>
          </cell>
          <cell r="F7985">
            <v>10000</v>
          </cell>
          <cell r="H7985">
            <v>5221</v>
          </cell>
          <cell r="I7985" t="str">
            <v>S150000</v>
          </cell>
        </row>
        <row r="7986">
          <cell r="B7986">
            <v>40008005881</v>
          </cell>
          <cell r="C7986" t="str">
            <v xml:space="preserve">000800588  </v>
          </cell>
          <cell r="D7986" t="str">
            <v xml:space="preserve"> OSTAS PENSIONĀRU BIEDRĪBA  </v>
          </cell>
          <cell r="E7986" t="str">
            <v>S150000</v>
          </cell>
          <cell r="F7986">
            <v>270000</v>
          </cell>
          <cell r="H7986">
            <v>9499</v>
          </cell>
          <cell r="I7986" t="str">
            <v>S150000</v>
          </cell>
        </row>
        <row r="7987">
          <cell r="B7987">
            <v>40008157526</v>
          </cell>
          <cell r="C7987" t="str">
            <v xml:space="preserve">000815752  </v>
          </cell>
          <cell r="D7987" t="str">
            <v xml:space="preserve"> OSTI DŪMUS!  autosporta līdzjutēju klubs, biedrība</v>
          </cell>
          <cell r="E7987" t="str">
            <v>S150000</v>
          </cell>
          <cell r="F7987">
            <v>10000</v>
          </cell>
          <cell r="H7987">
            <v>9329</v>
          </cell>
          <cell r="I7987" t="str">
            <v>S150000</v>
          </cell>
        </row>
        <row r="7988">
          <cell r="B7988">
            <v>41203007464</v>
          </cell>
          <cell r="C7988" t="str">
            <v xml:space="preserve">120300746  </v>
          </cell>
          <cell r="D7988" t="str">
            <v xml:space="preserve"> OSTINIEKS 2  garāžu īpašnieku koop.sabiedrība</v>
          </cell>
          <cell r="E7988" t="str">
            <v>S150000</v>
          </cell>
          <cell r="F7988">
            <v>270000</v>
          </cell>
          <cell r="H7988">
            <v>5221</v>
          </cell>
          <cell r="I7988" t="str">
            <v>S150000</v>
          </cell>
        </row>
        <row r="7989">
          <cell r="B7989">
            <v>41203006187</v>
          </cell>
          <cell r="C7989" t="str">
            <v xml:space="preserve">120300618  </v>
          </cell>
          <cell r="D7989" t="str">
            <v xml:space="preserve"> OSTINIEKS  garāžu īpašnieku koop.sabiedrība</v>
          </cell>
          <cell r="E7989" t="str">
            <v>S150000</v>
          </cell>
          <cell r="F7989">
            <v>270000</v>
          </cell>
          <cell r="H7989">
            <v>5221</v>
          </cell>
          <cell r="I7989" t="str">
            <v>S150000</v>
          </cell>
        </row>
        <row r="7990">
          <cell r="B7990">
            <v>40008058249</v>
          </cell>
          <cell r="C7990" t="str">
            <v xml:space="preserve">000805824  </v>
          </cell>
          <cell r="D7990" t="str">
            <v xml:space="preserve"> OSTVALDA VIDUSSKOLAS VECĀKU BIEDRĪBA  </v>
          </cell>
          <cell r="E7990" t="str">
            <v>S150000</v>
          </cell>
          <cell r="F7990">
            <v>10000</v>
          </cell>
          <cell r="H7990">
            <v>9499</v>
          </cell>
          <cell r="I7990" t="str">
            <v>S150000</v>
          </cell>
        </row>
        <row r="7991">
          <cell r="B7991">
            <v>43603020555</v>
          </cell>
          <cell r="C7991" t="str">
            <v xml:space="preserve">360302055  </v>
          </cell>
          <cell r="D7991" t="str">
            <v xml:space="preserve"> OŠVIJAS  garāžu īpašnieku koop.sabiedrība</v>
          </cell>
          <cell r="E7991" t="str">
            <v>S150000</v>
          </cell>
          <cell r="F7991">
            <v>540256</v>
          </cell>
          <cell r="H7991">
            <v>5221</v>
          </cell>
          <cell r="I7991" t="str">
            <v>S150000</v>
          </cell>
        </row>
        <row r="7992">
          <cell r="B7992">
            <v>42103054851</v>
          </cell>
          <cell r="C7992" t="str">
            <v xml:space="preserve">210305485  </v>
          </cell>
          <cell r="D7992" t="str">
            <v xml:space="preserve"> OTAŅĶU GRAUDS  lauksaimniecības pakalpojumu koop. sabiedrība</v>
          </cell>
          <cell r="E7992" t="str">
            <v>S150000</v>
          </cell>
          <cell r="F7992">
            <v>647980</v>
          </cell>
          <cell r="H7992">
            <v>161</v>
          </cell>
          <cell r="I7992" t="str">
            <v>S150000</v>
          </cell>
        </row>
        <row r="7993">
          <cell r="B7993">
            <v>40008038261</v>
          </cell>
          <cell r="C7993" t="str">
            <v xml:space="preserve">000803826  </v>
          </cell>
          <cell r="D7993" t="str">
            <v xml:space="preserve"> OTAŅĶU MEDNIEKU KLUBS  biedrība</v>
          </cell>
          <cell r="E7993" t="str">
            <v>S150000</v>
          </cell>
          <cell r="F7993">
            <v>647980</v>
          </cell>
          <cell r="H7993">
            <v>9319</v>
          </cell>
          <cell r="I7993" t="str">
            <v>S150000</v>
          </cell>
        </row>
        <row r="7994">
          <cell r="B7994">
            <v>40008159086</v>
          </cell>
          <cell r="C7994" t="str">
            <v xml:space="preserve">000815908  </v>
          </cell>
          <cell r="D7994" t="str">
            <v xml:space="preserve"> OTRĀ JAUNĪBA  biedrība</v>
          </cell>
          <cell r="E7994" t="str">
            <v>S150000</v>
          </cell>
          <cell r="F7994">
            <v>740605</v>
          </cell>
          <cell r="H7994">
            <v>8730</v>
          </cell>
          <cell r="I7994" t="str">
            <v>S150000</v>
          </cell>
        </row>
        <row r="7995">
          <cell r="B7995">
            <v>40008160085</v>
          </cell>
          <cell r="C7995" t="str">
            <v xml:space="preserve">000816008  </v>
          </cell>
          <cell r="D7995" t="str">
            <v xml:space="preserve"> OTRĀ MĀJA DZĪVNIEKIEM  biedrība</v>
          </cell>
          <cell r="E7995" t="str">
            <v>S150000</v>
          </cell>
          <cell r="F7995">
            <v>50000</v>
          </cell>
          <cell r="H7995">
            <v>9499</v>
          </cell>
          <cell r="I7995" t="str">
            <v>S150000</v>
          </cell>
        </row>
        <row r="7996">
          <cell r="B7996">
            <v>40008082221</v>
          </cell>
          <cell r="C7996" t="str">
            <v xml:space="preserve">000808222  </v>
          </cell>
          <cell r="D7996" t="str">
            <v xml:space="preserve"> OTRĀS MĀJAS  biedrība</v>
          </cell>
          <cell r="E7996" t="str">
            <v>S150000</v>
          </cell>
          <cell r="F7996">
            <v>740268</v>
          </cell>
          <cell r="H7996">
            <v>9499</v>
          </cell>
          <cell r="I7996" t="str">
            <v>S150000</v>
          </cell>
        </row>
        <row r="7997">
          <cell r="B7997">
            <v>40008110671</v>
          </cell>
          <cell r="C7997" t="str">
            <v xml:space="preserve">000811067  </v>
          </cell>
          <cell r="D7997" t="str">
            <v xml:space="preserve"> OUTPUT  biedrība</v>
          </cell>
          <cell r="E7997" t="str">
            <v>S150000</v>
          </cell>
          <cell r="F7997">
            <v>420201</v>
          </cell>
          <cell r="H7997">
            <v>9499</v>
          </cell>
          <cell r="I7997" t="str">
            <v>S150000</v>
          </cell>
        </row>
        <row r="7998">
          <cell r="B7998">
            <v>40008039604</v>
          </cell>
          <cell r="C7998" t="str">
            <v xml:space="preserve">000803960  </v>
          </cell>
          <cell r="D7998" t="str">
            <v xml:space="preserve"> OVĀLS  sporta biedrība</v>
          </cell>
          <cell r="E7998" t="str">
            <v>S150000</v>
          </cell>
          <cell r="F7998">
            <v>10000</v>
          </cell>
          <cell r="H7998">
            <v>8551</v>
          </cell>
          <cell r="I7998" t="str">
            <v>S150000</v>
          </cell>
        </row>
        <row r="7999">
          <cell r="B7999">
            <v>40008175339</v>
          </cell>
          <cell r="C7999" t="str">
            <v xml:space="preserve">000817533  </v>
          </cell>
          <cell r="D7999" t="str">
            <v xml:space="preserve"> OZOLA PATĒRĒTĀJU BIEDRĪBA </v>
          </cell>
          <cell r="E7999" t="str">
            <v>S150000</v>
          </cell>
          <cell r="F7999">
            <v>10000</v>
          </cell>
          <cell r="H7999">
            <v>7112</v>
          </cell>
          <cell r="I7999" t="str">
            <v>S150000</v>
          </cell>
        </row>
        <row r="8000">
          <cell r="B8000">
            <v>40008120699</v>
          </cell>
          <cell r="C8000" t="str">
            <v xml:space="preserve">000812069  </v>
          </cell>
          <cell r="D8000" t="str">
            <v xml:space="preserve"> OZOLAINE  izglītības un atpūtas biedrība</v>
          </cell>
          <cell r="E8000" t="str">
            <v>S150000</v>
          </cell>
          <cell r="F8000">
            <v>780276</v>
          </cell>
          <cell r="H8000">
            <v>9499</v>
          </cell>
          <cell r="I8000" t="str">
            <v>S150000</v>
          </cell>
        </row>
        <row r="8001">
          <cell r="B8001">
            <v>40008141760</v>
          </cell>
          <cell r="C8001" t="str">
            <v xml:space="preserve">000814176  </v>
          </cell>
          <cell r="D8001" t="str">
            <v xml:space="preserve"> OZOLAINE-11  dzīvojamās mājas apsaimniekošanas biedrība</v>
          </cell>
          <cell r="E8001" t="str">
            <v>S150000</v>
          </cell>
          <cell r="F8001">
            <v>660264</v>
          </cell>
          <cell r="H8001">
            <v>6832</v>
          </cell>
          <cell r="I8001" t="str">
            <v>S150000</v>
          </cell>
        </row>
        <row r="8002">
          <cell r="B8002">
            <v>40008158714</v>
          </cell>
          <cell r="C8002" t="str">
            <v xml:space="preserve">000815871  </v>
          </cell>
          <cell r="D8002" t="str">
            <v xml:space="preserve"> OZOLAINE-17  biedrība</v>
          </cell>
          <cell r="E8002" t="str">
            <v>S150000</v>
          </cell>
          <cell r="F8002">
            <v>660264</v>
          </cell>
          <cell r="H8002">
            <v>6832</v>
          </cell>
          <cell r="I8002" t="str">
            <v>S150000</v>
          </cell>
        </row>
        <row r="8003">
          <cell r="B8003">
            <v>40003680639</v>
          </cell>
          <cell r="C8003" t="str">
            <v xml:space="preserve">000368063  </v>
          </cell>
          <cell r="D8003" t="str">
            <v xml:space="preserve"> OZOLAINE-24  biedrība</v>
          </cell>
          <cell r="E8003" t="str">
            <v>S150000</v>
          </cell>
          <cell r="F8003">
            <v>10000</v>
          </cell>
          <cell r="H8003">
            <v>6832</v>
          </cell>
          <cell r="I8003" t="str">
            <v>S150000</v>
          </cell>
        </row>
        <row r="8004">
          <cell r="B8004">
            <v>40008157704</v>
          </cell>
          <cell r="C8004" t="str">
            <v xml:space="preserve">000815770  </v>
          </cell>
          <cell r="D8004" t="str">
            <v xml:space="preserve"> OZOLAINE-3  dzīvojamās mājas apsaimniekošanas biedrība</v>
          </cell>
          <cell r="E8004" t="str">
            <v>S150000</v>
          </cell>
          <cell r="F8004">
            <v>660264</v>
          </cell>
          <cell r="H8004">
            <v>6832</v>
          </cell>
          <cell r="I8004" t="str">
            <v>S150000</v>
          </cell>
        </row>
        <row r="8005">
          <cell r="B8005">
            <v>40008183336</v>
          </cell>
          <cell r="C8005" t="str">
            <v xml:space="preserve">000818333  </v>
          </cell>
          <cell r="D8005" t="str">
            <v xml:space="preserve"> OZOLAINE-5  dzīvojamās mājas apsaimniekošanas biedrība</v>
          </cell>
          <cell r="E8005" t="str">
            <v>S150000</v>
          </cell>
          <cell r="F8005">
            <v>660264</v>
          </cell>
          <cell r="H8005">
            <v>6832</v>
          </cell>
          <cell r="I8005" t="str">
            <v>S150000</v>
          </cell>
        </row>
        <row r="8006">
          <cell r="B8006">
            <v>40008157719</v>
          </cell>
          <cell r="C8006" t="str">
            <v xml:space="preserve">000815771  </v>
          </cell>
          <cell r="D8006" t="str">
            <v xml:space="preserve"> OZOLAINE-9  dzīvojamās mājas apsaimniekošanas biedrība</v>
          </cell>
          <cell r="E8006" t="str">
            <v>S150000</v>
          </cell>
          <cell r="F8006">
            <v>660264</v>
          </cell>
          <cell r="H8006">
            <v>6832</v>
          </cell>
          <cell r="I8006" t="str">
            <v>S150000</v>
          </cell>
        </row>
        <row r="8007">
          <cell r="B8007">
            <v>40008138544</v>
          </cell>
          <cell r="C8007" t="str">
            <v xml:space="preserve">000813854  </v>
          </cell>
          <cell r="D8007" t="str">
            <v xml:space="preserve"> OZOLAINES NAMI  biedrība</v>
          </cell>
          <cell r="E8007" t="str">
            <v>S150000</v>
          </cell>
          <cell r="F8007">
            <v>10000</v>
          </cell>
          <cell r="H8007">
            <v>6832</v>
          </cell>
          <cell r="I8007" t="str">
            <v>S150000</v>
          </cell>
        </row>
        <row r="8008">
          <cell r="B8008">
            <v>50008034011</v>
          </cell>
          <cell r="C8008" t="str">
            <v xml:space="preserve">000803401  </v>
          </cell>
          <cell r="D8008" t="str">
            <v xml:space="preserve"> OZOLCIEMS  sporta klubs, biedrība</v>
          </cell>
          <cell r="E8008" t="str">
            <v>S150000</v>
          </cell>
          <cell r="F8008">
            <v>700274</v>
          </cell>
          <cell r="H8008">
            <v>9312</v>
          </cell>
          <cell r="I8008" t="str">
            <v>S150000</v>
          </cell>
        </row>
        <row r="8009">
          <cell r="B8009">
            <v>40008111234</v>
          </cell>
          <cell r="C8009" t="str">
            <v xml:space="preserve">000811123  </v>
          </cell>
          <cell r="D8009" t="str">
            <v xml:space="preserve"> OZOLĒNI  BMX sporta klubs</v>
          </cell>
          <cell r="E8009" t="str">
            <v>S150000</v>
          </cell>
          <cell r="F8009">
            <v>840201</v>
          </cell>
          <cell r="H8009">
            <v>9312</v>
          </cell>
          <cell r="I8009" t="str">
            <v>S150000</v>
          </cell>
        </row>
        <row r="8010">
          <cell r="B8010">
            <v>40008146378</v>
          </cell>
          <cell r="C8010" t="str">
            <v xml:space="preserve">000814637  </v>
          </cell>
          <cell r="D8010" t="str">
            <v xml:space="preserve"> OZOLGATVES  biedrība</v>
          </cell>
          <cell r="E8010" t="str">
            <v>S150000</v>
          </cell>
          <cell r="F8010">
            <v>967154</v>
          </cell>
          <cell r="H8010">
            <v>9499</v>
          </cell>
          <cell r="I8010" t="str">
            <v>S150000</v>
          </cell>
        </row>
        <row r="8011">
          <cell r="B8011">
            <v>40003532322</v>
          </cell>
          <cell r="C8011" t="str">
            <v xml:space="preserve">000353232  </v>
          </cell>
          <cell r="D8011" t="str">
            <v xml:space="preserve"> OZOLGRĒDAS  dzīvokļu īpašnieku koop. sabiedrība</v>
          </cell>
          <cell r="E8011" t="str">
            <v>S150000</v>
          </cell>
          <cell r="F8011">
            <v>10000</v>
          </cell>
          <cell r="H8011">
            <v>6832</v>
          </cell>
          <cell r="I8011" t="str">
            <v>S150000</v>
          </cell>
        </row>
        <row r="8012">
          <cell r="B8012">
            <v>44103021469</v>
          </cell>
          <cell r="C8012" t="str">
            <v xml:space="preserve">410302146  </v>
          </cell>
          <cell r="D8012" t="str">
            <v xml:space="preserve"> OZOLI C  garāžu īpašnieku koop. sabiedrība</v>
          </cell>
          <cell r="E8012" t="str">
            <v>S150000</v>
          </cell>
          <cell r="F8012">
            <v>420201</v>
          </cell>
          <cell r="H8012">
            <v>5221</v>
          </cell>
          <cell r="I8012" t="str">
            <v>S150000</v>
          </cell>
        </row>
        <row r="8013">
          <cell r="B8013">
            <v>40008120203</v>
          </cell>
          <cell r="C8013" t="str">
            <v xml:space="preserve">000812020  </v>
          </cell>
          <cell r="D8013" t="str">
            <v xml:space="preserve"> OZOLI  meža īpašnieku apvienība</v>
          </cell>
          <cell r="E8013" t="str">
            <v>S150000</v>
          </cell>
          <cell r="F8013">
            <v>700274</v>
          </cell>
          <cell r="H8013">
            <v>6832</v>
          </cell>
          <cell r="I8013" t="str">
            <v>S150000</v>
          </cell>
        </row>
        <row r="8014">
          <cell r="B8014">
            <v>40008035848</v>
          </cell>
          <cell r="C8014" t="str">
            <v xml:space="preserve">000803584  </v>
          </cell>
          <cell r="D8014" t="str">
            <v xml:space="preserve"> OZOLI  virves vilkšanas klubs, biedrība</v>
          </cell>
          <cell r="E8014" t="str">
            <v>S150000</v>
          </cell>
          <cell r="F8014">
            <v>546766</v>
          </cell>
          <cell r="H8014">
            <v>9312</v>
          </cell>
          <cell r="I8014" t="str">
            <v>S150000</v>
          </cell>
        </row>
        <row r="8015">
          <cell r="B8015">
            <v>40008139465</v>
          </cell>
          <cell r="C8015" t="str">
            <v xml:space="preserve">000813946  </v>
          </cell>
          <cell r="D8015" t="str">
            <v xml:space="preserve"> OZOLI-11  dzīvokļu īpašnieku biedrība</v>
          </cell>
          <cell r="E8015" t="str">
            <v>S150000</v>
          </cell>
          <cell r="F8015">
            <v>901211</v>
          </cell>
          <cell r="H8015">
            <v>6832</v>
          </cell>
          <cell r="I8015" t="str">
            <v>S150000</v>
          </cell>
        </row>
        <row r="8016">
          <cell r="B8016">
            <v>40103067260</v>
          </cell>
          <cell r="C8016" t="str">
            <v xml:space="preserve">010306726  </v>
          </cell>
          <cell r="D8016" t="str">
            <v xml:space="preserve"> OZOLLEJAS  dārzkopības koop.sabiedrība</v>
          </cell>
          <cell r="E8016" t="str">
            <v>S150000</v>
          </cell>
          <cell r="F8016">
            <v>801080</v>
          </cell>
          <cell r="H8016">
            <v>9499</v>
          </cell>
          <cell r="I8016" t="str">
            <v>S150000</v>
          </cell>
        </row>
        <row r="8017">
          <cell r="B8017">
            <v>40008151379</v>
          </cell>
          <cell r="C8017" t="str">
            <v xml:space="preserve">000815137  </v>
          </cell>
          <cell r="D8017" t="str">
            <v xml:space="preserve"> OZOLNAMS  biedrība</v>
          </cell>
          <cell r="E8017" t="str">
            <v>S150000</v>
          </cell>
          <cell r="F8017">
            <v>809600</v>
          </cell>
          <cell r="H8017">
            <v>6832</v>
          </cell>
          <cell r="I8017" t="str">
            <v>S150000</v>
          </cell>
        </row>
        <row r="8018">
          <cell r="B8018">
            <v>40003170509</v>
          </cell>
          <cell r="C8018" t="str">
            <v xml:space="preserve">000317050  </v>
          </cell>
          <cell r="D8018" t="str">
            <v xml:space="preserve"> OZOLNIEKI 93  garāžu īpašnieu koop.sabiedrība</v>
          </cell>
          <cell r="E8018" t="str">
            <v>S150000</v>
          </cell>
          <cell r="F8018">
            <v>10000</v>
          </cell>
          <cell r="H8018">
            <v>5221</v>
          </cell>
          <cell r="I8018" t="str">
            <v>S150000</v>
          </cell>
        </row>
        <row r="8019">
          <cell r="B8019">
            <v>40008172116</v>
          </cell>
          <cell r="C8019" t="str">
            <v xml:space="preserve">000817211  </v>
          </cell>
          <cell r="D8019" t="str">
            <v xml:space="preserve"> OZOLNIEKI  skrējēju klubs, biedrība</v>
          </cell>
          <cell r="E8019" t="str">
            <v>S150000</v>
          </cell>
          <cell r="F8019">
            <v>546766</v>
          </cell>
          <cell r="H8019">
            <v>9319</v>
          </cell>
          <cell r="I8019" t="str">
            <v>S150000</v>
          </cell>
        </row>
        <row r="8020">
          <cell r="B8020">
            <v>40008119596</v>
          </cell>
          <cell r="C8020" t="str">
            <v xml:space="preserve">000811959  </v>
          </cell>
          <cell r="D8020" t="str">
            <v xml:space="preserve"> OZOLNIEKI  sporta klubs</v>
          </cell>
          <cell r="E8020" t="str">
            <v>S150000</v>
          </cell>
          <cell r="F8020">
            <v>546766</v>
          </cell>
          <cell r="H8020">
            <v>9312</v>
          </cell>
          <cell r="I8020" t="str">
            <v>S150000</v>
          </cell>
        </row>
        <row r="8021">
          <cell r="B8021">
            <v>40008072149</v>
          </cell>
          <cell r="C8021" t="str">
            <v xml:space="preserve">000807214  </v>
          </cell>
          <cell r="D8021" t="str">
            <v xml:space="preserve"> OZOLNIEKU MEDNIEKU KOLEKTĪVS </v>
          </cell>
          <cell r="E8021" t="str">
            <v>S150000</v>
          </cell>
          <cell r="F8021">
            <v>900280</v>
          </cell>
          <cell r="H8021">
            <v>9319</v>
          </cell>
          <cell r="I8021" t="str">
            <v>S150000</v>
          </cell>
        </row>
        <row r="8022">
          <cell r="B8022">
            <v>40008067307</v>
          </cell>
          <cell r="C8022" t="str">
            <v xml:space="preserve">000806730  </v>
          </cell>
          <cell r="D8022" t="str">
            <v xml:space="preserve"> OZOLNIEKU VIDUSSKOLAS ATTĪSTĪBAS FONDS </v>
          </cell>
          <cell r="E8022" t="str">
            <v>S150000</v>
          </cell>
          <cell r="F8022">
            <v>546766</v>
          </cell>
          <cell r="H8022">
            <v>9499</v>
          </cell>
          <cell r="I8022" t="str">
            <v>S150000</v>
          </cell>
        </row>
        <row r="8023">
          <cell r="B8023">
            <v>41503026816</v>
          </cell>
          <cell r="C8023" t="str">
            <v xml:space="preserve">150302681  </v>
          </cell>
          <cell r="D8023" t="str">
            <v xml:space="preserve"> OZOLS K  dzīvokļu īpašnieku koop.sabiedrība</v>
          </cell>
          <cell r="E8023" t="str">
            <v>S150000</v>
          </cell>
          <cell r="F8023">
            <v>600201</v>
          </cell>
          <cell r="H8023">
            <v>6832</v>
          </cell>
          <cell r="I8023" t="str">
            <v>S150000</v>
          </cell>
        </row>
        <row r="8024">
          <cell r="B8024">
            <v>40008147867</v>
          </cell>
          <cell r="C8024" t="str">
            <v xml:space="preserve">000814786  </v>
          </cell>
          <cell r="D8024" t="str">
            <v xml:space="preserve"> OZOLS  biedrība</v>
          </cell>
          <cell r="E8024" t="str">
            <v>S150000</v>
          </cell>
          <cell r="F8024">
            <v>800870</v>
          </cell>
          <cell r="H8024">
            <v>9499</v>
          </cell>
          <cell r="I8024" t="str">
            <v>S150000</v>
          </cell>
        </row>
        <row r="8025">
          <cell r="B8025">
            <v>40003218487</v>
          </cell>
          <cell r="C8025" t="str">
            <v xml:space="preserve">000321848  </v>
          </cell>
          <cell r="D8025" t="str">
            <v xml:space="preserve"> OZOLS  dzīvokļu īpašnieku koop. sabiedrība</v>
          </cell>
          <cell r="E8025" t="str">
            <v>S150000</v>
          </cell>
          <cell r="F8025">
            <v>130000</v>
          </cell>
          <cell r="H8025">
            <v>6832</v>
          </cell>
          <cell r="I8025" t="str">
            <v>S150000</v>
          </cell>
        </row>
        <row r="8026">
          <cell r="B8026">
            <v>53203001461</v>
          </cell>
          <cell r="C8026" t="str">
            <v xml:space="preserve">320300146  </v>
          </cell>
          <cell r="D8026" t="str">
            <v xml:space="preserve"> OZOLS  koop.sabiedrība</v>
          </cell>
          <cell r="E8026" t="str">
            <v>S150000</v>
          </cell>
          <cell r="F8026">
            <v>360294</v>
          </cell>
          <cell r="H8026">
            <v>161</v>
          </cell>
          <cell r="I8026" t="str">
            <v>S150000</v>
          </cell>
        </row>
        <row r="8027">
          <cell r="B8027">
            <v>40008015038</v>
          </cell>
          <cell r="C8027" t="str">
            <v xml:space="preserve">000801503  </v>
          </cell>
          <cell r="D8027" t="str">
            <v xml:space="preserve"> OZOLS  mednieku klubs, biedrība</v>
          </cell>
          <cell r="E8027" t="str">
            <v>S150000</v>
          </cell>
          <cell r="F8027">
            <v>620201</v>
          </cell>
          <cell r="H8027">
            <v>9319</v>
          </cell>
          <cell r="I8027" t="str">
            <v>S150000</v>
          </cell>
        </row>
        <row r="8028">
          <cell r="B8028">
            <v>50003113391</v>
          </cell>
          <cell r="C8028" t="str">
            <v xml:space="preserve">000311339  </v>
          </cell>
          <cell r="D8028" t="str">
            <v xml:space="preserve"> OZOLS-27  dzīvokļu īpašnieku koop.sabiedrība</v>
          </cell>
          <cell r="E8028" t="str">
            <v>S150000</v>
          </cell>
          <cell r="F8028">
            <v>10000</v>
          </cell>
          <cell r="H8028">
            <v>6832</v>
          </cell>
          <cell r="I8028" t="str">
            <v>S150000</v>
          </cell>
        </row>
        <row r="8029">
          <cell r="B8029">
            <v>44103062043</v>
          </cell>
          <cell r="C8029" t="str">
            <v xml:space="preserve">410306204  </v>
          </cell>
          <cell r="D8029" t="str">
            <v xml:space="preserve"> OZOLU GATVE 2  dzīvokļu īpašnieku koop. sabiedrība</v>
          </cell>
          <cell r="E8029" t="str">
            <v>S150000</v>
          </cell>
          <cell r="F8029">
            <v>427372</v>
          </cell>
          <cell r="H8029">
            <v>6820</v>
          </cell>
          <cell r="I8029" t="str">
            <v>S150000</v>
          </cell>
        </row>
        <row r="8030">
          <cell r="B8030">
            <v>40008128298</v>
          </cell>
          <cell r="C8030" t="str">
            <v xml:space="preserve">000812829  </v>
          </cell>
          <cell r="D8030" t="str">
            <v xml:space="preserve"> OZOLU IELA  dzīvokļu īpašnieku biedrība</v>
          </cell>
          <cell r="E8030" t="str">
            <v>S150000</v>
          </cell>
          <cell r="F8030">
            <v>640666</v>
          </cell>
          <cell r="H8030">
            <v>6832</v>
          </cell>
          <cell r="I8030" t="str">
            <v>S150000</v>
          </cell>
        </row>
        <row r="8031">
          <cell r="B8031">
            <v>40008119740</v>
          </cell>
          <cell r="C8031" t="str">
            <v xml:space="preserve">000811974  </v>
          </cell>
          <cell r="D8031" t="str">
            <v xml:space="preserve"> PA CEĻAM  psiholoģiskā atbalsta centrs, biedrība</v>
          </cell>
          <cell r="E8031" t="str">
            <v>S150000</v>
          </cell>
          <cell r="F8031">
            <v>840201</v>
          </cell>
          <cell r="H8031">
            <v>9499</v>
          </cell>
          <cell r="I8031" t="str">
            <v>S150000</v>
          </cell>
        </row>
        <row r="8032">
          <cell r="B8032">
            <v>40008128300</v>
          </cell>
          <cell r="C8032" t="str">
            <v xml:space="preserve">000812830  </v>
          </cell>
          <cell r="D8032" t="str">
            <v xml:space="preserve"> PAAUDZE  Pētera Avena labdarības fonds</v>
          </cell>
          <cell r="E8032" t="str">
            <v>S150000</v>
          </cell>
          <cell r="F8032">
            <v>10000</v>
          </cell>
          <cell r="H8032">
            <v>9499</v>
          </cell>
          <cell r="I8032" t="str">
            <v>S150000</v>
          </cell>
        </row>
        <row r="8033">
          <cell r="B8033">
            <v>50008096261</v>
          </cell>
          <cell r="C8033" t="str">
            <v xml:space="preserve">000809626  </v>
          </cell>
          <cell r="D8033" t="str">
            <v xml:space="preserve"> PAAUDŽU SOLIDARITĀTES FONDS  </v>
          </cell>
          <cell r="E8033" t="str">
            <v>S150000</v>
          </cell>
          <cell r="F8033">
            <v>10000</v>
          </cell>
          <cell r="H8033">
            <v>9499</v>
          </cell>
          <cell r="I8033" t="str">
            <v>S150000</v>
          </cell>
        </row>
        <row r="8034">
          <cell r="B8034">
            <v>40103146749</v>
          </cell>
          <cell r="C8034" t="str">
            <v xml:space="preserve">010314674  </v>
          </cell>
          <cell r="D8034" t="str">
            <v xml:space="preserve"> PABAŽI-B  dārzkopības koop.sabiedrība</v>
          </cell>
          <cell r="E8034" t="str">
            <v>S150000</v>
          </cell>
          <cell r="F8034">
            <v>10000</v>
          </cell>
          <cell r="H8034">
            <v>9499</v>
          </cell>
          <cell r="I8034" t="str">
            <v>S150000</v>
          </cell>
        </row>
        <row r="8035">
          <cell r="B8035">
            <v>40008178481</v>
          </cell>
          <cell r="C8035" t="str">
            <v xml:space="preserve">000817848  </v>
          </cell>
          <cell r="D8035" t="str">
            <v xml:space="preserve"> PACEL  biedrība</v>
          </cell>
          <cell r="E8035" t="str">
            <v>S150000</v>
          </cell>
          <cell r="F8035">
            <v>10000</v>
          </cell>
          <cell r="H8035">
            <v>8559</v>
          </cell>
          <cell r="I8035" t="str">
            <v>S150000</v>
          </cell>
        </row>
        <row r="8036">
          <cell r="B8036">
            <v>40008117735</v>
          </cell>
          <cell r="C8036" t="str">
            <v xml:space="preserve">000811773  </v>
          </cell>
          <cell r="D8036" t="str">
            <v xml:space="preserve"> PADURE  biedrība</v>
          </cell>
          <cell r="E8036" t="str">
            <v>S150000</v>
          </cell>
          <cell r="F8036">
            <v>620272</v>
          </cell>
          <cell r="H8036">
            <v>9499</v>
          </cell>
          <cell r="I8036" t="str">
            <v>S150000</v>
          </cell>
        </row>
        <row r="8037">
          <cell r="B8037">
            <v>40008048715</v>
          </cell>
          <cell r="C8037" t="str">
            <v xml:space="preserve">000804871  </v>
          </cell>
          <cell r="D8037" t="str">
            <v xml:space="preserve"> PADZĪVOJUŠO CILVĒKU KLUBS  biedrība</v>
          </cell>
          <cell r="E8037" t="str">
            <v>S150000</v>
          </cell>
          <cell r="F8037">
            <v>10000</v>
          </cell>
          <cell r="H8037">
            <v>9499</v>
          </cell>
          <cell r="I8037" t="str">
            <v>S150000</v>
          </cell>
        </row>
        <row r="8038">
          <cell r="B8038">
            <v>50003452531</v>
          </cell>
          <cell r="C8038" t="str">
            <v xml:space="preserve">000345253  </v>
          </cell>
          <cell r="D8038" t="str">
            <v xml:space="preserve"> PAEGLĪŠI 5  dzīvokļu īpašnieku koop. sabiedrība</v>
          </cell>
          <cell r="E8038" t="str">
            <v>S150000</v>
          </cell>
          <cell r="F8038">
            <v>801615</v>
          </cell>
          <cell r="H8038">
            <v>6832</v>
          </cell>
          <cell r="I8038" t="str">
            <v>S150000</v>
          </cell>
        </row>
        <row r="8039">
          <cell r="B8039">
            <v>40003419713</v>
          </cell>
          <cell r="C8039" t="str">
            <v xml:space="preserve">000341971  </v>
          </cell>
          <cell r="D8039" t="str">
            <v xml:space="preserve"> PAEGĻU NAMS 15  dzīvokļu īpašnieku biedrība</v>
          </cell>
          <cell r="E8039" t="str">
            <v>S150000</v>
          </cell>
          <cell r="F8039">
            <v>801615</v>
          </cell>
          <cell r="H8039">
            <v>6832</v>
          </cell>
          <cell r="I8039" t="str">
            <v>S150000</v>
          </cell>
        </row>
        <row r="8040">
          <cell r="B8040">
            <v>40003155389</v>
          </cell>
          <cell r="C8040" t="str">
            <v xml:space="preserve">000315538  </v>
          </cell>
          <cell r="D8040" t="str">
            <v xml:space="preserve"> PAGALMS  bezpeļņas dzīvokļu īpašnieku koop.sabiedrība</v>
          </cell>
          <cell r="E8040" t="str">
            <v>S150000</v>
          </cell>
          <cell r="F8040">
            <v>941615</v>
          </cell>
          <cell r="H8040">
            <v>6832</v>
          </cell>
          <cell r="I8040" t="str">
            <v>S150000</v>
          </cell>
        </row>
        <row r="8041">
          <cell r="B8041">
            <v>40008099232</v>
          </cell>
          <cell r="C8041" t="str">
            <v xml:space="preserve">000809923  </v>
          </cell>
          <cell r="D8041" t="str">
            <v xml:space="preserve"> PAIPUSI  mednieku biedrība</v>
          </cell>
          <cell r="E8041" t="str">
            <v>S150000</v>
          </cell>
          <cell r="F8041">
            <v>961615</v>
          </cell>
          <cell r="H8041">
            <v>9319</v>
          </cell>
          <cell r="I8041" t="str">
            <v>S150000</v>
          </cell>
        </row>
        <row r="8042">
          <cell r="B8042">
            <v>40008050531</v>
          </cell>
          <cell r="C8042" t="str">
            <v xml:space="preserve">000805053  </v>
          </cell>
          <cell r="D8042" t="str">
            <v xml:space="preserve"> PAISUMS  ūdens moto sporta klubs, biedrība</v>
          </cell>
          <cell r="E8042" t="str">
            <v>S150000</v>
          </cell>
          <cell r="F8042">
            <v>90000</v>
          </cell>
          <cell r="H8042">
            <v>9312</v>
          </cell>
          <cell r="I8042" t="str">
            <v>S150000</v>
          </cell>
        </row>
        <row r="8043">
          <cell r="B8043">
            <v>40008058338</v>
          </cell>
          <cell r="C8043" t="str">
            <v xml:space="preserve">000805833  </v>
          </cell>
          <cell r="D8043" t="str">
            <v xml:space="preserve"> PAKĀPIENS  biedrība</v>
          </cell>
          <cell r="E8043" t="str">
            <v>S150000</v>
          </cell>
          <cell r="F8043">
            <v>880292</v>
          </cell>
          <cell r="H8043">
            <v>9499</v>
          </cell>
          <cell r="I8043" t="str">
            <v>S150000</v>
          </cell>
        </row>
        <row r="8044">
          <cell r="B8044">
            <v>40008068054</v>
          </cell>
          <cell r="C8044" t="str">
            <v xml:space="preserve">000806805  </v>
          </cell>
          <cell r="D8044" t="str">
            <v xml:space="preserve"> PAKAVS  jātnieku sporta klubs, biedrība</v>
          </cell>
          <cell r="E8044" t="str">
            <v>S150000</v>
          </cell>
          <cell r="F8044">
            <v>700827</v>
          </cell>
          <cell r="H8044">
            <v>9312</v>
          </cell>
          <cell r="I8044" t="str">
            <v>S150000</v>
          </cell>
        </row>
        <row r="8045">
          <cell r="B8045">
            <v>40003634574</v>
          </cell>
          <cell r="C8045" t="str">
            <v xml:space="preserve">000363457  </v>
          </cell>
          <cell r="D8045" t="str">
            <v xml:space="preserve"> PALASTA 9  biedrība</v>
          </cell>
          <cell r="E8045" t="str">
            <v>S150000</v>
          </cell>
          <cell r="F8045">
            <v>10000</v>
          </cell>
          <cell r="H8045">
            <v>6832</v>
          </cell>
          <cell r="I8045" t="str">
            <v>S150000</v>
          </cell>
        </row>
        <row r="8046">
          <cell r="B8046">
            <v>40008008483</v>
          </cell>
          <cell r="C8046" t="str">
            <v xml:space="preserve">000800848  </v>
          </cell>
          <cell r="D8046" t="str">
            <v xml:space="preserve"> PĀLE  mednieku kolektīvs, biedrība</v>
          </cell>
          <cell r="E8046" t="str">
            <v>S150000</v>
          </cell>
          <cell r="F8046">
            <v>660268</v>
          </cell>
          <cell r="H8046">
            <v>9319</v>
          </cell>
          <cell r="I8046" t="str">
            <v>S150000</v>
          </cell>
        </row>
        <row r="8047">
          <cell r="B8047">
            <v>41203014019</v>
          </cell>
          <cell r="C8047" t="str">
            <v xml:space="preserve">120301401  </v>
          </cell>
          <cell r="D8047" t="str">
            <v xml:space="preserve"> PALEJAS 1  dzīvokļu īpašnieku koop. sabiedrība</v>
          </cell>
          <cell r="E8047" t="str">
            <v>S150000</v>
          </cell>
          <cell r="F8047">
            <v>620201</v>
          </cell>
          <cell r="H8047">
            <v>6832</v>
          </cell>
          <cell r="I8047" t="str">
            <v>S150000</v>
          </cell>
        </row>
        <row r="8048">
          <cell r="B8048">
            <v>41203014517</v>
          </cell>
          <cell r="C8048" t="str">
            <v xml:space="preserve">120301451  </v>
          </cell>
          <cell r="D8048" t="str">
            <v xml:space="preserve"> PALEJAS 3  dzīvokļu īpašnieku koop.sabiedrība</v>
          </cell>
          <cell r="E8048" t="str">
            <v>S150000</v>
          </cell>
          <cell r="F8048">
            <v>620201</v>
          </cell>
          <cell r="H8048">
            <v>6832</v>
          </cell>
          <cell r="I8048" t="str">
            <v>S150000</v>
          </cell>
        </row>
        <row r="8049">
          <cell r="B8049">
            <v>45403018787</v>
          </cell>
          <cell r="C8049" t="str">
            <v xml:space="preserve">540301878  </v>
          </cell>
          <cell r="D8049" t="str">
            <v xml:space="preserve"> PALEJAS CERIŅI  automašīnu garāžu īpašnieku koop. sabiedrība</v>
          </cell>
          <cell r="E8049" t="str">
            <v>S150000</v>
          </cell>
          <cell r="F8049">
            <v>110000</v>
          </cell>
          <cell r="H8049">
            <v>5221</v>
          </cell>
          <cell r="I8049" t="str">
            <v>S150000</v>
          </cell>
        </row>
        <row r="8050">
          <cell r="B8050">
            <v>45403016466</v>
          </cell>
          <cell r="C8050" t="str">
            <v xml:space="preserve">540301646  </v>
          </cell>
          <cell r="D8050" t="str">
            <v xml:space="preserve"> PALEJAS GARĀŽAS  automašīnu garāžu īpašnieku koop. sabiedrība</v>
          </cell>
          <cell r="E8050" t="str">
            <v>S150000</v>
          </cell>
          <cell r="F8050">
            <v>110000</v>
          </cell>
          <cell r="H8050">
            <v>5221</v>
          </cell>
          <cell r="I8050" t="str">
            <v>S150000</v>
          </cell>
        </row>
        <row r="8051">
          <cell r="B8051">
            <v>40008137568</v>
          </cell>
          <cell r="C8051" t="str">
            <v xml:space="preserve">000813756  </v>
          </cell>
          <cell r="D8051" t="str">
            <v xml:space="preserve"> PALĪDZĒSIM.LV  nodibinājums</v>
          </cell>
          <cell r="E8051" t="str">
            <v>S150000</v>
          </cell>
          <cell r="F8051">
            <v>10000</v>
          </cell>
          <cell r="H8051">
            <v>9499</v>
          </cell>
          <cell r="I8051" t="str">
            <v>S150000</v>
          </cell>
        </row>
        <row r="8052">
          <cell r="B8052">
            <v>40008048626</v>
          </cell>
          <cell r="C8052" t="str">
            <v xml:space="preserve">000804862  </v>
          </cell>
          <cell r="D8052" t="str">
            <v xml:space="preserve"> PALĪDZI BĒRNIEM!  Rīgas universālās vidusskolas atbalsta biedrība</v>
          </cell>
          <cell r="E8052" t="str">
            <v>S150000</v>
          </cell>
          <cell r="F8052">
            <v>10000</v>
          </cell>
          <cell r="H8052">
            <v>9499</v>
          </cell>
          <cell r="I8052" t="str">
            <v>S150000</v>
          </cell>
        </row>
        <row r="8053">
          <cell r="B8053">
            <v>40008098171</v>
          </cell>
          <cell r="C8053" t="str">
            <v xml:space="preserve">000809817  </v>
          </cell>
          <cell r="D8053" t="str">
            <v xml:space="preserve"> PALĪDZI LĪDZCILVĒKAM  biedrība</v>
          </cell>
          <cell r="E8053" t="str">
            <v>S150000</v>
          </cell>
          <cell r="F8053">
            <v>250000</v>
          </cell>
          <cell r="H8053">
            <v>9499</v>
          </cell>
          <cell r="I8053" t="str">
            <v>S150000</v>
          </cell>
        </row>
        <row r="8054">
          <cell r="B8054">
            <v>40008159315</v>
          </cell>
          <cell r="C8054" t="str">
            <v xml:space="preserve">000815931  </v>
          </cell>
          <cell r="D8054" t="str">
            <v xml:space="preserve"> PALĪDZI MAN IZAUGT!  biedrība</v>
          </cell>
          <cell r="E8054" t="str">
            <v>S150000</v>
          </cell>
          <cell r="F8054">
            <v>326154</v>
          </cell>
          <cell r="H8054">
            <v>9499</v>
          </cell>
          <cell r="I8054" t="str">
            <v>S150000</v>
          </cell>
        </row>
        <row r="8055">
          <cell r="B8055">
            <v>40008104995</v>
          </cell>
          <cell r="C8055" t="str">
            <v xml:space="preserve">000810499  </v>
          </cell>
          <cell r="D8055" t="str">
            <v xml:space="preserve"> PALĪDZI SEV  klubiņš, biedrība</v>
          </cell>
          <cell r="E8055" t="str">
            <v>S150000</v>
          </cell>
          <cell r="F8055">
            <v>381698</v>
          </cell>
          <cell r="H8055">
            <v>9499</v>
          </cell>
          <cell r="I8055" t="str">
            <v>S150000</v>
          </cell>
        </row>
        <row r="8056">
          <cell r="B8056">
            <v>43603016649</v>
          </cell>
          <cell r="C8056" t="str">
            <v xml:space="preserve">360301664  </v>
          </cell>
          <cell r="D8056" t="str">
            <v xml:space="preserve"> PALĪDZĪBA 1  dzīvokļu īpašnieku koop.sabiedrība</v>
          </cell>
          <cell r="E8056" t="str">
            <v>S150000</v>
          </cell>
          <cell r="F8056">
            <v>90000</v>
          </cell>
          <cell r="H8056">
            <v>6832</v>
          </cell>
          <cell r="I8056" t="str">
            <v>S150000</v>
          </cell>
        </row>
        <row r="8057">
          <cell r="B8057">
            <v>40008147176</v>
          </cell>
          <cell r="C8057" t="str">
            <v xml:space="preserve">000814717  </v>
          </cell>
          <cell r="D8057" t="str">
            <v xml:space="preserve"> PALĪDZĪBA TEV  biedrība</v>
          </cell>
          <cell r="E8057" t="str">
            <v>S150000</v>
          </cell>
          <cell r="F8057">
            <v>10000</v>
          </cell>
          <cell r="H8057">
            <v>8899</v>
          </cell>
          <cell r="I8057" t="str">
            <v>S150000</v>
          </cell>
        </row>
        <row r="8058">
          <cell r="B8058">
            <v>40003372179</v>
          </cell>
          <cell r="C8058" t="str">
            <v xml:space="preserve">000337217  </v>
          </cell>
          <cell r="D8058" t="str">
            <v xml:space="preserve"> PALMA 7  dzīvokļu īpašnieku koop.sabiedrība</v>
          </cell>
          <cell r="E8058" t="str">
            <v>S150000</v>
          </cell>
          <cell r="F8058">
            <v>10000</v>
          </cell>
          <cell r="H8058">
            <v>6832</v>
          </cell>
          <cell r="I8058" t="str">
            <v>S150000</v>
          </cell>
        </row>
        <row r="8059">
          <cell r="B8059">
            <v>40008130574</v>
          </cell>
          <cell r="C8059" t="str">
            <v xml:space="preserve">000813057  </v>
          </cell>
          <cell r="D8059" t="str">
            <v xml:space="preserve"> PALMU-6  dzīvokļu īpašnieku biedrība</v>
          </cell>
          <cell r="E8059" t="str">
            <v>S150000</v>
          </cell>
          <cell r="F8059">
            <v>10000</v>
          </cell>
          <cell r="H8059">
            <v>6832</v>
          </cell>
          <cell r="I8059" t="str">
            <v>S150000</v>
          </cell>
        </row>
        <row r="8060">
          <cell r="B8060">
            <v>40008016175</v>
          </cell>
          <cell r="C8060" t="str">
            <v xml:space="preserve">000801617  </v>
          </cell>
          <cell r="D8060" t="str">
            <v xml:space="preserve"> PALSMANE  mednieku klubs, biedrība</v>
          </cell>
          <cell r="E8060" t="str">
            <v>S150000</v>
          </cell>
          <cell r="F8060">
            <v>941674</v>
          </cell>
          <cell r="H8060">
            <v>9319</v>
          </cell>
          <cell r="I8060" t="str">
            <v>S150000</v>
          </cell>
        </row>
        <row r="8061">
          <cell r="B8061">
            <v>40008140229</v>
          </cell>
          <cell r="C8061" t="str">
            <v xml:space="preserve">000814022  </v>
          </cell>
          <cell r="D8061" t="str">
            <v xml:space="preserve"> PAMJATJ  kara veterānu atbalsta biedrība</v>
          </cell>
          <cell r="E8061" t="str">
            <v>S150000</v>
          </cell>
          <cell r="F8061">
            <v>110000</v>
          </cell>
          <cell r="H8061">
            <v>9499</v>
          </cell>
          <cell r="I8061" t="str">
            <v>S150000</v>
          </cell>
        </row>
        <row r="8062">
          <cell r="B8062">
            <v>40008165025</v>
          </cell>
          <cell r="C8062" t="str">
            <v xml:space="preserve">000816502  </v>
          </cell>
          <cell r="D8062" t="str">
            <v xml:space="preserve"> PANĀKUMS  peldēšanas klubs, biedrība</v>
          </cell>
          <cell r="E8062" t="str">
            <v>S150000</v>
          </cell>
          <cell r="F8062">
            <v>10000</v>
          </cell>
          <cell r="H8062">
            <v>8551</v>
          </cell>
          <cell r="I8062" t="str">
            <v>S150000</v>
          </cell>
        </row>
        <row r="8063">
          <cell r="B8063">
            <v>40008108569</v>
          </cell>
          <cell r="C8063" t="str">
            <v xml:space="preserve">000810856  </v>
          </cell>
          <cell r="D8063" t="str">
            <v xml:space="preserve"> PANDA RALLYRAID TEAM  biedrība</v>
          </cell>
          <cell r="E8063" t="str">
            <v>S150000</v>
          </cell>
          <cell r="F8063">
            <v>10000</v>
          </cell>
          <cell r="H8063">
            <v>9499</v>
          </cell>
          <cell r="I8063" t="str">
            <v>S150000</v>
          </cell>
        </row>
        <row r="8064">
          <cell r="B8064">
            <v>40003233819</v>
          </cell>
          <cell r="C8064" t="str">
            <v xml:space="preserve">000323381  </v>
          </cell>
          <cell r="D8064" t="str">
            <v xml:space="preserve"> PANELIS  garāžu ekspluatācijas koop.sabiedrība</v>
          </cell>
          <cell r="E8064" t="str">
            <v>S150000</v>
          </cell>
          <cell r="F8064">
            <v>10000</v>
          </cell>
          <cell r="H8064">
            <v>5221</v>
          </cell>
          <cell r="I8064" t="str">
            <v>S150000</v>
          </cell>
        </row>
        <row r="8065">
          <cell r="B8065">
            <v>40008106182</v>
          </cell>
          <cell r="C8065" t="str">
            <v xml:space="preserve">000810618  </v>
          </cell>
          <cell r="D8065" t="str">
            <v xml:space="preserve"> PANIC ON ICE  hokeja klubs, biedrība</v>
          </cell>
          <cell r="E8065" t="str">
            <v>S150000</v>
          </cell>
          <cell r="F8065">
            <v>800870</v>
          </cell>
          <cell r="H8065">
            <v>8551</v>
          </cell>
          <cell r="I8065" t="str">
            <v>S150000</v>
          </cell>
        </row>
        <row r="8066">
          <cell r="B8066">
            <v>40008123290</v>
          </cell>
          <cell r="C8066" t="str">
            <v xml:space="preserve">000812329  </v>
          </cell>
          <cell r="D8066" t="str">
            <v xml:space="preserve"> PANKRATIONS  pasaules sporta centrs</v>
          </cell>
          <cell r="E8066" t="str">
            <v>S150000</v>
          </cell>
          <cell r="F8066">
            <v>10000</v>
          </cell>
          <cell r="H8066">
            <v>9312</v>
          </cell>
          <cell r="I8066" t="str">
            <v>S150000</v>
          </cell>
        </row>
        <row r="8067">
          <cell r="B8067">
            <v>40008010971</v>
          </cell>
          <cell r="C8067" t="str">
            <v xml:space="preserve">000801097  </v>
          </cell>
          <cell r="D8067" t="str">
            <v xml:space="preserve"> PAPARDES ZIEDS  Latvijas Ģimenes plānošanas un seksuālās veselības asociācija</v>
          </cell>
          <cell r="E8067" t="str">
            <v>S150000</v>
          </cell>
          <cell r="F8067">
            <v>10000</v>
          </cell>
          <cell r="H8067">
            <v>8899</v>
          </cell>
          <cell r="I8067" t="str">
            <v>S150000</v>
          </cell>
        </row>
        <row r="8068">
          <cell r="B8068">
            <v>40008069789</v>
          </cell>
          <cell r="C8068" t="str">
            <v xml:space="preserve">000806978  </v>
          </cell>
          <cell r="D8068" t="str">
            <v xml:space="preserve"> PAPA` S SACĪKŠU KOMANDA  sporta klubs, biedrība</v>
          </cell>
          <cell r="E8068" t="str">
            <v>S150000</v>
          </cell>
          <cell r="F8068">
            <v>806000</v>
          </cell>
          <cell r="H8068">
            <v>9312</v>
          </cell>
          <cell r="I8068" t="str">
            <v>S150000</v>
          </cell>
        </row>
        <row r="8069">
          <cell r="B8069">
            <v>40008112028</v>
          </cell>
          <cell r="C8069" t="str">
            <v xml:space="preserve">000811202  </v>
          </cell>
          <cell r="D8069" t="str">
            <v xml:space="preserve"> PAPES DABAS PARKA FONDS  </v>
          </cell>
          <cell r="E8069" t="str">
            <v>S150000</v>
          </cell>
          <cell r="F8069">
            <v>648584</v>
          </cell>
          <cell r="H8069">
            <v>9499</v>
          </cell>
          <cell r="I8069" t="str">
            <v>S150000</v>
          </cell>
        </row>
        <row r="8070">
          <cell r="B8070">
            <v>50008046561</v>
          </cell>
          <cell r="C8070" t="str">
            <v xml:space="preserve">000804656  </v>
          </cell>
          <cell r="D8070" t="str">
            <v xml:space="preserve"> PAR DZĪVĪBU  katoliskā kustība, biedrība</v>
          </cell>
          <cell r="E8070" t="str">
            <v>S150000</v>
          </cell>
          <cell r="F8070">
            <v>10000</v>
          </cell>
          <cell r="H8070">
            <v>9499</v>
          </cell>
          <cell r="I8070" t="str">
            <v>S150000</v>
          </cell>
        </row>
        <row r="8071">
          <cell r="B8071">
            <v>50008108611</v>
          </cell>
          <cell r="C8071" t="str">
            <v xml:space="preserve">000810861  </v>
          </cell>
          <cell r="D8071" t="str">
            <v xml:space="preserve"> PAR DZĪVNIEKU TIESĪBĀM  dzīvnieku aizsardzības biedrība</v>
          </cell>
          <cell r="E8071" t="str">
            <v>S150000</v>
          </cell>
          <cell r="F8071">
            <v>270000</v>
          </cell>
          <cell r="H8071">
            <v>9499</v>
          </cell>
          <cell r="I8071" t="str">
            <v>S150000</v>
          </cell>
        </row>
        <row r="8072">
          <cell r="B8072">
            <v>40008187643</v>
          </cell>
          <cell r="C8072" t="str">
            <v xml:space="preserve">000818764  </v>
          </cell>
          <cell r="D8072" t="str">
            <v xml:space="preserve"> PAR LABĀKU VIDI  biedrība</v>
          </cell>
          <cell r="E8072" t="str">
            <v>S150000</v>
          </cell>
          <cell r="F8072">
            <v>10000</v>
          </cell>
          <cell r="H8072">
            <v>9499</v>
          </cell>
          <cell r="I8072" t="str">
            <v>S150000</v>
          </cell>
        </row>
        <row r="8073">
          <cell r="B8073">
            <v>40008019167</v>
          </cell>
          <cell r="C8073" t="str">
            <v xml:space="preserve">000801916  </v>
          </cell>
          <cell r="D8073" t="str">
            <v xml:space="preserve"> PAR LATVIJAS IEKŠĒJO DROŠĪBU  biedrība</v>
          </cell>
          <cell r="E8073" t="str">
            <v>S150000</v>
          </cell>
          <cell r="F8073">
            <v>10000</v>
          </cell>
          <cell r="H8073">
            <v>9499</v>
          </cell>
          <cell r="I8073" t="str">
            <v>S150000</v>
          </cell>
        </row>
        <row r="8074">
          <cell r="B8074">
            <v>40008167721</v>
          </cell>
          <cell r="C8074" t="str">
            <v xml:space="preserve">000816772  </v>
          </cell>
          <cell r="D8074" t="str">
            <v xml:space="preserve"> PAR LIEPĀJU  biedrība</v>
          </cell>
          <cell r="E8074" t="str">
            <v>S150000</v>
          </cell>
          <cell r="F8074">
            <v>170000</v>
          </cell>
          <cell r="H8074">
            <v>9499</v>
          </cell>
          <cell r="I8074" t="str">
            <v>S150000</v>
          </cell>
        </row>
        <row r="8075">
          <cell r="B8075">
            <v>40008156111</v>
          </cell>
          <cell r="C8075" t="str">
            <v xml:space="preserve">000815611  </v>
          </cell>
          <cell r="D8075" t="str">
            <v xml:space="preserve"> PAR POZITĪVU SABIEDRĪBU  biedrība</v>
          </cell>
          <cell r="E8075" t="str">
            <v>S150000</v>
          </cell>
          <cell r="F8075">
            <v>400201</v>
          </cell>
          <cell r="H8075">
            <v>9499</v>
          </cell>
          <cell r="I8075" t="str">
            <v>S150000</v>
          </cell>
        </row>
        <row r="8076">
          <cell r="B8076">
            <v>40008165858</v>
          </cell>
          <cell r="C8076" t="str">
            <v xml:space="preserve">000816585  </v>
          </cell>
          <cell r="D8076" t="str">
            <v xml:space="preserve"> PAR ROGOVKU!  biedrība</v>
          </cell>
          <cell r="E8076" t="str">
            <v>S150000</v>
          </cell>
          <cell r="F8076">
            <v>780284</v>
          </cell>
          <cell r="H8076">
            <v>9499</v>
          </cell>
          <cell r="I8076" t="str">
            <v>S150000</v>
          </cell>
        </row>
        <row r="8077">
          <cell r="B8077">
            <v>40008091347</v>
          </cell>
          <cell r="C8077" t="str">
            <v xml:space="preserve">000809134  </v>
          </cell>
          <cell r="D8077" t="str">
            <v xml:space="preserve"> PAR SAKOPTU LATVIJU  vides izglītības fonds</v>
          </cell>
          <cell r="E8077" t="str">
            <v>S150000</v>
          </cell>
          <cell r="F8077">
            <v>880201</v>
          </cell>
          <cell r="H8077">
            <v>9499</v>
          </cell>
          <cell r="I8077" t="str">
            <v>S150000</v>
          </cell>
        </row>
        <row r="8078">
          <cell r="B8078">
            <v>40008126121</v>
          </cell>
          <cell r="C8078" t="str">
            <v xml:space="preserve">000812612  </v>
          </cell>
          <cell r="D8078" t="str">
            <v xml:space="preserve"> PAR SOCIĀLO TAISNĪGUMU  biedrība</v>
          </cell>
          <cell r="E8078" t="str">
            <v>S150000</v>
          </cell>
          <cell r="F8078">
            <v>10000</v>
          </cell>
          <cell r="H8078">
            <v>9499</v>
          </cell>
          <cell r="I8078" t="str">
            <v>S150000</v>
          </cell>
        </row>
        <row r="8079">
          <cell r="B8079">
            <v>40008125588</v>
          </cell>
          <cell r="C8079" t="str">
            <v xml:space="preserve">000812558  </v>
          </cell>
          <cell r="D8079" t="str">
            <v xml:space="preserve"> PAR STIPRU LATVIJU  biedrība</v>
          </cell>
          <cell r="E8079" t="str">
            <v>S150000</v>
          </cell>
          <cell r="F8079">
            <v>10000</v>
          </cell>
          <cell r="H8079">
            <v>9499</v>
          </cell>
          <cell r="I8079" t="str">
            <v>S150000</v>
          </cell>
        </row>
        <row r="8080">
          <cell r="B8080">
            <v>40008118887</v>
          </cell>
          <cell r="C8080" t="str">
            <v xml:space="preserve">000811888  </v>
          </cell>
          <cell r="D8080" t="str">
            <v xml:space="preserve"> PARADĪZE  biedrība</v>
          </cell>
          <cell r="E8080" t="str">
            <v>S150000</v>
          </cell>
          <cell r="F8080">
            <v>900278</v>
          </cell>
          <cell r="H8080">
            <v>9499</v>
          </cell>
          <cell r="I8080" t="str">
            <v>S150000</v>
          </cell>
        </row>
        <row r="8081">
          <cell r="B8081">
            <v>40008035725</v>
          </cell>
          <cell r="C8081" t="str">
            <v xml:space="preserve">000803572  </v>
          </cell>
          <cell r="D8081" t="str">
            <v xml:space="preserve"> PARADOKSS  mednieku klubs, biedrība</v>
          </cell>
          <cell r="E8081" t="str">
            <v>S150000</v>
          </cell>
          <cell r="F8081">
            <v>760201</v>
          </cell>
          <cell r="H8081">
            <v>9319</v>
          </cell>
          <cell r="I8081" t="str">
            <v>S150000</v>
          </cell>
        </row>
        <row r="8082">
          <cell r="B8082">
            <v>40008092018</v>
          </cell>
          <cell r="C8082" t="str">
            <v xml:space="preserve">000809201  </v>
          </cell>
          <cell r="D8082" t="str">
            <v xml:space="preserve"> PARALIMPIEŠU CERĪBA  atbalsta fonds</v>
          </cell>
          <cell r="E8082" t="str">
            <v>S150000</v>
          </cell>
          <cell r="F8082">
            <v>90000</v>
          </cell>
          <cell r="H8082">
            <v>9499</v>
          </cell>
          <cell r="I8082" t="str">
            <v>S150000</v>
          </cell>
        </row>
        <row r="8083">
          <cell r="B8083">
            <v>50008089931</v>
          </cell>
          <cell r="C8083" t="str">
            <v xml:space="preserve">000808993  </v>
          </cell>
          <cell r="D8083" t="str">
            <v xml:space="preserve"> PĀRCĒLĀJS  biedrība</v>
          </cell>
          <cell r="E8083" t="str">
            <v>S150000</v>
          </cell>
          <cell r="F8083">
            <v>641615</v>
          </cell>
          <cell r="H8083">
            <v>9319</v>
          </cell>
          <cell r="I8083" t="str">
            <v>S150000</v>
          </cell>
        </row>
        <row r="8084">
          <cell r="B8084">
            <v>40003228428</v>
          </cell>
          <cell r="C8084" t="str">
            <v xml:space="preserve">000322842  </v>
          </cell>
          <cell r="D8084" t="str">
            <v xml:space="preserve"> PĀRDAUGAVA  automašīnu garāžu īpašnieku koop.sabiedrība</v>
          </cell>
          <cell r="E8084" t="str">
            <v>S150000</v>
          </cell>
          <cell r="F8084">
            <v>10000</v>
          </cell>
          <cell r="H8084">
            <v>5221</v>
          </cell>
          <cell r="I8084" t="str">
            <v>S150000</v>
          </cell>
        </row>
        <row r="8085">
          <cell r="B8085">
            <v>40008158875</v>
          </cell>
          <cell r="C8085" t="str">
            <v xml:space="preserve">000815887  </v>
          </cell>
          <cell r="D8085" t="str">
            <v xml:space="preserve"> PĀRDAUGAVA  basketbola attīstības centrs, biedrība</v>
          </cell>
          <cell r="E8085" t="str">
            <v>S150000</v>
          </cell>
          <cell r="F8085">
            <v>10000</v>
          </cell>
          <cell r="H8085">
            <v>9312</v>
          </cell>
          <cell r="I8085" t="str">
            <v>S150000</v>
          </cell>
        </row>
        <row r="8086">
          <cell r="B8086">
            <v>40008165006</v>
          </cell>
          <cell r="C8086" t="str">
            <v xml:space="preserve">000816500  </v>
          </cell>
          <cell r="D8086" t="str">
            <v xml:space="preserve"> PĀRDAUGAVA  biedrība</v>
          </cell>
          <cell r="E8086" t="str">
            <v>S150000</v>
          </cell>
          <cell r="F8086">
            <v>10000</v>
          </cell>
          <cell r="H8086">
            <v>9499</v>
          </cell>
          <cell r="I8086" t="str">
            <v>S150000</v>
          </cell>
        </row>
        <row r="8087">
          <cell r="B8087">
            <v>40008106801</v>
          </cell>
          <cell r="C8087" t="str">
            <v xml:space="preserve">000810680  </v>
          </cell>
          <cell r="D8087" t="str">
            <v xml:space="preserve"> PĀRDAUGAVAS TAUTAS MŪZIKAS BIEDRĪBA  </v>
          </cell>
          <cell r="E8087" t="str">
            <v>S150000</v>
          </cell>
          <cell r="F8087">
            <v>10000</v>
          </cell>
          <cell r="H8087">
            <v>9499</v>
          </cell>
          <cell r="I8087" t="str">
            <v>S150000</v>
          </cell>
        </row>
        <row r="8088">
          <cell r="B8088">
            <v>40008112367</v>
          </cell>
          <cell r="C8088" t="str">
            <v xml:space="preserve">000811236  </v>
          </cell>
          <cell r="D8088" t="str">
            <v xml:space="preserve"> PAREIZTICĪGO KRISTIEŠU BIEDRĪBA  </v>
          </cell>
          <cell r="E8088" t="str">
            <v>S150000</v>
          </cell>
          <cell r="F8088">
            <v>381615</v>
          </cell>
          <cell r="H8088">
            <v>9499</v>
          </cell>
          <cell r="I8088" t="str">
            <v>S150000</v>
          </cell>
        </row>
        <row r="8089">
          <cell r="B8089">
            <v>54103021051</v>
          </cell>
          <cell r="C8089" t="str">
            <v xml:space="preserve">410302105  </v>
          </cell>
          <cell r="D8089" t="str">
            <v xml:space="preserve"> PĀRGAUJA 10  dzīvokļu īpašnieku koop. sabiedrība</v>
          </cell>
          <cell r="E8089" t="str">
            <v>S150000</v>
          </cell>
          <cell r="F8089">
            <v>250000</v>
          </cell>
          <cell r="H8089">
            <v>6832</v>
          </cell>
          <cell r="I8089" t="str">
            <v>S150000</v>
          </cell>
        </row>
        <row r="8090">
          <cell r="B8090">
            <v>40008150320</v>
          </cell>
          <cell r="C8090" t="str">
            <v xml:space="preserve">000815032  </v>
          </cell>
          <cell r="D8090" t="str">
            <v xml:space="preserve"> PĀRGAUJA  mednieku klubs, biedrība</v>
          </cell>
          <cell r="E8090" t="str">
            <v>S150000</v>
          </cell>
          <cell r="F8090">
            <v>967190</v>
          </cell>
          <cell r="H8090">
            <v>9319</v>
          </cell>
          <cell r="I8090" t="str">
            <v>S150000</v>
          </cell>
        </row>
        <row r="8091">
          <cell r="B8091">
            <v>44103016487</v>
          </cell>
          <cell r="C8091" t="str">
            <v xml:space="preserve">410301648  </v>
          </cell>
          <cell r="D8091" t="str">
            <v xml:space="preserve"> PĀRGAUJAS ZVEJNIEKS  biedrība</v>
          </cell>
          <cell r="E8091" t="str">
            <v>S150000</v>
          </cell>
          <cell r="F8091">
            <v>250000</v>
          </cell>
          <cell r="H8091">
            <v>9499</v>
          </cell>
          <cell r="I8091" t="str">
            <v>S150000</v>
          </cell>
        </row>
        <row r="8092">
          <cell r="B8092">
            <v>44103034641</v>
          </cell>
          <cell r="C8092" t="str">
            <v xml:space="preserve">410303464  </v>
          </cell>
          <cell r="D8092" t="str">
            <v xml:space="preserve"> PARKA 5-7  dzīvokļu īpašnieku koop. sabiedrība</v>
          </cell>
          <cell r="E8092" t="str">
            <v>S150000</v>
          </cell>
          <cell r="F8092">
            <v>961011</v>
          </cell>
          <cell r="H8092">
            <v>6832</v>
          </cell>
          <cell r="I8092" t="str">
            <v>S150000</v>
          </cell>
        </row>
        <row r="8093">
          <cell r="B8093">
            <v>40008166251</v>
          </cell>
          <cell r="C8093" t="str">
            <v xml:space="preserve">000816625  </v>
          </cell>
          <cell r="D8093" t="str">
            <v xml:space="preserve"> PARKA MĀJAS  dzīvokļu īpašnieku biedrība</v>
          </cell>
          <cell r="E8093" t="str">
            <v>S150000</v>
          </cell>
          <cell r="F8093">
            <v>170000</v>
          </cell>
          <cell r="H8093">
            <v>6832</v>
          </cell>
          <cell r="I8093" t="str">
            <v>S150000</v>
          </cell>
        </row>
        <row r="8094">
          <cell r="B8094">
            <v>40003424061</v>
          </cell>
          <cell r="C8094" t="str">
            <v xml:space="preserve">000342406  </v>
          </cell>
          <cell r="D8094" t="str">
            <v xml:space="preserve"> PARKA NAMS  dzīvokļu īpašnieku koop. sabiedrība</v>
          </cell>
          <cell r="E8094" t="str">
            <v>S150000</v>
          </cell>
          <cell r="F8094">
            <v>660201</v>
          </cell>
          <cell r="H8094">
            <v>6832</v>
          </cell>
          <cell r="I8094" t="str">
            <v>S150000</v>
          </cell>
        </row>
        <row r="8095">
          <cell r="B8095">
            <v>40008160422</v>
          </cell>
          <cell r="C8095" t="str">
            <v xml:space="preserve">000816042  </v>
          </cell>
          <cell r="D8095" t="str">
            <v xml:space="preserve"> PARKAS  biedrība</v>
          </cell>
          <cell r="E8095" t="str">
            <v>S150000</v>
          </cell>
          <cell r="F8095">
            <v>740288</v>
          </cell>
          <cell r="H8095">
            <v>9329</v>
          </cell>
          <cell r="I8095" t="str">
            <v>S150000</v>
          </cell>
        </row>
        <row r="8096">
          <cell r="B8096">
            <v>44103020938</v>
          </cell>
          <cell r="C8096" t="str">
            <v xml:space="preserve">410302093  </v>
          </cell>
          <cell r="D8096" t="str">
            <v xml:space="preserve"> PARKS 35  biedrība</v>
          </cell>
          <cell r="E8096" t="str">
            <v>S150000</v>
          </cell>
          <cell r="F8096">
            <v>250000</v>
          </cell>
          <cell r="H8096">
            <v>6832</v>
          </cell>
          <cell r="I8096" t="str">
            <v>S150000</v>
          </cell>
        </row>
        <row r="8097">
          <cell r="B8097">
            <v>40003292066</v>
          </cell>
          <cell r="C8097" t="str">
            <v xml:space="preserve">000329206  </v>
          </cell>
          <cell r="D8097" t="str">
            <v xml:space="preserve"> PARKS 4  biedrība</v>
          </cell>
          <cell r="E8097" t="str">
            <v>S150000</v>
          </cell>
          <cell r="F8097">
            <v>10000</v>
          </cell>
          <cell r="H8097">
            <v>6832</v>
          </cell>
          <cell r="I8097" t="str">
            <v>S150000</v>
          </cell>
        </row>
        <row r="8098">
          <cell r="B8098">
            <v>40008070006</v>
          </cell>
          <cell r="C8098" t="str">
            <v xml:space="preserve">000807000  </v>
          </cell>
          <cell r="D8098" t="str">
            <v xml:space="preserve"> PĀRLIELUPES ROŅI  norūdīšanās un ziemas peldēšanās sporta klubs, biedrība</v>
          </cell>
          <cell r="E8098" t="str">
            <v>S150000</v>
          </cell>
          <cell r="F8098">
            <v>90000</v>
          </cell>
          <cell r="H8098">
            <v>9312</v>
          </cell>
          <cell r="I8098" t="str">
            <v>S150000</v>
          </cell>
        </row>
        <row r="8099">
          <cell r="B8099">
            <v>40008111056</v>
          </cell>
          <cell r="C8099" t="str">
            <v xml:space="preserve">000811105  </v>
          </cell>
          <cell r="D8099" t="str">
            <v xml:space="preserve"> PĀROGRE  sporta klubs</v>
          </cell>
          <cell r="E8099" t="str">
            <v>S150000</v>
          </cell>
          <cell r="F8099">
            <v>740201</v>
          </cell>
          <cell r="H8099">
            <v>9312</v>
          </cell>
          <cell r="I8099" t="str">
            <v>S150000</v>
          </cell>
        </row>
        <row r="8100">
          <cell r="B8100">
            <v>40008106515</v>
          </cell>
          <cell r="C8100" t="str">
            <v xml:space="preserve">000810651  </v>
          </cell>
          <cell r="D8100" t="str">
            <v xml:space="preserve"> PĀROGRES NAMS 2  dzīvokļu īpašnieku biedrība</v>
          </cell>
          <cell r="E8100" t="str">
            <v>S150000</v>
          </cell>
          <cell r="F8100">
            <v>740201</v>
          </cell>
          <cell r="H8100">
            <v>6832</v>
          </cell>
          <cell r="I8100" t="str">
            <v>S150000</v>
          </cell>
        </row>
        <row r="8101">
          <cell r="B8101">
            <v>40008182148</v>
          </cell>
          <cell r="C8101" t="str">
            <v xml:space="preserve">000818214  </v>
          </cell>
          <cell r="D8101" t="str">
            <v xml:space="preserve"> PARSIRDI.LV  biedrība</v>
          </cell>
          <cell r="E8101" t="str">
            <v>S150000</v>
          </cell>
          <cell r="F8101">
            <v>10000</v>
          </cell>
          <cell r="H8101">
            <v>9499</v>
          </cell>
          <cell r="I8101" t="str">
            <v>S150000</v>
          </cell>
        </row>
        <row r="8102">
          <cell r="B8102">
            <v>50008162641</v>
          </cell>
          <cell r="C8102" t="str">
            <v xml:space="preserve">000816264  </v>
          </cell>
          <cell r="D8102" t="str">
            <v xml:space="preserve"> PĀRSLAS 16  biedrība</v>
          </cell>
          <cell r="E8102" t="str">
            <v>S150000</v>
          </cell>
          <cell r="F8102">
            <v>10000</v>
          </cell>
          <cell r="H8102">
            <v>6832</v>
          </cell>
          <cell r="I8102" t="str">
            <v>S150000</v>
          </cell>
        </row>
        <row r="8103">
          <cell r="B8103">
            <v>40008156376</v>
          </cell>
          <cell r="C8103" t="str">
            <v xml:space="preserve">000815637  </v>
          </cell>
          <cell r="D8103" t="str">
            <v xml:space="preserve"> PARTIZĀŅU UGUNSKURS  biedrība</v>
          </cell>
          <cell r="E8103" t="str">
            <v>S150000</v>
          </cell>
          <cell r="F8103">
            <v>130000</v>
          </cell>
          <cell r="H8103">
            <v>9312</v>
          </cell>
          <cell r="I8103" t="str">
            <v>S150000</v>
          </cell>
        </row>
        <row r="8104">
          <cell r="B8104">
            <v>40008041755</v>
          </cell>
          <cell r="C8104" t="str">
            <v xml:space="preserve">000804175  </v>
          </cell>
          <cell r="D8104" t="str">
            <v xml:space="preserve"> PARTNERI  nodibinājums</v>
          </cell>
          <cell r="E8104" t="str">
            <v>S150000</v>
          </cell>
          <cell r="F8104">
            <v>10000</v>
          </cell>
          <cell r="H8104">
            <v>9499</v>
          </cell>
          <cell r="I8104" t="str">
            <v>S150000</v>
          </cell>
        </row>
        <row r="8105">
          <cell r="B8105">
            <v>40008104707</v>
          </cell>
          <cell r="C8105" t="str">
            <v xml:space="preserve">000810470  </v>
          </cell>
          <cell r="D8105" t="str">
            <v xml:space="preserve"> PARTNERĪBA LAUKIEM UN JŪRAI  biedrība</v>
          </cell>
          <cell r="E8105" t="str">
            <v>S150000</v>
          </cell>
          <cell r="F8105">
            <v>905182</v>
          </cell>
          <cell r="H8105">
            <v>9499</v>
          </cell>
          <cell r="I8105" t="str">
            <v>S150000</v>
          </cell>
        </row>
        <row r="8106">
          <cell r="B8106">
            <v>40008175470</v>
          </cell>
          <cell r="C8106" t="str">
            <v xml:space="preserve">000817547  </v>
          </cell>
          <cell r="D8106" t="str">
            <v xml:space="preserve"> PARTNERĪBAS PERSPEKTĪVAS  biedrība</v>
          </cell>
          <cell r="E8106" t="str">
            <v>S150000</v>
          </cell>
          <cell r="F8106">
            <v>10000</v>
          </cell>
          <cell r="H8106">
            <v>9499</v>
          </cell>
          <cell r="I8106" t="str">
            <v>S150000</v>
          </cell>
        </row>
        <row r="8107">
          <cell r="B8107">
            <v>40008015911</v>
          </cell>
          <cell r="C8107" t="str">
            <v xml:space="preserve">000801591  </v>
          </cell>
          <cell r="D8107" t="str">
            <v xml:space="preserve"> PARTOVA  mednieku biedrība</v>
          </cell>
          <cell r="E8107" t="str">
            <v>S150000</v>
          </cell>
          <cell r="F8107">
            <v>210000</v>
          </cell>
          <cell r="H8107">
            <v>9319</v>
          </cell>
          <cell r="I8107" t="str">
            <v>S150000</v>
          </cell>
        </row>
        <row r="8108">
          <cell r="B8108">
            <v>40008046095</v>
          </cell>
          <cell r="C8108" t="str">
            <v xml:space="preserve">000804609  </v>
          </cell>
          <cell r="D8108" t="str">
            <v xml:space="preserve"> PĀRUPE  mednieku klubs, biedrība</v>
          </cell>
          <cell r="E8108" t="str">
            <v>S150000</v>
          </cell>
          <cell r="F8108">
            <v>500252</v>
          </cell>
          <cell r="H8108">
            <v>9319</v>
          </cell>
          <cell r="I8108" t="str">
            <v>S150000</v>
          </cell>
        </row>
        <row r="8109">
          <cell r="B8109">
            <v>40008095052</v>
          </cell>
          <cell r="C8109" t="str">
            <v xml:space="preserve">000809505  </v>
          </cell>
          <cell r="D8109" t="str">
            <v xml:space="preserve"> PĀRUPE  zemes īpašnieku d/s, biedrība</v>
          </cell>
          <cell r="E8109" t="str">
            <v>S150000</v>
          </cell>
          <cell r="F8109">
            <v>10000</v>
          </cell>
          <cell r="H8109">
            <v>6832</v>
          </cell>
          <cell r="I8109" t="str">
            <v>S150000</v>
          </cell>
        </row>
        <row r="8110">
          <cell r="B8110">
            <v>41203016700</v>
          </cell>
          <cell r="C8110" t="str">
            <v xml:space="preserve">120301670  </v>
          </cell>
          <cell r="D8110" t="str">
            <v xml:space="preserve"> PĀRVENTAS SAIMNIEKS  dzīvokļu īpašnieku biedrība</v>
          </cell>
          <cell r="E8110" t="str">
            <v>S150000</v>
          </cell>
          <cell r="F8110">
            <v>270000</v>
          </cell>
          <cell r="H8110">
            <v>6832</v>
          </cell>
          <cell r="I8110" t="str">
            <v>S150000</v>
          </cell>
        </row>
        <row r="8111">
          <cell r="B8111">
            <v>40008028140</v>
          </cell>
          <cell r="C8111" t="str">
            <v xml:space="preserve">000802814  </v>
          </cell>
          <cell r="D8111" t="str">
            <v xml:space="preserve"> PAŠAIZSARDZĪBAS SKOLA  biedrība</v>
          </cell>
          <cell r="E8111" t="str">
            <v>S150000</v>
          </cell>
          <cell r="F8111">
            <v>10000</v>
          </cell>
          <cell r="H8111">
            <v>8551</v>
          </cell>
          <cell r="I8111" t="str">
            <v>S150000</v>
          </cell>
        </row>
        <row r="8112">
          <cell r="B8112">
            <v>40008046606</v>
          </cell>
          <cell r="C8112" t="str">
            <v xml:space="preserve">000804660  </v>
          </cell>
          <cell r="D8112" t="str">
            <v xml:space="preserve"> PASAULE MŪSU MĀJĀS  valodu un kultūras centrs, biedrība</v>
          </cell>
          <cell r="E8112" t="str">
            <v>S150000</v>
          </cell>
          <cell r="F8112">
            <v>210000</v>
          </cell>
          <cell r="H8112">
            <v>9004</v>
          </cell>
          <cell r="I8112" t="str">
            <v>S150000</v>
          </cell>
        </row>
        <row r="8113">
          <cell r="B8113">
            <v>40008067839</v>
          </cell>
          <cell r="C8113" t="str">
            <v xml:space="preserve">000806783  </v>
          </cell>
          <cell r="D8113" t="str">
            <v xml:space="preserve"> PASAULES DABAS FONDS </v>
          </cell>
          <cell r="E8113" t="str">
            <v>S150000</v>
          </cell>
          <cell r="F8113">
            <v>10000</v>
          </cell>
          <cell r="H8113">
            <v>9499</v>
          </cell>
          <cell r="I8113" t="str">
            <v>S150000</v>
          </cell>
        </row>
        <row r="8114">
          <cell r="B8114">
            <v>40008007191</v>
          </cell>
          <cell r="C8114" t="str">
            <v xml:space="preserve">000800719  </v>
          </cell>
          <cell r="D8114" t="str">
            <v xml:space="preserve"> PASAULES ENERĢIJAS PADOMES LATVIJAS NACIONĀLĀ KOMITEJA  </v>
          </cell>
          <cell r="E8114" t="str">
            <v>S150000</v>
          </cell>
          <cell r="F8114">
            <v>10000</v>
          </cell>
          <cell r="H8114">
            <v>7219</v>
          </cell>
          <cell r="I8114" t="str">
            <v>S150000</v>
          </cell>
        </row>
        <row r="8115">
          <cell r="B8115">
            <v>40008076831</v>
          </cell>
          <cell r="C8115" t="str">
            <v xml:space="preserve">000807683  </v>
          </cell>
          <cell r="D8115" t="str">
            <v xml:space="preserve"> PASAULES KULTŪRAS FONDS </v>
          </cell>
          <cell r="E8115" t="str">
            <v>S150000</v>
          </cell>
          <cell r="F8115">
            <v>10000</v>
          </cell>
          <cell r="H8115">
            <v>9499</v>
          </cell>
          <cell r="I8115" t="str">
            <v>S150000</v>
          </cell>
        </row>
        <row r="8116">
          <cell r="B8116">
            <v>40008063856</v>
          </cell>
          <cell r="C8116" t="str">
            <v xml:space="preserve">000806385  </v>
          </cell>
          <cell r="D8116" t="str">
            <v xml:space="preserve"> PASAULES MŪZIKA  biedrība</v>
          </cell>
          <cell r="E8116" t="str">
            <v>S150000</v>
          </cell>
          <cell r="F8116">
            <v>10000</v>
          </cell>
          <cell r="H8116">
            <v>9499</v>
          </cell>
          <cell r="I8116" t="str">
            <v>S150000</v>
          </cell>
        </row>
        <row r="8117">
          <cell r="B8117">
            <v>40008164087</v>
          </cell>
          <cell r="C8117" t="str">
            <v xml:space="preserve">000816408  </v>
          </cell>
          <cell r="D8117" t="str">
            <v xml:space="preserve"> PASAULES MŪZIKAS UN MĀKSLAS FONDS </v>
          </cell>
          <cell r="E8117" t="str">
            <v>S150000</v>
          </cell>
          <cell r="F8117">
            <v>880272</v>
          </cell>
          <cell r="H8117">
            <v>9001</v>
          </cell>
          <cell r="I8117" t="str">
            <v>S150000</v>
          </cell>
        </row>
        <row r="8118">
          <cell r="B8118">
            <v>40008043116</v>
          </cell>
          <cell r="C8118" t="str">
            <v xml:space="preserve">000804311  </v>
          </cell>
          <cell r="D8118" t="str">
            <v xml:space="preserve"> PASAULES PUTNKOPĪBAS ZINĀTNISKĀS ASOCIĀCIJAS LATVIJAS BIEDRĪBA  </v>
          </cell>
          <cell r="E8118" t="str">
            <v>S150000</v>
          </cell>
          <cell r="F8118">
            <v>406400</v>
          </cell>
          <cell r="H8118">
            <v>162</v>
          </cell>
          <cell r="I8118" t="str">
            <v>S150000</v>
          </cell>
        </row>
        <row r="8119">
          <cell r="B8119">
            <v>40008062935</v>
          </cell>
          <cell r="C8119" t="str">
            <v xml:space="preserve">000806293  </v>
          </cell>
          <cell r="D8119" t="str">
            <v xml:space="preserve"> PASAULES VĒRTĪBAS MŪŽAM NEMAINĪGAS  biedrība</v>
          </cell>
          <cell r="E8119" t="str">
            <v>S150000</v>
          </cell>
          <cell r="F8119">
            <v>740201</v>
          </cell>
          <cell r="H8119">
            <v>9499</v>
          </cell>
          <cell r="I8119" t="str">
            <v>S150000</v>
          </cell>
        </row>
        <row r="8120">
          <cell r="B8120">
            <v>40008068158</v>
          </cell>
          <cell r="C8120" t="str">
            <v xml:space="preserve">000806815  </v>
          </cell>
          <cell r="D8120" t="str">
            <v xml:space="preserve"> PASPĀRNE  biedrība garīgi slimu cilvēku atbalstam</v>
          </cell>
          <cell r="E8120" t="str">
            <v>S150000</v>
          </cell>
          <cell r="F8120">
            <v>560862</v>
          </cell>
          <cell r="H8120">
            <v>8810</v>
          </cell>
          <cell r="I8120" t="str">
            <v>S150000</v>
          </cell>
        </row>
        <row r="8121">
          <cell r="B8121">
            <v>40008158803</v>
          </cell>
          <cell r="C8121" t="str">
            <v xml:space="preserve">000815880  </v>
          </cell>
          <cell r="D8121" t="str">
            <v xml:space="preserve"> PASPĀRNE  jauniešu biedrība</v>
          </cell>
          <cell r="E8121" t="str">
            <v>S150000</v>
          </cell>
          <cell r="F8121">
            <v>381670</v>
          </cell>
          <cell r="H8121">
            <v>9499</v>
          </cell>
          <cell r="I8121" t="str">
            <v>S150000</v>
          </cell>
        </row>
        <row r="8122">
          <cell r="B8122">
            <v>40008077004</v>
          </cell>
          <cell r="C8122" t="str">
            <v xml:space="preserve">000807700  </v>
          </cell>
          <cell r="D8122" t="str">
            <v xml:space="preserve"> PASPĀRNE  krīzes centrs ģimenēm ar bērniem, biedrība</v>
          </cell>
          <cell r="E8122" t="str">
            <v>S150000</v>
          </cell>
          <cell r="F8122">
            <v>270000</v>
          </cell>
          <cell r="H8122">
            <v>8899</v>
          </cell>
          <cell r="I8122" t="str">
            <v>S150000</v>
          </cell>
        </row>
        <row r="8123">
          <cell r="B8123">
            <v>40008142817</v>
          </cell>
          <cell r="C8123" t="str">
            <v xml:space="preserve">000814281  </v>
          </cell>
          <cell r="D8123" t="str">
            <v xml:space="preserve"> PASSIVE HOUSE LATVIJA  biedrība</v>
          </cell>
          <cell r="E8123" t="str">
            <v>S150000</v>
          </cell>
          <cell r="F8123">
            <v>10000</v>
          </cell>
          <cell r="H8123">
            <v>9499</v>
          </cell>
          <cell r="I8123" t="str">
            <v>S150000</v>
          </cell>
        </row>
        <row r="8124">
          <cell r="B8124">
            <v>40008119172</v>
          </cell>
          <cell r="C8124" t="str">
            <v xml:space="preserve">000811917  </v>
          </cell>
          <cell r="D8124" t="str">
            <v xml:space="preserve"> PASSWORD  biedrība</v>
          </cell>
          <cell r="E8124" t="str">
            <v>S150000</v>
          </cell>
          <cell r="F8124">
            <v>540262</v>
          </cell>
          <cell r="H8124">
            <v>9499</v>
          </cell>
          <cell r="I8124" t="str">
            <v>S150000</v>
          </cell>
        </row>
        <row r="8125">
          <cell r="B8125">
            <v>40008184670</v>
          </cell>
          <cell r="C8125" t="str">
            <v xml:space="preserve">000818467  </v>
          </cell>
          <cell r="D8125" t="str">
            <v xml:space="preserve"> PASTA IELA 2, ĀDAŽI  biedrība</v>
          </cell>
          <cell r="E8125" t="str">
            <v>S150000</v>
          </cell>
          <cell r="F8125">
            <v>804400</v>
          </cell>
          <cell r="H8125">
            <v>6832</v>
          </cell>
          <cell r="I8125" t="str">
            <v>S150000</v>
          </cell>
        </row>
        <row r="8126">
          <cell r="B8126">
            <v>40008064921</v>
          </cell>
          <cell r="C8126" t="str">
            <v xml:space="preserve">000806492  </v>
          </cell>
          <cell r="D8126" t="str">
            <v xml:space="preserve"> PASTALNIEKI  tautas deju kopa, biedrība</v>
          </cell>
          <cell r="E8126" t="str">
            <v>S150000</v>
          </cell>
          <cell r="F8126">
            <v>960264</v>
          </cell>
          <cell r="H8126">
            <v>9001</v>
          </cell>
          <cell r="I8126" t="str">
            <v>S150000</v>
          </cell>
        </row>
        <row r="8127">
          <cell r="B8127">
            <v>40008157386</v>
          </cell>
          <cell r="C8127" t="str">
            <v xml:space="preserve">000815738  </v>
          </cell>
          <cell r="D8127" t="str">
            <v xml:space="preserve"> PASTARI-MĒS VARAM!  biedrība</v>
          </cell>
          <cell r="E8127" t="str">
            <v>S150000</v>
          </cell>
          <cell r="F8127">
            <v>761268</v>
          </cell>
          <cell r="H8127">
            <v>9499</v>
          </cell>
          <cell r="I8127" t="str">
            <v>S150000</v>
          </cell>
        </row>
        <row r="8128">
          <cell r="B8128">
            <v>40008051537</v>
          </cell>
          <cell r="C8128" t="str">
            <v xml:space="preserve">000805153  </v>
          </cell>
          <cell r="D8128" t="str">
            <v xml:space="preserve"> PASTENDE  mednieku klubs, biedrība</v>
          </cell>
          <cell r="E8128" t="str">
            <v>S150000</v>
          </cell>
          <cell r="F8128">
            <v>880254</v>
          </cell>
          <cell r="H8128">
            <v>9319</v>
          </cell>
          <cell r="I8128" t="str">
            <v>S150000</v>
          </cell>
        </row>
        <row r="8129">
          <cell r="B8129">
            <v>50008138921</v>
          </cell>
          <cell r="C8129" t="str">
            <v xml:space="preserve">000813892  </v>
          </cell>
          <cell r="D8129" t="str">
            <v xml:space="preserve"> PASTMARKA  dzīvokļu īpašnieku biedrība</v>
          </cell>
          <cell r="E8129" t="str">
            <v>S150000</v>
          </cell>
          <cell r="F8129">
            <v>170000</v>
          </cell>
          <cell r="H8129">
            <v>6832</v>
          </cell>
          <cell r="I8129" t="str">
            <v>S150000</v>
          </cell>
        </row>
        <row r="8130">
          <cell r="B8130">
            <v>40008099302</v>
          </cell>
          <cell r="C8130" t="str">
            <v xml:space="preserve">000809930  </v>
          </cell>
          <cell r="D8130" t="str">
            <v xml:space="preserve"> PAŠVALDĪBAS POLICIJAS ARODBIEDRĪBA </v>
          </cell>
          <cell r="E8130" t="str">
            <v>S150000</v>
          </cell>
          <cell r="F8130">
            <v>50000</v>
          </cell>
          <cell r="H8130">
            <v>9420</v>
          </cell>
          <cell r="I8130" t="str">
            <v>S150000</v>
          </cell>
        </row>
        <row r="8131">
          <cell r="B8131">
            <v>90001386440</v>
          </cell>
          <cell r="D8131" t="str">
            <v xml:space="preserve">PAŠVALDĪBAS   "VALMIERAS SLIMNĪCA" ARODBIEDRĪBA </v>
          </cell>
          <cell r="E8131" t="str">
            <v>S150000</v>
          </cell>
          <cell r="F8131">
            <v>250000</v>
          </cell>
          <cell r="H8131">
            <v>9420</v>
          </cell>
          <cell r="I8131" t="str">
            <v>S150000</v>
          </cell>
        </row>
        <row r="8132">
          <cell r="B8132">
            <v>40008041810</v>
          </cell>
          <cell r="C8132" t="str">
            <v xml:space="preserve">000804181  </v>
          </cell>
          <cell r="D8132" t="str">
            <v xml:space="preserve"> PATĒRĒTĀJU INTEREŠU AIZSTĀVĪBAS ASOCIĀCIJA  sabiedrisko organizāciju apvienība</v>
          </cell>
          <cell r="E8132" t="str">
            <v>S150000</v>
          </cell>
          <cell r="F8132">
            <v>10000</v>
          </cell>
          <cell r="H8132">
            <v>9499</v>
          </cell>
          <cell r="I8132" t="str">
            <v>S150000</v>
          </cell>
        </row>
        <row r="8133">
          <cell r="B8133">
            <v>40008001593</v>
          </cell>
          <cell r="C8133" t="str">
            <v xml:space="preserve">000800159  </v>
          </cell>
          <cell r="D8133" t="str">
            <v xml:space="preserve"> PATĒRĒTĀJU INTEREŠU AIZSTĀVĪBAS KLUBS  biedrība</v>
          </cell>
          <cell r="E8133" t="str">
            <v>S150000</v>
          </cell>
          <cell r="F8133">
            <v>10000</v>
          </cell>
          <cell r="H8133">
            <v>9499</v>
          </cell>
          <cell r="I8133" t="str">
            <v>S150000</v>
          </cell>
        </row>
        <row r="8134">
          <cell r="B8134">
            <v>40008132772</v>
          </cell>
          <cell r="C8134" t="str">
            <v xml:space="preserve">000813277  </v>
          </cell>
          <cell r="D8134" t="str">
            <v xml:space="preserve"> PATĒRĒTĀJU UN ĪRNIEKU TIESĪBU AIZSARDZĪBAS NEATKARĪGO EKSPERTU ASOCIĀCIJA </v>
          </cell>
          <cell r="E8134" t="str">
            <v>S150000</v>
          </cell>
          <cell r="F8134">
            <v>10000</v>
          </cell>
          <cell r="H8134">
            <v>9499</v>
          </cell>
          <cell r="I8134" t="str">
            <v>S150000</v>
          </cell>
        </row>
        <row r="8135">
          <cell r="B8135">
            <v>40008085374</v>
          </cell>
          <cell r="C8135" t="str">
            <v xml:space="preserve">000808537  </v>
          </cell>
          <cell r="D8135" t="str">
            <v xml:space="preserve"> PATĪ  skijoringa sporta klubs, biedrība</v>
          </cell>
          <cell r="E8135" t="str">
            <v>S150000</v>
          </cell>
          <cell r="F8135">
            <v>741413</v>
          </cell>
          <cell r="H8135">
            <v>9312</v>
          </cell>
          <cell r="I8135" t="str">
            <v>S150000</v>
          </cell>
        </row>
        <row r="8136">
          <cell r="B8136">
            <v>40008171515</v>
          </cell>
          <cell r="C8136" t="str">
            <v xml:space="preserve">000817151  </v>
          </cell>
          <cell r="D8136" t="str">
            <v xml:space="preserve"> PATIESA SIEVIETE  starptautiskā sieviešu asociācija</v>
          </cell>
          <cell r="E8136" t="str">
            <v>S150000</v>
          </cell>
          <cell r="F8136">
            <v>10000</v>
          </cell>
          <cell r="H8136">
            <v>9499</v>
          </cell>
          <cell r="I8136" t="str">
            <v>S150000</v>
          </cell>
        </row>
        <row r="8137">
          <cell r="B8137">
            <v>40008164354</v>
          </cell>
          <cell r="C8137" t="str">
            <v xml:space="preserve">000816435  </v>
          </cell>
          <cell r="D8137" t="str">
            <v xml:space="preserve"> PATRIA  biedrība</v>
          </cell>
          <cell r="E8137" t="str">
            <v>S150000</v>
          </cell>
          <cell r="F8137">
            <v>601009</v>
          </cell>
          <cell r="H8137">
            <v>9102</v>
          </cell>
          <cell r="I8137" t="str">
            <v>S150000</v>
          </cell>
        </row>
        <row r="8138">
          <cell r="B8138">
            <v>40008007539</v>
          </cell>
          <cell r="C8138" t="str">
            <v xml:space="preserve">000800753  </v>
          </cell>
          <cell r="D8138" t="str">
            <v xml:space="preserve"> PATRIAS  filistru biedrība</v>
          </cell>
          <cell r="E8138" t="str">
            <v>S150000</v>
          </cell>
          <cell r="F8138">
            <v>10000</v>
          </cell>
          <cell r="H8138">
            <v>9499</v>
          </cell>
          <cell r="I8138" t="str">
            <v>S150000</v>
          </cell>
        </row>
        <row r="8139">
          <cell r="B8139">
            <v>40008098754</v>
          </cell>
          <cell r="C8139" t="str">
            <v xml:space="preserve">000809875  </v>
          </cell>
          <cell r="D8139" t="str">
            <v xml:space="preserve"> PATRIOTILV  biedrība</v>
          </cell>
          <cell r="E8139" t="str">
            <v>S150000</v>
          </cell>
          <cell r="F8139">
            <v>10000</v>
          </cell>
          <cell r="H8139">
            <v>9499</v>
          </cell>
          <cell r="I8139" t="str">
            <v>S150000</v>
          </cell>
        </row>
        <row r="8140">
          <cell r="B8140">
            <v>40003152861</v>
          </cell>
          <cell r="C8140" t="str">
            <v xml:space="preserve">000315286  </v>
          </cell>
          <cell r="D8140" t="str">
            <v xml:space="preserve"> PATRIOTISKĀS AUDZINĀŠANAS un MILITĀRĀS TUVCĪŅAS SKOLA  biedrība</v>
          </cell>
          <cell r="E8140" t="str">
            <v>S150000</v>
          </cell>
          <cell r="F8140">
            <v>740201</v>
          </cell>
          <cell r="H8140">
            <v>8551</v>
          </cell>
          <cell r="I8140" t="str">
            <v>S150000</v>
          </cell>
        </row>
        <row r="8141">
          <cell r="B8141">
            <v>50008123131</v>
          </cell>
          <cell r="C8141" t="str">
            <v xml:space="preserve">000812313  </v>
          </cell>
          <cell r="D8141" t="str">
            <v xml:space="preserve"> PATS SEV SAIMNIEKS  biedrība</v>
          </cell>
          <cell r="E8141" t="str">
            <v>S150000</v>
          </cell>
          <cell r="F8141">
            <v>800870</v>
          </cell>
          <cell r="H8141">
            <v>9499</v>
          </cell>
          <cell r="I8141" t="str">
            <v>S150000</v>
          </cell>
        </row>
        <row r="8142">
          <cell r="B8142">
            <v>40008164922</v>
          </cell>
          <cell r="C8142" t="str">
            <v xml:space="preserve">000816492  </v>
          </cell>
          <cell r="D8142" t="str">
            <v xml:space="preserve"> PATS STUDIJA  biedrība</v>
          </cell>
          <cell r="E8142" t="str">
            <v>S150000</v>
          </cell>
          <cell r="F8142">
            <v>10000</v>
          </cell>
          <cell r="H8142">
            <v>9499</v>
          </cell>
          <cell r="I8142" t="str">
            <v>S150000</v>
          </cell>
        </row>
        <row r="8143">
          <cell r="B8143">
            <v>40008137604</v>
          </cell>
          <cell r="C8143" t="str">
            <v xml:space="preserve">000813760  </v>
          </cell>
          <cell r="D8143" t="str">
            <v xml:space="preserve"> PATVERSMES 30  biedrība</v>
          </cell>
          <cell r="E8143" t="str">
            <v>S150000</v>
          </cell>
          <cell r="F8143">
            <v>10000</v>
          </cell>
          <cell r="H8143">
            <v>6832</v>
          </cell>
          <cell r="I8143" t="str">
            <v>S150000</v>
          </cell>
        </row>
        <row r="8144">
          <cell r="B8144">
            <v>40008003471</v>
          </cell>
          <cell r="C8144" t="str">
            <v xml:space="preserve">000800347  </v>
          </cell>
          <cell r="D8144" t="str">
            <v xml:space="preserve"> PAULA BUDOVSKA LATVIJAS CENTRĀLAIS CĪŅAS SPORTA KLUBS  biedrība</v>
          </cell>
          <cell r="E8144" t="str">
            <v>S150000</v>
          </cell>
          <cell r="F8144">
            <v>10000</v>
          </cell>
          <cell r="H8144">
            <v>9312</v>
          </cell>
          <cell r="I8144" t="str">
            <v>S150000</v>
          </cell>
        </row>
        <row r="8145">
          <cell r="B8145">
            <v>90000426125</v>
          </cell>
          <cell r="D8145" t="str">
            <v xml:space="preserve"> PAULA STRADIŅA KLĪNISKĀS SLIMNĪCAS ARODORGANIZĀCIJA </v>
          </cell>
          <cell r="E8145" t="str">
            <v>S150000</v>
          </cell>
          <cell r="F8145">
            <v>10000</v>
          </cell>
          <cell r="H8145">
            <v>9420</v>
          </cell>
          <cell r="I8145" t="str">
            <v>S150000</v>
          </cell>
        </row>
        <row r="8146">
          <cell r="B8146">
            <v>40008047565</v>
          </cell>
          <cell r="C8146" t="str">
            <v xml:space="preserve">000804756  </v>
          </cell>
          <cell r="D8146" t="str">
            <v xml:space="preserve"> PAULA STRADIŅA KLĪNISKĀS UNIVERSITĀTES SLIMNĪCAS ATTĪSTĪBAS BIEDRĪBA  </v>
          </cell>
          <cell r="E8146" t="str">
            <v>S150000</v>
          </cell>
          <cell r="F8146">
            <v>10000</v>
          </cell>
          <cell r="H8146">
            <v>8532</v>
          </cell>
          <cell r="I8146" t="str">
            <v>S150000</v>
          </cell>
        </row>
        <row r="8147">
          <cell r="B8147">
            <v>40008134646</v>
          </cell>
          <cell r="C8147" t="str">
            <v xml:space="preserve">000813464  </v>
          </cell>
          <cell r="D8147" t="str">
            <v xml:space="preserve"> PAULA STRADIŅA KOLEDŽAS ATBALSTA FONDS </v>
          </cell>
          <cell r="E8147" t="str">
            <v>S150000</v>
          </cell>
          <cell r="F8147">
            <v>130000</v>
          </cell>
          <cell r="H8147">
            <v>9499</v>
          </cell>
          <cell r="I8147" t="str">
            <v>S150000</v>
          </cell>
        </row>
        <row r="8148">
          <cell r="B8148">
            <v>40008018373</v>
          </cell>
          <cell r="C8148" t="str">
            <v xml:space="preserve">000801837  </v>
          </cell>
          <cell r="D8148" t="str">
            <v xml:space="preserve"> PAUZERI  mednieku klubs, biedrība</v>
          </cell>
          <cell r="E8148" t="str">
            <v>S150000</v>
          </cell>
          <cell r="F8148">
            <v>640850</v>
          </cell>
          <cell r="H8148">
            <v>9319</v>
          </cell>
          <cell r="I8148" t="str">
            <v>S150000</v>
          </cell>
        </row>
        <row r="8149">
          <cell r="B8149">
            <v>40008155686</v>
          </cell>
          <cell r="C8149" t="str">
            <v xml:space="preserve">000815568  </v>
          </cell>
          <cell r="D8149" t="str">
            <v xml:space="preserve"> PAVADIŅA  biedrība</v>
          </cell>
          <cell r="E8149" t="str">
            <v>S150000</v>
          </cell>
          <cell r="F8149">
            <v>560254</v>
          </cell>
          <cell r="H8149">
            <v>9499</v>
          </cell>
          <cell r="I8149" t="str">
            <v>S150000</v>
          </cell>
        </row>
        <row r="8150">
          <cell r="B8150">
            <v>43603014756</v>
          </cell>
          <cell r="C8150" t="str">
            <v xml:space="preserve">360301475  </v>
          </cell>
          <cell r="D8150" t="str">
            <v xml:space="preserve"> PAVADONIS 2  garāžu īpašnieku koop.sabiedrība</v>
          </cell>
          <cell r="E8150" t="str">
            <v>S150000</v>
          </cell>
          <cell r="F8150">
            <v>90000</v>
          </cell>
          <cell r="H8150">
            <v>5221</v>
          </cell>
          <cell r="I8150" t="str">
            <v>S150000</v>
          </cell>
        </row>
        <row r="8151">
          <cell r="B8151">
            <v>40003141590</v>
          </cell>
          <cell r="C8151" t="str">
            <v xml:space="preserve">000314159  </v>
          </cell>
          <cell r="D8151" t="str">
            <v xml:space="preserve"> PAVADONIS  dzīvokļu īpašnieku koop. sabiedrība</v>
          </cell>
          <cell r="E8151" t="str">
            <v>S150000</v>
          </cell>
          <cell r="F8151">
            <v>10000</v>
          </cell>
          <cell r="H8151">
            <v>6832</v>
          </cell>
          <cell r="I8151" t="str">
            <v>S150000</v>
          </cell>
        </row>
        <row r="8152">
          <cell r="B8152">
            <v>40008082630</v>
          </cell>
          <cell r="C8152" t="str">
            <v xml:space="preserve">000808263  </v>
          </cell>
          <cell r="D8152" t="str">
            <v xml:space="preserve"> PAVĀRU KLUBS  biedrība</v>
          </cell>
          <cell r="E8152" t="str">
            <v>S150000</v>
          </cell>
          <cell r="F8152">
            <v>10000</v>
          </cell>
          <cell r="H8152">
            <v>9412</v>
          </cell>
          <cell r="I8152" t="str">
            <v>S150000</v>
          </cell>
        </row>
        <row r="8153">
          <cell r="B8153">
            <v>40003317092</v>
          </cell>
          <cell r="C8153" t="str">
            <v xml:space="preserve">000331709  </v>
          </cell>
          <cell r="D8153" t="str">
            <v xml:space="preserve"> PAVASARIS-OL  dārzkopības koop.sabiedrība</v>
          </cell>
          <cell r="E8153" t="str">
            <v>S150000</v>
          </cell>
          <cell r="F8153">
            <v>801080</v>
          </cell>
          <cell r="H8153">
            <v>9499</v>
          </cell>
          <cell r="I8153" t="str">
            <v>S150000</v>
          </cell>
        </row>
        <row r="8154">
          <cell r="B8154">
            <v>40008090093</v>
          </cell>
          <cell r="C8154" t="str">
            <v xml:space="preserve">000809009  </v>
          </cell>
          <cell r="D8154" t="str">
            <v xml:space="preserve"> PAVĒŅI  mednieku klubs, biedrība</v>
          </cell>
          <cell r="E8154" t="str">
            <v>S150000</v>
          </cell>
          <cell r="F8154">
            <v>460201</v>
          </cell>
          <cell r="H8154">
            <v>9319</v>
          </cell>
          <cell r="I8154" t="str">
            <v>S150000</v>
          </cell>
        </row>
        <row r="8155">
          <cell r="B8155">
            <v>40008171267</v>
          </cell>
          <cell r="C8155" t="str">
            <v xml:space="preserve">000817126  </v>
          </cell>
          <cell r="D8155" t="str">
            <v xml:space="preserve"> PĀVILA STEĶIS  kultūras un sabiedriskais punkts, biedrība</v>
          </cell>
          <cell r="E8155" t="str">
            <v>S150000</v>
          </cell>
          <cell r="F8155">
            <v>641413</v>
          </cell>
          <cell r="H8155">
            <v>9499</v>
          </cell>
          <cell r="I8155" t="str">
            <v>S150000</v>
          </cell>
        </row>
        <row r="8156">
          <cell r="B8156">
            <v>40008098260</v>
          </cell>
          <cell r="C8156" t="str">
            <v xml:space="preserve">000809826  </v>
          </cell>
          <cell r="D8156" t="str">
            <v xml:space="preserve"> PĀVILOSTAS JAHTKLUBS  biedrība</v>
          </cell>
          <cell r="E8156" t="str">
            <v>S150000</v>
          </cell>
          <cell r="F8156">
            <v>641413</v>
          </cell>
          <cell r="H8156">
            <v>9329</v>
          </cell>
          <cell r="I8156" t="str">
            <v>S150000</v>
          </cell>
        </row>
        <row r="8157">
          <cell r="B8157">
            <v>50008175491</v>
          </cell>
          <cell r="C8157" t="str">
            <v xml:space="preserve">000817549  </v>
          </cell>
          <cell r="D8157" t="str">
            <v xml:space="preserve"> PĀVILOSTAS LAIVAS  biedrība</v>
          </cell>
          <cell r="E8157" t="str">
            <v>S150000</v>
          </cell>
          <cell r="F8157">
            <v>641413</v>
          </cell>
          <cell r="H8157">
            <v>9103</v>
          </cell>
          <cell r="I8157" t="str">
            <v>S150000</v>
          </cell>
        </row>
        <row r="8158">
          <cell r="B8158">
            <v>40008162014</v>
          </cell>
          <cell r="C8158" t="str">
            <v xml:space="preserve">000816201  </v>
          </cell>
          <cell r="D8158" t="str">
            <v xml:space="preserve"> PĀVILOSTAS SERF KLUBS  biedrība</v>
          </cell>
          <cell r="E8158" t="str">
            <v>S150000</v>
          </cell>
          <cell r="F8158">
            <v>641413</v>
          </cell>
          <cell r="H8158">
            <v>9319</v>
          </cell>
          <cell r="I8158" t="str">
            <v>S150000</v>
          </cell>
        </row>
        <row r="8159">
          <cell r="B8159">
            <v>40008148862</v>
          </cell>
          <cell r="C8159" t="str">
            <v xml:space="preserve">000814886  </v>
          </cell>
          <cell r="D8159" t="str">
            <v xml:space="preserve"> PĀVULA JURJĀNA MŪZIKAS SKOLAS ATBALSTA BIEDRĪBA </v>
          </cell>
          <cell r="E8159" t="str">
            <v>S150000</v>
          </cell>
          <cell r="F8159">
            <v>10000</v>
          </cell>
          <cell r="H8159">
            <v>9499</v>
          </cell>
          <cell r="I8159" t="str">
            <v>S150000</v>
          </cell>
        </row>
        <row r="8160">
          <cell r="B8160">
            <v>40008123106</v>
          </cell>
          <cell r="C8160" t="str">
            <v xml:space="preserve">000812310  </v>
          </cell>
          <cell r="D8160" t="str">
            <v xml:space="preserve"> PEACE STUPA FOUNDATION  fonds</v>
          </cell>
          <cell r="E8160" t="str">
            <v>S150000</v>
          </cell>
          <cell r="F8160">
            <v>10000</v>
          </cell>
          <cell r="H8160">
            <v>9499</v>
          </cell>
          <cell r="I8160" t="str">
            <v>S150000</v>
          </cell>
        </row>
        <row r="8161">
          <cell r="B8161">
            <v>40008091154</v>
          </cell>
          <cell r="C8161" t="str">
            <v xml:space="preserve">000809115  </v>
          </cell>
          <cell r="D8161" t="str">
            <v xml:space="preserve"> PEACE THROUGH THE CULTURE  biedrība</v>
          </cell>
          <cell r="E8161" t="str">
            <v>S150000</v>
          </cell>
          <cell r="F8161">
            <v>10000</v>
          </cell>
          <cell r="H8161">
            <v>9499</v>
          </cell>
          <cell r="I8161" t="str">
            <v>S150000</v>
          </cell>
        </row>
        <row r="8162">
          <cell r="B8162">
            <v>40008117970</v>
          </cell>
          <cell r="C8162" t="str">
            <v xml:space="preserve">000811797  </v>
          </cell>
          <cell r="D8162" t="str">
            <v xml:space="preserve"> PEAHEN  biedrība</v>
          </cell>
          <cell r="E8162" t="str">
            <v>S150000</v>
          </cell>
          <cell r="F8162">
            <v>10000</v>
          </cell>
          <cell r="H8162">
            <v>9499</v>
          </cell>
          <cell r="I8162" t="str">
            <v>S150000</v>
          </cell>
        </row>
        <row r="8163">
          <cell r="B8163">
            <v>40008062441</v>
          </cell>
          <cell r="C8163" t="str">
            <v xml:space="preserve">000806244  </v>
          </cell>
          <cell r="D8163" t="str">
            <v xml:space="preserve"> PĒCSKOLA  interešu centrs, biedrība</v>
          </cell>
          <cell r="E8163" t="str">
            <v>S150000</v>
          </cell>
          <cell r="F8163">
            <v>170000</v>
          </cell>
          <cell r="H8163">
            <v>9499</v>
          </cell>
          <cell r="I8163" t="str">
            <v>S150000</v>
          </cell>
        </row>
        <row r="8164">
          <cell r="B8164">
            <v>40008074544</v>
          </cell>
          <cell r="C8164" t="str">
            <v xml:space="preserve">000807454  </v>
          </cell>
          <cell r="D8164" t="str">
            <v xml:space="preserve"> PĒDA  mākslas centrs, biedrība</v>
          </cell>
          <cell r="E8164" t="str">
            <v>S150000</v>
          </cell>
          <cell r="F8164">
            <v>170000</v>
          </cell>
          <cell r="H8164">
            <v>9499</v>
          </cell>
          <cell r="I8164" t="str">
            <v>S150000</v>
          </cell>
        </row>
        <row r="8165">
          <cell r="B8165">
            <v>40008122026</v>
          </cell>
          <cell r="C8165" t="str">
            <v xml:space="preserve">000812202  </v>
          </cell>
          <cell r="D8165" t="str">
            <v xml:space="preserve"> PEDAGOGU DARBNĪCA "PŪCE"  biedrība</v>
          </cell>
          <cell r="E8165" t="str">
            <v>S150000</v>
          </cell>
          <cell r="F8165">
            <v>10000</v>
          </cell>
          <cell r="H8165">
            <v>9499</v>
          </cell>
          <cell r="I8165" t="str">
            <v>S150000</v>
          </cell>
        </row>
        <row r="8166">
          <cell r="B8166">
            <v>40008177683</v>
          </cell>
          <cell r="C8166" t="str">
            <v xml:space="preserve">000817768  </v>
          </cell>
          <cell r="D8166" t="str">
            <v xml:space="preserve"> PĒDAS LV  biedrība</v>
          </cell>
          <cell r="E8166" t="str">
            <v>S150000</v>
          </cell>
          <cell r="F8166">
            <v>10000</v>
          </cell>
          <cell r="H8166">
            <v>9499</v>
          </cell>
          <cell r="I8166" t="str">
            <v>S150000</v>
          </cell>
        </row>
        <row r="8167">
          <cell r="B8167">
            <v>40008051202</v>
          </cell>
          <cell r="C8167" t="str">
            <v xml:space="preserve">000805120  </v>
          </cell>
          <cell r="D8167" t="str">
            <v xml:space="preserve"> PEDEDZES NĀKOTNE  biedrība</v>
          </cell>
          <cell r="E8167" t="str">
            <v>S150000</v>
          </cell>
          <cell r="F8167">
            <v>360280</v>
          </cell>
          <cell r="H8167">
            <v>9499</v>
          </cell>
          <cell r="I8167" t="str">
            <v>S150000</v>
          </cell>
        </row>
        <row r="8168">
          <cell r="B8168">
            <v>40008135800</v>
          </cell>
          <cell r="C8168" t="str">
            <v xml:space="preserve">000813580  </v>
          </cell>
          <cell r="D8168" t="str">
            <v xml:space="preserve"> PĒDU NAV  biedrība</v>
          </cell>
          <cell r="E8168" t="str">
            <v>S150000</v>
          </cell>
          <cell r="F8168">
            <v>967192</v>
          </cell>
          <cell r="H8168">
            <v>9499</v>
          </cell>
          <cell r="I8168" t="str">
            <v>S150000</v>
          </cell>
        </row>
        <row r="8169">
          <cell r="B8169">
            <v>40008047067</v>
          </cell>
          <cell r="C8169" t="str">
            <v xml:space="preserve">000804706  </v>
          </cell>
          <cell r="D8169" t="str">
            <v xml:space="preserve"> PEDVĀLE  biedrība</v>
          </cell>
          <cell r="E8169" t="str">
            <v>S150000</v>
          </cell>
          <cell r="F8169">
            <v>880242</v>
          </cell>
          <cell r="H8169">
            <v>9499</v>
          </cell>
          <cell r="I8169" t="str">
            <v>S150000</v>
          </cell>
        </row>
        <row r="8170">
          <cell r="B8170">
            <v>40008069238</v>
          </cell>
          <cell r="C8170" t="str">
            <v xml:space="preserve">000806923  </v>
          </cell>
          <cell r="D8170" t="str">
            <v xml:space="preserve"> PEFC LATVIJAS PADOME  biedrība</v>
          </cell>
          <cell r="E8170" t="str">
            <v>S150000</v>
          </cell>
          <cell r="F8170">
            <v>10000</v>
          </cell>
          <cell r="H8170">
            <v>9499</v>
          </cell>
          <cell r="I8170" t="str">
            <v>S150000</v>
          </cell>
        </row>
        <row r="8171">
          <cell r="B8171">
            <v>40008145688</v>
          </cell>
          <cell r="C8171" t="str">
            <v xml:space="preserve">000814568  </v>
          </cell>
          <cell r="D8171" t="str">
            <v xml:space="preserve"> PEINTBOLA KLUBS "DPILS"  biedrība</v>
          </cell>
          <cell r="E8171" t="str">
            <v>S150000</v>
          </cell>
          <cell r="F8171">
            <v>440288</v>
          </cell>
          <cell r="H8171">
            <v>9312</v>
          </cell>
          <cell r="I8171" t="str">
            <v>S150000</v>
          </cell>
        </row>
        <row r="8172">
          <cell r="B8172">
            <v>40008027997</v>
          </cell>
          <cell r="C8172" t="str">
            <v xml:space="preserve">000802799  </v>
          </cell>
          <cell r="D8172" t="str">
            <v xml:space="preserve"> PEINTBOLS, TAEKVONDO, PAŠAIZSARDZĪBA  biedrība</v>
          </cell>
          <cell r="E8172" t="str">
            <v>S150000</v>
          </cell>
          <cell r="F8172">
            <v>10000</v>
          </cell>
          <cell r="H8172">
            <v>8551</v>
          </cell>
          <cell r="I8172" t="str">
            <v>S150000</v>
          </cell>
        </row>
        <row r="8173">
          <cell r="B8173">
            <v>40008017503</v>
          </cell>
          <cell r="C8173" t="str">
            <v xml:space="preserve">000801750  </v>
          </cell>
          <cell r="D8173" t="str">
            <v xml:space="preserve"> PELČU MEDNIEKS  mednieku klubs, biedrība</v>
          </cell>
          <cell r="E8173" t="str">
            <v>S150000</v>
          </cell>
          <cell r="F8173">
            <v>620274</v>
          </cell>
          <cell r="H8173">
            <v>9319</v>
          </cell>
          <cell r="I8173" t="str">
            <v>S150000</v>
          </cell>
        </row>
        <row r="8174">
          <cell r="B8174">
            <v>40008131832</v>
          </cell>
          <cell r="C8174" t="str">
            <v xml:space="preserve">000813183  </v>
          </cell>
          <cell r="D8174" t="str">
            <v xml:space="preserve"> PELDU IELA 35A  dzīvokļu īpašnieku apsaimniekošanas biedrība</v>
          </cell>
          <cell r="E8174" t="str">
            <v>S150000</v>
          </cell>
          <cell r="F8174">
            <v>170000</v>
          </cell>
          <cell r="H8174">
            <v>6832</v>
          </cell>
          <cell r="I8174" t="str">
            <v>S150000</v>
          </cell>
        </row>
        <row r="8175">
          <cell r="B8175">
            <v>40008011638</v>
          </cell>
          <cell r="C8175" t="str">
            <v xml:space="preserve">000801163  </v>
          </cell>
          <cell r="D8175" t="str">
            <v xml:space="preserve"> PELĒČI  mednieku un makšķernieku biedrība</v>
          </cell>
          <cell r="E8175" t="str">
            <v>S150000</v>
          </cell>
          <cell r="F8175">
            <v>429354</v>
          </cell>
          <cell r="H8175">
            <v>9319</v>
          </cell>
          <cell r="I8175" t="str">
            <v>S150000</v>
          </cell>
        </row>
        <row r="8176">
          <cell r="B8176">
            <v>40008098843</v>
          </cell>
          <cell r="C8176" t="str">
            <v xml:space="preserve">000809884  </v>
          </cell>
          <cell r="D8176" t="str">
            <v xml:space="preserve"> PELĒKAIS VILKS  āra dzīves apmācību centrs, biedrība</v>
          </cell>
          <cell r="E8176" t="str">
            <v>S150000</v>
          </cell>
          <cell r="F8176">
            <v>10000</v>
          </cell>
          <cell r="H8176">
            <v>8559</v>
          </cell>
          <cell r="I8176" t="str">
            <v>S150000</v>
          </cell>
        </row>
        <row r="8177">
          <cell r="B8177">
            <v>40008096151</v>
          </cell>
          <cell r="C8177" t="str">
            <v xml:space="preserve">000809615  </v>
          </cell>
          <cell r="D8177" t="str">
            <v xml:space="preserve"> PENKULE  mednieku kolektīvs, biedrība</v>
          </cell>
          <cell r="E8177" t="str">
            <v>S150000</v>
          </cell>
          <cell r="F8177">
            <v>460284</v>
          </cell>
          <cell r="H8177">
            <v>9319</v>
          </cell>
          <cell r="I8177" t="str">
            <v>S150000</v>
          </cell>
        </row>
        <row r="8178">
          <cell r="B8178">
            <v>40008117453</v>
          </cell>
          <cell r="C8178" t="str">
            <v xml:space="preserve">000811745  </v>
          </cell>
          <cell r="D8178" t="str">
            <v xml:space="preserve"> PENTHOUSE-TORNIS RĪGA  biedrība</v>
          </cell>
          <cell r="E8178" t="str">
            <v>S150000</v>
          </cell>
          <cell r="F8178">
            <v>10000</v>
          </cell>
          <cell r="H8178">
            <v>9499</v>
          </cell>
          <cell r="I8178" t="str">
            <v>S150000</v>
          </cell>
        </row>
        <row r="8179">
          <cell r="B8179">
            <v>40008175998</v>
          </cell>
          <cell r="C8179" t="str">
            <v xml:space="preserve">000817599  </v>
          </cell>
          <cell r="D8179" t="str">
            <v xml:space="preserve"> PEPPER RACING TEAM  sporta klubs, biedrība</v>
          </cell>
          <cell r="E8179" t="str">
            <v>S150000</v>
          </cell>
          <cell r="F8179">
            <v>546778</v>
          </cell>
          <cell r="H8179">
            <v>9311</v>
          </cell>
          <cell r="I8179" t="str">
            <v>S150000</v>
          </cell>
        </row>
        <row r="8180">
          <cell r="B8180">
            <v>40008105844</v>
          </cell>
          <cell r="C8180" t="str">
            <v xml:space="preserve">000810584  </v>
          </cell>
          <cell r="D8180" t="str">
            <v xml:space="preserve"> PĒRKONES ZEME  garāžu īpašnieku biedrība</v>
          </cell>
          <cell r="E8180" t="str">
            <v>S150000</v>
          </cell>
          <cell r="F8180">
            <v>170000</v>
          </cell>
          <cell r="H8180">
            <v>5221</v>
          </cell>
          <cell r="I8180" t="str">
            <v>S150000</v>
          </cell>
        </row>
        <row r="8181">
          <cell r="B8181">
            <v>40008079147</v>
          </cell>
          <cell r="C8181" t="str">
            <v xml:space="preserve">000807914  </v>
          </cell>
          <cell r="D8181" t="str">
            <v xml:space="preserve"> PĒRKONS  hokeja klubs, sporta biedrība</v>
          </cell>
          <cell r="E8181" t="str">
            <v>S150000</v>
          </cell>
          <cell r="F8181">
            <v>10000</v>
          </cell>
          <cell r="H8181">
            <v>9312</v>
          </cell>
          <cell r="I8181" t="str">
            <v>S150000</v>
          </cell>
        </row>
        <row r="8182">
          <cell r="B8182">
            <v>42103017412</v>
          </cell>
          <cell r="C8182" t="str">
            <v xml:space="preserve">210301741  </v>
          </cell>
          <cell r="D8182" t="str">
            <v xml:space="preserve"> PĒRLE M  dzīvokļu īpašnieku koop. sabiedrība</v>
          </cell>
          <cell r="E8182" t="str">
            <v>S150000</v>
          </cell>
          <cell r="F8182">
            <v>170000</v>
          </cell>
          <cell r="H8182">
            <v>6832</v>
          </cell>
          <cell r="I8182" t="str">
            <v>S150000</v>
          </cell>
        </row>
        <row r="8183">
          <cell r="B8183">
            <v>52403006320</v>
          </cell>
          <cell r="C8183" t="str">
            <v xml:space="preserve">240300632  </v>
          </cell>
          <cell r="D8183" t="str">
            <v xml:space="preserve"> PĒRLE  dzīvokļu īpašnieku koop.sabiedrība</v>
          </cell>
          <cell r="E8183" t="str">
            <v>S150000</v>
          </cell>
          <cell r="F8183">
            <v>210000</v>
          </cell>
          <cell r="H8183">
            <v>6832</v>
          </cell>
          <cell r="I8183" t="str">
            <v>S150000</v>
          </cell>
        </row>
        <row r="8184">
          <cell r="B8184">
            <v>40008139963</v>
          </cell>
          <cell r="C8184" t="str">
            <v xml:space="preserve">000813996  </v>
          </cell>
          <cell r="D8184" t="str">
            <v xml:space="preserve"> PĒRĻU ZVEJNIEKI  attīstības biedrība</v>
          </cell>
          <cell r="E8184" t="str">
            <v>S150000</v>
          </cell>
          <cell r="F8184">
            <v>500252</v>
          </cell>
          <cell r="H8184">
            <v>9499</v>
          </cell>
          <cell r="I8184" t="str">
            <v>S150000</v>
          </cell>
        </row>
        <row r="8185">
          <cell r="B8185">
            <v>40008101274</v>
          </cell>
          <cell r="C8185" t="str">
            <v xml:space="preserve">000810127  </v>
          </cell>
          <cell r="D8185" t="str">
            <v xml:space="preserve"> PĒRĻUPE  sieviešu klubs, biedrība</v>
          </cell>
          <cell r="E8185" t="str">
            <v>S150000</v>
          </cell>
          <cell r="F8185">
            <v>660268</v>
          </cell>
          <cell r="H8185">
            <v>9499</v>
          </cell>
          <cell r="I8185" t="str">
            <v>S150000</v>
          </cell>
        </row>
        <row r="8186">
          <cell r="B8186">
            <v>40008186239</v>
          </cell>
          <cell r="C8186" t="str">
            <v xml:space="preserve">000818623  </v>
          </cell>
          <cell r="D8186" t="str">
            <v xml:space="preserve"> PERMUZIK  biedrība</v>
          </cell>
          <cell r="E8186" t="str">
            <v>S150000</v>
          </cell>
          <cell r="F8186">
            <v>10000</v>
          </cell>
          <cell r="H8186">
            <v>9499</v>
          </cell>
          <cell r="I8186" t="str">
            <v>S150000</v>
          </cell>
        </row>
        <row r="8187">
          <cell r="B8187">
            <v>40008172328</v>
          </cell>
          <cell r="C8187" t="str">
            <v xml:space="preserve">000817232  </v>
          </cell>
          <cell r="D8187" t="str">
            <v xml:space="preserve"> PĒRNAVAS 10 R  dzīvojamās mājas apsaimniekošanas biedrība</v>
          </cell>
          <cell r="E8187" t="str">
            <v>S150000</v>
          </cell>
          <cell r="F8187">
            <v>661415</v>
          </cell>
          <cell r="H8187">
            <v>6832</v>
          </cell>
          <cell r="I8187" t="str">
            <v>S150000</v>
          </cell>
        </row>
        <row r="8188">
          <cell r="B8188">
            <v>40008162122</v>
          </cell>
          <cell r="C8188" t="str">
            <v xml:space="preserve">000816212  </v>
          </cell>
          <cell r="D8188" t="str">
            <v xml:space="preserve"> PĒRNAVAS 14  biedrība</v>
          </cell>
          <cell r="E8188" t="str">
            <v>S150000</v>
          </cell>
          <cell r="F8188">
            <v>661415</v>
          </cell>
          <cell r="H8188">
            <v>6832</v>
          </cell>
          <cell r="I8188" t="str">
            <v>S150000</v>
          </cell>
        </row>
        <row r="8189">
          <cell r="B8189">
            <v>40008169597</v>
          </cell>
          <cell r="C8189" t="str">
            <v xml:space="preserve">000816959  </v>
          </cell>
          <cell r="D8189" t="str">
            <v xml:space="preserve"> PĒRNAVAS NAMS 15  biedrība</v>
          </cell>
          <cell r="E8189" t="str">
            <v>S150000</v>
          </cell>
          <cell r="F8189">
            <v>661415</v>
          </cell>
          <cell r="H8189">
            <v>6832</v>
          </cell>
          <cell r="I8189" t="str">
            <v>S150000</v>
          </cell>
        </row>
        <row r="8190">
          <cell r="B8190">
            <v>40008151203</v>
          </cell>
          <cell r="C8190" t="str">
            <v xml:space="preserve">000815120  </v>
          </cell>
          <cell r="D8190" t="str">
            <v xml:space="preserve"> PEROM  biedrība</v>
          </cell>
          <cell r="E8190" t="str">
            <v>S150000</v>
          </cell>
          <cell r="F8190">
            <v>10000</v>
          </cell>
          <cell r="H8190">
            <v>9499</v>
          </cell>
          <cell r="I8190" t="str">
            <v>S150000</v>
          </cell>
        </row>
        <row r="8191">
          <cell r="B8191">
            <v>40008146024</v>
          </cell>
          <cell r="C8191" t="str">
            <v xml:space="preserve">000814602  </v>
          </cell>
          <cell r="D8191" t="str">
            <v xml:space="preserve"> PERSONĪBAS ATTĪSTĪBAS SKOLA  biedrība</v>
          </cell>
          <cell r="E8191" t="str">
            <v>S150000</v>
          </cell>
          <cell r="F8191">
            <v>10000</v>
          </cell>
          <cell r="H8191">
            <v>9499</v>
          </cell>
          <cell r="I8191" t="str">
            <v>S150000</v>
          </cell>
        </row>
        <row r="8192">
          <cell r="B8192">
            <v>40008151218</v>
          </cell>
          <cell r="C8192" t="str">
            <v xml:space="preserve">000815121  </v>
          </cell>
          <cell r="D8192" t="str">
            <v xml:space="preserve"> PERSONĪBAS PILNVEIDOŠANAS UN IZGLĪTOŠANAS STUDIJA " VARAVĪKSNE"  biedrība</v>
          </cell>
          <cell r="E8192" t="str">
            <v>S150000</v>
          </cell>
          <cell r="F8192">
            <v>500201</v>
          </cell>
          <cell r="H8192">
            <v>9329</v>
          </cell>
          <cell r="I8192" t="str">
            <v>S150000</v>
          </cell>
        </row>
        <row r="8193">
          <cell r="B8193">
            <v>40008114654</v>
          </cell>
          <cell r="C8193" t="str">
            <v xml:space="preserve">000811465  </v>
          </cell>
          <cell r="D8193" t="str">
            <v xml:space="preserve"> PERSONĪBAS POZITĪVO RESURSU CENTRS  </v>
          </cell>
          <cell r="E8193" t="str">
            <v>S150000</v>
          </cell>
          <cell r="F8193">
            <v>10000</v>
          </cell>
          <cell r="H8193">
            <v>9499</v>
          </cell>
          <cell r="I8193" t="str">
            <v>S150000</v>
          </cell>
        </row>
        <row r="8194">
          <cell r="B8194">
            <v>50008021591</v>
          </cell>
          <cell r="C8194" t="str">
            <v xml:space="preserve">000802159  </v>
          </cell>
          <cell r="D8194" t="str">
            <v xml:space="preserve"> PERSPEKTĪVA  poļu skolas atbalsta biedrība</v>
          </cell>
          <cell r="E8194" t="str">
            <v>S150000</v>
          </cell>
          <cell r="F8194">
            <v>210000</v>
          </cell>
          <cell r="H8194">
            <v>9499</v>
          </cell>
          <cell r="I8194" t="str">
            <v>S150000</v>
          </cell>
        </row>
        <row r="8195">
          <cell r="B8195">
            <v>40008122863</v>
          </cell>
          <cell r="C8195" t="str">
            <v xml:space="preserve">000812286  </v>
          </cell>
          <cell r="D8195" t="str">
            <v xml:space="preserve"> PERSPEKTĪVA  radošā apvienība</v>
          </cell>
          <cell r="E8195" t="str">
            <v>S150000</v>
          </cell>
          <cell r="F8195">
            <v>761211</v>
          </cell>
          <cell r="H8195">
            <v>9499</v>
          </cell>
          <cell r="I8195" t="str">
            <v>S150000</v>
          </cell>
        </row>
        <row r="8196">
          <cell r="B8196">
            <v>40008178138</v>
          </cell>
          <cell r="C8196" t="str">
            <v xml:space="preserve">000817813  </v>
          </cell>
          <cell r="D8196" t="str">
            <v xml:space="preserve"> PĒTERA VASKA FONDS </v>
          </cell>
          <cell r="E8196" t="str">
            <v>S150000</v>
          </cell>
          <cell r="F8196">
            <v>10000</v>
          </cell>
          <cell r="H8196">
            <v>9001</v>
          </cell>
          <cell r="I8196" t="str">
            <v>S150000</v>
          </cell>
        </row>
        <row r="8197">
          <cell r="B8197">
            <v>40003301871</v>
          </cell>
          <cell r="C8197" t="str">
            <v xml:space="preserve">000330187  </v>
          </cell>
          <cell r="D8197" t="str">
            <v xml:space="preserve"> PĒTERUPE  dārzkopības koop.sabiedrība</v>
          </cell>
          <cell r="E8197" t="str">
            <v>S150000</v>
          </cell>
          <cell r="F8197">
            <v>801433</v>
          </cell>
          <cell r="H8197">
            <v>9499</v>
          </cell>
          <cell r="I8197" t="str">
            <v>S150000</v>
          </cell>
        </row>
        <row r="8198">
          <cell r="B8198">
            <v>40008142446</v>
          </cell>
          <cell r="C8198" t="str">
            <v xml:space="preserve">000814244  </v>
          </cell>
          <cell r="D8198" t="str">
            <v xml:space="preserve"> PĒTNIECISKĀS ŽURNĀLISTIKAS ATBALSTA  biedrība</v>
          </cell>
          <cell r="E8198" t="str">
            <v>S150000</v>
          </cell>
          <cell r="F8198">
            <v>10000</v>
          </cell>
          <cell r="H8198">
            <v>9499</v>
          </cell>
          <cell r="I8198" t="str">
            <v>S150000</v>
          </cell>
        </row>
        <row r="8199">
          <cell r="B8199">
            <v>44103022337</v>
          </cell>
          <cell r="C8199" t="str">
            <v xml:space="preserve">410302233  </v>
          </cell>
          <cell r="D8199" t="str">
            <v xml:space="preserve"> PIE EZERIŅA  dzīvokļu īpašnieku koop.sabiedrība</v>
          </cell>
          <cell r="E8199" t="str">
            <v>S150000</v>
          </cell>
          <cell r="F8199">
            <v>250000</v>
          </cell>
          <cell r="H8199">
            <v>6832</v>
          </cell>
          <cell r="I8199" t="str">
            <v>S150000</v>
          </cell>
        </row>
        <row r="8200">
          <cell r="B8200">
            <v>40008030427</v>
          </cell>
          <cell r="C8200" t="str">
            <v xml:space="preserve">000803042  </v>
          </cell>
          <cell r="D8200" t="str">
            <v xml:space="preserve"> PIE MEDNIEKU UGUNSKURA  klubs, biedrība</v>
          </cell>
          <cell r="E8200" t="str">
            <v>S150000</v>
          </cell>
          <cell r="F8200">
            <v>424768</v>
          </cell>
          <cell r="H8200">
            <v>9319</v>
          </cell>
          <cell r="I8200" t="str">
            <v>S150000</v>
          </cell>
        </row>
        <row r="8201">
          <cell r="B8201">
            <v>40103124084</v>
          </cell>
          <cell r="C8201" t="str">
            <v xml:space="preserve">010312408  </v>
          </cell>
          <cell r="D8201" t="str">
            <v xml:space="preserve"> PIE OSTAS  garāžu īpašnieku koop. sabiedrība</v>
          </cell>
          <cell r="E8201" t="str">
            <v>S150000</v>
          </cell>
          <cell r="F8201">
            <v>10000</v>
          </cell>
          <cell r="H8201">
            <v>5221</v>
          </cell>
          <cell r="I8201" t="str">
            <v>S150000</v>
          </cell>
        </row>
        <row r="8202">
          <cell r="B8202">
            <v>40008051791</v>
          </cell>
          <cell r="C8202" t="str">
            <v xml:space="preserve">000805179  </v>
          </cell>
          <cell r="D8202" t="str">
            <v xml:space="preserve"> PIE OZOLA  biedrība</v>
          </cell>
          <cell r="E8202" t="str">
            <v>S150000</v>
          </cell>
          <cell r="F8202">
            <v>420201</v>
          </cell>
          <cell r="H8202">
            <v>9499</v>
          </cell>
          <cell r="I8202" t="str">
            <v>S150000</v>
          </cell>
        </row>
        <row r="8203">
          <cell r="B8203">
            <v>40008101912</v>
          </cell>
          <cell r="C8203" t="str">
            <v xml:space="preserve">000810191  </v>
          </cell>
          <cell r="D8203" t="str">
            <v xml:space="preserve"> PIE PAVARDA  ģimeņu biedrība</v>
          </cell>
          <cell r="E8203" t="str">
            <v>S150000</v>
          </cell>
          <cell r="F8203">
            <v>360201</v>
          </cell>
          <cell r="H8203">
            <v>9499</v>
          </cell>
          <cell r="I8203" t="str">
            <v>S150000</v>
          </cell>
        </row>
        <row r="8204">
          <cell r="B8204">
            <v>40008102621</v>
          </cell>
          <cell r="C8204" t="str">
            <v xml:space="preserve">000810262  </v>
          </cell>
          <cell r="D8204" t="str">
            <v xml:space="preserve"> PIEAUGUŠO ATTĪSTĪBAS PROJEKTS  biedrība</v>
          </cell>
          <cell r="E8204" t="str">
            <v>S150000</v>
          </cell>
          <cell r="F8204">
            <v>701817</v>
          </cell>
          <cell r="H8204">
            <v>9499</v>
          </cell>
          <cell r="I8204" t="str">
            <v>S150000</v>
          </cell>
        </row>
        <row r="8205">
          <cell r="B8205">
            <v>40008063767</v>
          </cell>
          <cell r="C8205" t="str">
            <v xml:space="preserve">000806376  </v>
          </cell>
          <cell r="D8205" t="str">
            <v xml:space="preserve"> PIEAUGUŠO PROFESIONĀLĀS TĀLĀKIZGLĪTĪBAS CENTRS  biedrība</v>
          </cell>
          <cell r="E8205" t="str">
            <v>S150000</v>
          </cell>
          <cell r="F8205">
            <v>10000</v>
          </cell>
          <cell r="H8205">
            <v>8532</v>
          </cell>
          <cell r="I8205" t="str">
            <v>S150000</v>
          </cell>
        </row>
        <row r="8206">
          <cell r="B8206">
            <v>40008069844</v>
          </cell>
          <cell r="C8206" t="str">
            <v xml:space="preserve">000806984  </v>
          </cell>
          <cell r="D8206" t="str">
            <v xml:space="preserve"> PIEAUGUŠO un PROFESIONĀLĀS IZGLĪTĪBAS ASOCIĀCIJA  biedrība</v>
          </cell>
          <cell r="E8206" t="str">
            <v>S150000</v>
          </cell>
          <cell r="F8206">
            <v>10000</v>
          </cell>
          <cell r="H8206">
            <v>9499</v>
          </cell>
          <cell r="I8206" t="str">
            <v>S150000</v>
          </cell>
        </row>
        <row r="8207">
          <cell r="B8207">
            <v>40008168638</v>
          </cell>
          <cell r="C8207" t="str">
            <v xml:space="preserve">000816863  </v>
          </cell>
          <cell r="D8207" t="str">
            <v xml:space="preserve"> PIEBALGAS LATVIEŠU BIEDRĪBA </v>
          </cell>
          <cell r="E8207" t="str">
            <v>S150000</v>
          </cell>
          <cell r="F8207">
            <v>425756</v>
          </cell>
          <cell r="H8207">
            <v>9499</v>
          </cell>
          <cell r="I8207" t="str">
            <v>S150000</v>
          </cell>
        </row>
        <row r="8208">
          <cell r="B8208">
            <v>40008101804</v>
          </cell>
          <cell r="C8208" t="str">
            <v xml:space="preserve">000810180  </v>
          </cell>
          <cell r="D8208" t="str">
            <v xml:space="preserve"> PIECI  attīstības aģentūra, biedrība</v>
          </cell>
          <cell r="E8208" t="str">
            <v>S150000</v>
          </cell>
          <cell r="F8208">
            <v>10000</v>
          </cell>
          <cell r="H8208">
            <v>9499</v>
          </cell>
          <cell r="I8208" t="str">
            <v>S150000</v>
          </cell>
        </row>
        <row r="8209">
          <cell r="B8209">
            <v>40008177768</v>
          </cell>
          <cell r="C8209" t="str">
            <v xml:space="preserve">000817776  </v>
          </cell>
          <cell r="D8209" t="str">
            <v xml:space="preserve"> PIEDZĪVOJUMA GARS  biedrība</v>
          </cell>
          <cell r="E8209" t="str">
            <v>S150000</v>
          </cell>
          <cell r="F8209">
            <v>10000</v>
          </cell>
          <cell r="H8209">
            <v>9319</v>
          </cell>
          <cell r="I8209" t="str">
            <v>S150000</v>
          </cell>
        </row>
        <row r="8210">
          <cell r="B8210">
            <v>40008153613</v>
          </cell>
          <cell r="C8210" t="str">
            <v xml:space="preserve">000815361  </v>
          </cell>
          <cell r="D8210" t="str">
            <v xml:space="preserve"> PIEDZĪVOJUMU DARBNĪCA  biedrība</v>
          </cell>
          <cell r="E8210" t="str">
            <v>S150000</v>
          </cell>
          <cell r="F8210">
            <v>90000</v>
          </cell>
          <cell r="H8210">
            <v>9499</v>
          </cell>
          <cell r="I8210" t="str">
            <v>S150000</v>
          </cell>
        </row>
        <row r="8211">
          <cell r="B8211">
            <v>40008154479</v>
          </cell>
          <cell r="C8211" t="str">
            <v xml:space="preserve">000815447  </v>
          </cell>
          <cell r="D8211" t="str">
            <v xml:space="preserve"> PIEDZĪVOJUMU SACENSĪBU APVIENĪBA  biedrība</v>
          </cell>
          <cell r="E8211" t="str">
            <v>S150000</v>
          </cell>
          <cell r="F8211">
            <v>700270</v>
          </cell>
          <cell r="H8211">
            <v>9319</v>
          </cell>
          <cell r="I8211" t="str">
            <v>S150000</v>
          </cell>
        </row>
        <row r="8212">
          <cell r="B8212">
            <v>50008098281</v>
          </cell>
          <cell r="C8212" t="str">
            <v xml:space="preserve">000809828  </v>
          </cell>
          <cell r="D8212" t="str">
            <v xml:space="preserve"> PIEJŪRA  biedrība</v>
          </cell>
          <cell r="E8212" t="str">
            <v>S150000</v>
          </cell>
          <cell r="F8212">
            <v>130000</v>
          </cell>
          <cell r="H8212">
            <v>9499</v>
          </cell>
          <cell r="I8212" t="str">
            <v>S150000</v>
          </cell>
        </row>
        <row r="8213">
          <cell r="B8213">
            <v>40008115999</v>
          </cell>
          <cell r="C8213" t="str">
            <v xml:space="preserve">000811599  </v>
          </cell>
          <cell r="D8213" t="str">
            <v xml:space="preserve"> PIEKRASTE  vindsērfinga klubs</v>
          </cell>
          <cell r="E8213" t="str">
            <v>S150000</v>
          </cell>
          <cell r="F8213">
            <v>807600</v>
          </cell>
          <cell r="H8213">
            <v>9312</v>
          </cell>
          <cell r="I8213" t="str">
            <v>S150000</v>
          </cell>
        </row>
        <row r="8214">
          <cell r="B8214">
            <v>50008147801</v>
          </cell>
          <cell r="C8214" t="str">
            <v xml:space="preserve">000814780  </v>
          </cell>
          <cell r="D8214" t="str">
            <v xml:space="preserve"> PIEKTĀ PIEKTDIENA  biedrība</v>
          </cell>
          <cell r="E8214" t="str">
            <v>S150000</v>
          </cell>
          <cell r="F8214">
            <v>210000</v>
          </cell>
          <cell r="H8214">
            <v>9499</v>
          </cell>
          <cell r="I8214" t="str">
            <v>S150000</v>
          </cell>
        </row>
        <row r="8215">
          <cell r="B8215">
            <v>40008160244</v>
          </cell>
          <cell r="C8215" t="str">
            <v xml:space="preserve">000816024  </v>
          </cell>
          <cell r="D8215" t="str">
            <v xml:space="preserve"> PIEKTAIS ELEMENTS  biedrība</v>
          </cell>
          <cell r="E8215" t="str">
            <v>S150000</v>
          </cell>
          <cell r="F8215">
            <v>50000</v>
          </cell>
          <cell r="H8215">
            <v>9499</v>
          </cell>
          <cell r="I8215" t="str">
            <v>S150000</v>
          </cell>
        </row>
        <row r="8216">
          <cell r="B8216">
            <v>50008180401</v>
          </cell>
          <cell r="C8216" t="str">
            <v xml:space="preserve">000818040  </v>
          </cell>
          <cell r="D8216" t="str">
            <v xml:space="preserve"> PIEKTAIS PARKS  biedrība</v>
          </cell>
          <cell r="E8216" t="str">
            <v>S150000</v>
          </cell>
          <cell r="F8216">
            <v>967148</v>
          </cell>
          <cell r="H8216">
            <v>6832</v>
          </cell>
          <cell r="I8216" t="str">
            <v>S150000</v>
          </cell>
        </row>
        <row r="8217">
          <cell r="B8217">
            <v>40008094589</v>
          </cell>
          <cell r="C8217" t="str">
            <v xml:space="preserve">000809458  </v>
          </cell>
          <cell r="D8217" t="str">
            <v xml:space="preserve"> PIEKŪNI  biedrība</v>
          </cell>
          <cell r="E8217" t="str">
            <v>S150000</v>
          </cell>
          <cell r="F8217">
            <v>110000</v>
          </cell>
          <cell r="H8217">
            <v>9312</v>
          </cell>
          <cell r="I8217" t="str">
            <v>S150000</v>
          </cell>
        </row>
        <row r="8218">
          <cell r="B8218">
            <v>40008167064</v>
          </cell>
          <cell r="C8218" t="str">
            <v xml:space="preserve">000816706  </v>
          </cell>
          <cell r="D8218" t="str">
            <v xml:space="preserve"> PIENA CEĻŠ  biedrība</v>
          </cell>
          <cell r="E8218" t="str">
            <v>S150000</v>
          </cell>
          <cell r="F8218">
            <v>387564</v>
          </cell>
          <cell r="H8218">
            <v>9003</v>
          </cell>
          <cell r="I8218" t="str">
            <v>S150000</v>
          </cell>
        </row>
        <row r="8219">
          <cell r="B8219">
            <v>40008145300</v>
          </cell>
          <cell r="C8219" t="str">
            <v xml:space="preserve">000814530  </v>
          </cell>
          <cell r="D8219" t="str">
            <v xml:space="preserve"> PIENA CEĻŠ  fonds</v>
          </cell>
          <cell r="E8219" t="str">
            <v>S150000</v>
          </cell>
          <cell r="F8219">
            <v>10000</v>
          </cell>
          <cell r="H8219">
            <v>8690</v>
          </cell>
          <cell r="I8219" t="str">
            <v>S150000</v>
          </cell>
        </row>
        <row r="8220">
          <cell r="B8220">
            <v>40008086257</v>
          </cell>
          <cell r="C8220" t="str">
            <v xml:space="preserve">000808625  </v>
          </cell>
          <cell r="D8220" t="str">
            <v xml:space="preserve"> PIENEŅU PŪKA  biedrība</v>
          </cell>
          <cell r="E8220" t="str">
            <v>S150000</v>
          </cell>
          <cell r="F8220">
            <v>961694</v>
          </cell>
          <cell r="H8220">
            <v>9499</v>
          </cell>
          <cell r="I8220" t="str">
            <v>S150000</v>
          </cell>
        </row>
        <row r="8221">
          <cell r="B8221">
            <v>40008157988</v>
          </cell>
          <cell r="C8221" t="str">
            <v xml:space="preserve">000815798  </v>
          </cell>
          <cell r="D8221" t="str">
            <v xml:space="preserve"> PIEPILDĪTO SAPŅU ISTABA  biedrība</v>
          </cell>
          <cell r="E8221" t="str">
            <v>S150000</v>
          </cell>
          <cell r="F8221">
            <v>901211</v>
          </cell>
          <cell r="H8221">
            <v>9499</v>
          </cell>
          <cell r="I8221" t="str">
            <v>S150000</v>
          </cell>
        </row>
        <row r="8222">
          <cell r="B8222">
            <v>40008112263</v>
          </cell>
          <cell r="C8222" t="str">
            <v xml:space="preserve">000811226  </v>
          </cell>
          <cell r="D8222" t="str">
            <v xml:space="preserve"> PIEREDZES TELPA  biedrība</v>
          </cell>
          <cell r="E8222" t="str">
            <v>S150000</v>
          </cell>
          <cell r="F8222">
            <v>967190</v>
          </cell>
          <cell r="H8222">
            <v>9499</v>
          </cell>
          <cell r="I8222" t="str">
            <v>S150000</v>
          </cell>
        </row>
        <row r="8223">
          <cell r="B8223">
            <v>40008145029</v>
          </cell>
          <cell r="C8223" t="str">
            <v xml:space="preserve">000814502  </v>
          </cell>
          <cell r="D8223" t="str">
            <v xml:space="preserve"> PIERĪGAS LAUKU UZŅĒMĒJU BIEDRĪBA </v>
          </cell>
          <cell r="E8223" t="str">
            <v>S150000</v>
          </cell>
          <cell r="F8223">
            <v>801615</v>
          </cell>
          <cell r="H8223">
            <v>9499</v>
          </cell>
          <cell r="I8223" t="str">
            <v>S150000</v>
          </cell>
        </row>
        <row r="8224">
          <cell r="B8224">
            <v>40008052138</v>
          </cell>
          <cell r="C8224" t="str">
            <v xml:space="preserve">000805213  </v>
          </cell>
          <cell r="D8224" t="str">
            <v xml:space="preserve"> PIERĪGAS MEDNIEKU KLUBS  biedrība</v>
          </cell>
          <cell r="E8224" t="str">
            <v>S150000</v>
          </cell>
          <cell r="F8224">
            <v>740201</v>
          </cell>
          <cell r="H8224">
            <v>9319</v>
          </cell>
          <cell r="I8224" t="str">
            <v>S150000</v>
          </cell>
        </row>
        <row r="8225">
          <cell r="B8225">
            <v>40008146170</v>
          </cell>
          <cell r="C8225" t="str">
            <v xml:space="preserve">000814617  </v>
          </cell>
          <cell r="D8225" t="str">
            <v xml:space="preserve"> PIERĪGAS PARTNERĪBA  biedrība</v>
          </cell>
          <cell r="E8225" t="str">
            <v>S150000</v>
          </cell>
          <cell r="F8225">
            <v>801009</v>
          </cell>
          <cell r="H8225">
            <v>9499</v>
          </cell>
          <cell r="I8225" t="str">
            <v>S150000</v>
          </cell>
        </row>
        <row r="8226">
          <cell r="B8226">
            <v>40008165608</v>
          </cell>
          <cell r="C8226" t="str">
            <v xml:space="preserve">000816560  </v>
          </cell>
          <cell r="D8226" t="str">
            <v xml:space="preserve"> PIEVIENOTĀ VĒRTĪBA  nodibinājums</v>
          </cell>
          <cell r="E8226" t="str">
            <v>S150000</v>
          </cell>
          <cell r="F8226">
            <v>420201</v>
          </cell>
          <cell r="H8226">
            <v>9499</v>
          </cell>
          <cell r="I8226" t="str">
            <v>S150000</v>
          </cell>
        </row>
        <row r="8227">
          <cell r="B8227">
            <v>40008180325</v>
          </cell>
          <cell r="C8227" t="str">
            <v xml:space="preserve">000818032  </v>
          </cell>
          <cell r="D8227" t="str">
            <v xml:space="preserve"> PIEVILCĪGAS PILSĒTVIDES BIEDRĪBA </v>
          </cell>
          <cell r="E8227" t="str">
            <v>S150000</v>
          </cell>
          <cell r="F8227">
            <v>10000</v>
          </cell>
          <cell r="H8227">
            <v>9499</v>
          </cell>
          <cell r="I8227" t="str">
            <v>S150000</v>
          </cell>
        </row>
        <row r="8228">
          <cell r="B8228">
            <v>40008155116</v>
          </cell>
          <cell r="C8228" t="str">
            <v xml:space="preserve">000815511  </v>
          </cell>
          <cell r="D8228" t="str">
            <v xml:space="preserve"> PIKSTERES BIEDRĪBA </v>
          </cell>
          <cell r="E8228" t="str">
            <v>S150000</v>
          </cell>
          <cell r="F8228">
            <v>321084</v>
          </cell>
          <cell r="H8228">
            <v>9499</v>
          </cell>
          <cell r="I8228" t="str">
            <v>S150000</v>
          </cell>
        </row>
        <row r="8229">
          <cell r="B8229">
            <v>40008100777</v>
          </cell>
          <cell r="C8229" t="str">
            <v xml:space="preserve">000810077  </v>
          </cell>
          <cell r="D8229" t="str">
            <v xml:space="preserve"> PĪLĀDZIS 23  dzīvokļu īpašnieku biedrība</v>
          </cell>
          <cell r="E8229" t="str">
            <v>S150000</v>
          </cell>
          <cell r="F8229">
            <v>170000</v>
          </cell>
          <cell r="H8229">
            <v>6832</v>
          </cell>
          <cell r="I8229" t="str">
            <v>S150000</v>
          </cell>
        </row>
        <row r="8230">
          <cell r="B8230">
            <v>42403013301</v>
          </cell>
          <cell r="C8230" t="str">
            <v xml:space="preserve">240301330  </v>
          </cell>
          <cell r="D8230" t="str">
            <v xml:space="preserve"> PĪLĀDZIS R  dzīvokļu īpašnieku koop. sabiedrība</v>
          </cell>
          <cell r="E8230" t="str">
            <v>S150000</v>
          </cell>
          <cell r="F8230">
            <v>210000</v>
          </cell>
          <cell r="H8230">
            <v>6832</v>
          </cell>
          <cell r="I8230" t="str">
            <v>S150000</v>
          </cell>
        </row>
        <row r="8231">
          <cell r="B8231">
            <v>40008088188</v>
          </cell>
          <cell r="C8231" t="str">
            <v xml:space="preserve">000808818  </v>
          </cell>
          <cell r="D8231" t="str">
            <v xml:space="preserve"> PĪLĀDZIS  biedrība</v>
          </cell>
          <cell r="E8231" t="str">
            <v>S150000</v>
          </cell>
          <cell r="F8231">
            <v>801080</v>
          </cell>
          <cell r="H8231">
            <v>9499</v>
          </cell>
          <cell r="I8231" t="str">
            <v>S150000</v>
          </cell>
        </row>
        <row r="8232">
          <cell r="B8232">
            <v>40008110262</v>
          </cell>
          <cell r="C8232" t="str">
            <v xml:space="preserve">000811026  </v>
          </cell>
          <cell r="D8232" t="str">
            <v xml:space="preserve"> PĪLĀDZIS  biedrība</v>
          </cell>
          <cell r="E8232" t="str">
            <v>S150000</v>
          </cell>
          <cell r="F8232">
            <v>407788</v>
          </cell>
          <cell r="H8232">
            <v>9499</v>
          </cell>
          <cell r="I8232" t="str">
            <v>S150000</v>
          </cell>
        </row>
        <row r="8233">
          <cell r="B8233">
            <v>50008097801</v>
          </cell>
          <cell r="C8233" t="str">
            <v xml:space="preserve">000809780  </v>
          </cell>
          <cell r="D8233" t="str">
            <v xml:space="preserve"> PĪLĀDZIS  tehnisko sporta veidu klubs, biedrība</v>
          </cell>
          <cell r="E8233" t="str">
            <v>S150000</v>
          </cell>
          <cell r="F8233">
            <v>409584</v>
          </cell>
          <cell r="H8233">
            <v>8551</v>
          </cell>
          <cell r="I8233" t="str">
            <v>S150000</v>
          </cell>
        </row>
        <row r="8234">
          <cell r="B8234">
            <v>40008119365</v>
          </cell>
          <cell r="C8234" t="str">
            <v xml:space="preserve">000811936  </v>
          </cell>
          <cell r="D8234" t="str">
            <v xml:space="preserve"> PĪLĀDZĪTS  lietišķo sieviešu klubs, biedrība</v>
          </cell>
          <cell r="E8234" t="str">
            <v>S150000</v>
          </cell>
          <cell r="F8234">
            <v>806956</v>
          </cell>
          <cell r="H8234">
            <v>9499</v>
          </cell>
          <cell r="I8234" t="str">
            <v>S150000</v>
          </cell>
        </row>
        <row r="8235">
          <cell r="B8235">
            <v>40008185055</v>
          </cell>
          <cell r="C8235" t="str">
            <v xml:space="preserve">000818505  </v>
          </cell>
          <cell r="D8235" t="str">
            <v xml:space="preserve"> PĪLĀDŽOGA  biedrība</v>
          </cell>
          <cell r="E8235" t="str">
            <v>S150000</v>
          </cell>
          <cell r="F8235">
            <v>840201</v>
          </cell>
          <cell r="H8235">
            <v>9499</v>
          </cell>
          <cell r="I8235" t="str">
            <v>S150000</v>
          </cell>
        </row>
        <row r="8236">
          <cell r="B8236">
            <v>40008137337</v>
          </cell>
          <cell r="C8236" t="str">
            <v xml:space="preserve">000813733  </v>
          </cell>
          <cell r="D8236" t="str">
            <v xml:space="preserve"> PILDA  mednieku klubs, biedrība</v>
          </cell>
          <cell r="E8236" t="str">
            <v>S150000</v>
          </cell>
          <cell r="F8236">
            <v>680286</v>
          </cell>
          <cell r="H8236">
            <v>9319</v>
          </cell>
          <cell r="I8236" t="str">
            <v>S150000</v>
          </cell>
        </row>
        <row r="8237">
          <cell r="B8237">
            <v>40008137267</v>
          </cell>
          <cell r="C8237" t="str">
            <v xml:space="preserve">000813726  </v>
          </cell>
          <cell r="D8237" t="str">
            <v xml:space="preserve"> PILNVEIDĪBAS SKOLA PIRMSAVOTS  biedrība</v>
          </cell>
          <cell r="E8237" t="str">
            <v>S150000</v>
          </cell>
          <cell r="F8237">
            <v>10000</v>
          </cell>
          <cell r="H8237">
            <v>9604</v>
          </cell>
          <cell r="I8237" t="str">
            <v>S150000</v>
          </cell>
        </row>
        <row r="8238">
          <cell r="B8238">
            <v>40003380335</v>
          </cell>
          <cell r="C8238" t="str">
            <v xml:space="preserve">000338033  </v>
          </cell>
          <cell r="D8238" t="str">
            <v xml:space="preserve"> PILS 18  dzīvokļu īpašnieku koop.sabiedrība</v>
          </cell>
          <cell r="E8238" t="str">
            <v>S150000</v>
          </cell>
          <cell r="F8238">
            <v>10000</v>
          </cell>
          <cell r="H8238">
            <v>6832</v>
          </cell>
          <cell r="I8238" t="str">
            <v>S150000</v>
          </cell>
        </row>
        <row r="8239">
          <cell r="B8239">
            <v>41203014930</v>
          </cell>
          <cell r="C8239" t="str">
            <v xml:space="preserve">120301493  </v>
          </cell>
          <cell r="D8239" t="str">
            <v xml:space="preserve"> PILS IELA 31  dzīvokļu īpašnieku biedrība</v>
          </cell>
          <cell r="E8239" t="str">
            <v>S150000</v>
          </cell>
          <cell r="F8239">
            <v>270000</v>
          </cell>
          <cell r="H8239">
            <v>6832</v>
          </cell>
          <cell r="I8239" t="str">
            <v>S150000</v>
          </cell>
        </row>
        <row r="8240">
          <cell r="B8240">
            <v>50008171201</v>
          </cell>
          <cell r="C8240" t="str">
            <v xml:space="preserve">000817120  </v>
          </cell>
          <cell r="D8240" t="str">
            <v xml:space="preserve"> PILSĒTA LAUKOS  biedrība</v>
          </cell>
          <cell r="E8240" t="str">
            <v>S150000</v>
          </cell>
          <cell r="F8240">
            <v>540258</v>
          </cell>
          <cell r="H8240">
            <v>9499</v>
          </cell>
          <cell r="I8240" t="str">
            <v>S150000</v>
          </cell>
        </row>
        <row r="8241">
          <cell r="B8241">
            <v>40008175381</v>
          </cell>
          <cell r="C8241" t="str">
            <v xml:space="preserve">000817538  </v>
          </cell>
          <cell r="D8241" t="str">
            <v xml:space="preserve"> PILSĒTAS BULVĀRIS 1  biedrība</v>
          </cell>
          <cell r="E8241" t="str">
            <v>S150000</v>
          </cell>
          <cell r="F8241">
            <v>360201</v>
          </cell>
          <cell r="H8241">
            <v>6832</v>
          </cell>
          <cell r="I8241" t="str">
            <v>S150000</v>
          </cell>
        </row>
        <row r="8242">
          <cell r="B8242">
            <v>40008140483</v>
          </cell>
          <cell r="C8242" t="str">
            <v xml:space="preserve">000814048  </v>
          </cell>
          <cell r="D8242" t="str">
            <v xml:space="preserve"> PILSĒTAS JAHTKLUBS  biedrība</v>
          </cell>
          <cell r="E8242" t="str">
            <v>S150000</v>
          </cell>
          <cell r="F8242">
            <v>10000</v>
          </cell>
          <cell r="H8242">
            <v>9329</v>
          </cell>
          <cell r="I8242" t="str">
            <v>S150000</v>
          </cell>
        </row>
        <row r="8243">
          <cell r="B8243">
            <v>40008159955</v>
          </cell>
          <cell r="C8243" t="str">
            <v xml:space="preserve">000815995  </v>
          </cell>
          <cell r="D8243" t="str">
            <v xml:space="preserve"> PILSĒTAS NAMS 25  biedrība</v>
          </cell>
          <cell r="E8243" t="str">
            <v>S150000</v>
          </cell>
          <cell r="F8243">
            <v>840201</v>
          </cell>
          <cell r="H8243">
            <v>6832</v>
          </cell>
          <cell r="I8243" t="str">
            <v>S150000</v>
          </cell>
        </row>
        <row r="8244">
          <cell r="B8244">
            <v>40008098152</v>
          </cell>
          <cell r="C8244" t="str">
            <v xml:space="preserve">000809815  </v>
          </cell>
          <cell r="D8244" t="str">
            <v xml:space="preserve"> PILSĒTAS PIEDZĪVOJUMU AĢENTŪRA  biedrība</v>
          </cell>
          <cell r="E8244" t="str">
            <v>S150000</v>
          </cell>
          <cell r="F8244">
            <v>10000</v>
          </cell>
          <cell r="H8244">
            <v>9499</v>
          </cell>
          <cell r="I8244" t="str">
            <v>S150000</v>
          </cell>
        </row>
        <row r="8245">
          <cell r="B8245">
            <v>40008122187</v>
          </cell>
          <cell r="C8245" t="str">
            <v xml:space="preserve">000812218  </v>
          </cell>
          <cell r="D8245" t="str">
            <v xml:space="preserve"> PILSĒTPROJEKTU SABIEDRĪBA  biedrība</v>
          </cell>
          <cell r="E8245" t="str">
            <v>S150000</v>
          </cell>
          <cell r="F8245">
            <v>130000</v>
          </cell>
          <cell r="H8245">
            <v>9499</v>
          </cell>
          <cell r="I8245" t="str">
            <v>S150000</v>
          </cell>
        </row>
        <row r="8246">
          <cell r="B8246">
            <v>44103026856</v>
          </cell>
          <cell r="C8246" t="str">
            <v xml:space="preserve">410302685  </v>
          </cell>
          <cell r="D8246" t="str">
            <v xml:space="preserve"> PILSKALNIŅŠ  dzīvokļu īpašnieku koop.sabiedrība</v>
          </cell>
          <cell r="E8246" t="str">
            <v>S150000</v>
          </cell>
          <cell r="F8246">
            <v>660201</v>
          </cell>
          <cell r="H8246">
            <v>6832</v>
          </cell>
          <cell r="I8246" t="str">
            <v>S150000</v>
          </cell>
        </row>
        <row r="8247">
          <cell r="B8247">
            <v>42103027660</v>
          </cell>
          <cell r="C8247" t="str">
            <v xml:space="preserve">210302766  </v>
          </cell>
          <cell r="D8247" t="str">
            <v xml:space="preserve"> PILSKALNS 19  dzīvokļu īpašnieku koop.sabiedrība</v>
          </cell>
          <cell r="E8247" t="str">
            <v>S150000</v>
          </cell>
          <cell r="F8247">
            <v>641009</v>
          </cell>
          <cell r="H8247">
            <v>6832</v>
          </cell>
          <cell r="I8247" t="str">
            <v>S150000</v>
          </cell>
        </row>
        <row r="8248">
          <cell r="B8248">
            <v>42403003498</v>
          </cell>
          <cell r="C8248" t="str">
            <v xml:space="preserve">240300349  </v>
          </cell>
          <cell r="D8248" t="str">
            <v xml:space="preserve"> PILSKALNS  agroserviss, koop.sabiedrība</v>
          </cell>
          <cell r="E8248" t="str">
            <v>S150000</v>
          </cell>
          <cell r="F8248">
            <v>780282</v>
          </cell>
          <cell r="H8248">
            <v>161</v>
          </cell>
          <cell r="I8248" t="str">
            <v>S150000</v>
          </cell>
        </row>
        <row r="8249">
          <cell r="B8249">
            <v>40008037317</v>
          </cell>
          <cell r="C8249" t="str">
            <v xml:space="preserve">000803731  </v>
          </cell>
          <cell r="D8249" t="str">
            <v xml:space="preserve"> PILSONĪBA, IZGLĪTĪBA, KULTŪRA  biedrība</v>
          </cell>
          <cell r="E8249" t="str">
            <v>S150000</v>
          </cell>
          <cell r="F8249">
            <v>10000</v>
          </cell>
          <cell r="H8249">
            <v>9499</v>
          </cell>
          <cell r="I8249" t="str">
            <v>S150000</v>
          </cell>
        </row>
        <row r="8250">
          <cell r="B8250">
            <v>40008089287</v>
          </cell>
          <cell r="C8250" t="str">
            <v xml:space="preserve">000808928  </v>
          </cell>
          <cell r="D8250" t="str">
            <v xml:space="preserve"> PILSONISKĀS INICIATĪVAS CENTRS  biedrība</v>
          </cell>
          <cell r="E8250" t="str">
            <v>S150000</v>
          </cell>
          <cell r="F8250">
            <v>427776</v>
          </cell>
          <cell r="H8250">
            <v>9499</v>
          </cell>
          <cell r="I8250" t="str">
            <v>S150000</v>
          </cell>
        </row>
        <row r="8251">
          <cell r="B8251">
            <v>40008045386</v>
          </cell>
          <cell r="C8251" t="str">
            <v xml:space="preserve">000804538  </v>
          </cell>
          <cell r="D8251" t="str">
            <v xml:space="preserve"> PILSONISKĀS IZGLĪTĪBAS CENTRS  biedrība</v>
          </cell>
          <cell r="E8251" t="str">
            <v>S150000</v>
          </cell>
          <cell r="F8251">
            <v>10000</v>
          </cell>
          <cell r="H8251">
            <v>9499</v>
          </cell>
          <cell r="I8251" t="str">
            <v>S150000</v>
          </cell>
        </row>
        <row r="8252">
          <cell r="B8252">
            <v>40008171623</v>
          </cell>
          <cell r="C8252" t="str">
            <v xml:space="preserve">000817162  </v>
          </cell>
          <cell r="D8252" t="str">
            <v xml:space="preserve"> PILSONISKĀS SABIEDRĪBAS ATTĪSTĪBAS FONDS </v>
          </cell>
          <cell r="E8252" t="str">
            <v>S150000</v>
          </cell>
          <cell r="F8252">
            <v>10000</v>
          </cell>
          <cell r="H8252">
            <v>9499</v>
          </cell>
          <cell r="I8252" t="str">
            <v>S150000</v>
          </cell>
        </row>
        <row r="8253">
          <cell r="B8253">
            <v>41203016293</v>
          </cell>
          <cell r="C8253" t="str">
            <v xml:space="preserve">120301629  </v>
          </cell>
          <cell r="D8253" t="str">
            <v xml:space="preserve"> PILTENE 20  dzīvokļu īpašnieku koop. sabiedrība</v>
          </cell>
          <cell r="E8253" t="str">
            <v>S150000</v>
          </cell>
          <cell r="F8253">
            <v>620201</v>
          </cell>
          <cell r="H8253">
            <v>6832</v>
          </cell>
          <cell r="I8253" t="str">
            <v>S150000</v>
          </cell>
        </row>
        <row r="8254">
          <cell r="B8254">
            <v>40008106854</v>
          </cell>
          <cell r="C8254" t="str">
            <v xml:space="preserve">000810685  </v>
          </cell>
          <cell r="D8254" t="str">
            <v xml:space="preserve"> PILTENES 6  biedrība</v>
          </cell>
          <cell r="E8254" t="str">
            <v>S150000</v>
          </cell>
          <cell r="F8254">
            <v>170000</v>
          </cell>
          <cell r="H8254">
            <v>6832</v>
          </cell>
          <cell r="I8254" t="str">
            <v>S150000</v>
          </cell>
        </row>
        <row r="8255">
          <cell r="B8255">
            <v>50008175701</v>
          </cell>
          <cell r="C8255" t="str">
            <v xml:space="preserve">000817570  </v>
          </cell>
          <cell r="D8255" t="str">
            <v xml:space="preserve"> PILTENES 7  biedrība</v>
          </cell>
          <cell r="E8255" t="str">
            <v>S150000</v>
          </cell>
          <cell r="F8255">
            <v>170000</v>
          </cell>
          <cell r="H8255">
            <v>6832</v>
          </cell>
          <cell r="I8255" t="str">
            <v>S150000</v>
          </cell>
        </row>
        <row r="8256">
          <cell r="B8256">
            <v>50008105051</v>
          </cell>
          <cell r="C8256" t="str">
            <v xml:space="preserve">000810505  </v>
          </cell>
          <cell r="D8256" t="str">
            <v xml:space="preserve"> PILTENES 8  dzīvokļu īpašnieku biedrība</v>
          </cell>
          <cell r="E8256" t="str">
            <v>S150000</v>
          </cell>
          <cell r="F8256">
            <v>170000</v>
          </cell>
          <cell r="H8256">
            <v>6832</v>
          </cell>
          <cell r="I8256" t="str">
            <v>S150000</v>
          </cell>
        </row>
        <row r="8257">
          <cell r="B8257">
            <v>40008168835</v>
          </cell>
          <cell r="C8257" t="str">
            <v xml:space="preserve">000816883  </v>
          </cell>
          <cell r="D8257" t="str">
            <v xml:space="preserve"> PILTENES DEJOTĀJU BIEDRĪBA  biedrība</v>
          </cell>
          <cell r="E8257" t="str">
            <v>S150000</v>
          </cell>
          <cell r="F8257">
            <v>980213</v>
          </cell>
          <cell r="H8257">
            <v>9001</v>
          </cell>
          <cell r="I8257" t="str">
            <v>S150000</v>
          </cell>
        </row>
        <row r="8258">
          <cell r="B8258">
            <v>42103017304</v>
          </cell>
          <cell r="C8258" t="str">
            <v xml:space="preserve">210301730  </v>
          </cell>
          <cell r="D8258" t="str">
            <v xml:space="preserve"> PILTENES  garāžu īpašnieku koop.sabiedrība</v>
          </cell>
          <cell r="E8258" t="str">
            <v>S150000</v>
          </cell>
          <cell r="F8258">
            <v>170000</v>
          </cell>
          <cell r="H8258">
            <v>5221</v>
          </cell>
          <cell r="I8258" t="str">
            <v>S150000</v>
          </cell>
        </row>
        <row r="8259">
          <cell r="B8259">
            <v>40008124120</v>
          </cell>
          <cell r="C8259" t="str">
            <v xml:space="preserve">000812412  </v>
          </cell>
          <cell r="D8259" t="str">
            <v xml:space="preserve"> PILTENES-1  biedrība</v>
          </cell>
          <cell r="E8259" t="str">
            <v>S150000</v>
          </cell>
          <cell r="F8259">
            <v>170000</v>
          </cell>
          <cell r="H8259">
            <v>6832</v>
          </cell>
          <cell r="I8259" t="str">
            <v>S150000</v>
          </cell>
        </row>
        <row r="8260">
          <cell r="B8260">
            <v>40008156022</v>
          </cell>
          <cell r="C8260" t="str">
            <v xml:space="preserve">000815602  </v>
          </cell>
          <cell r="D8260" t="str">
            <v xml:space="preserve"> PINAKOTĒKAS FONDS </v>
          </cell>
          <cell r="E8260" t="str">
            <v>S150000</v>
          </cell>
          <cell r="F8260">
            <v>807600</v>
          </cell>
          <cell r="H8260">
            <v>9004</v>
          </cell>
          <cell r="I8260" t="str">
            <v>S150000</v>
          </cell>
        </row>
        <row r="8261">
          <cell r="B8261">
            <v>40003186406</v>
          </cell>
          <cell r="C8261" t="str">
            <v xml:space="preserve">000318640  </v>
          </cell>
          <cell r="D8261" t="str">
            <v xml:space="preserve"> PIŅĶI-94  dzīvokļu īpašnieku biedrība</v>
          </cell>
          <cell r="E8261" t="str">
            <v>S150000</v>
          </cell>
          <cell r="F8261">
            <v>804948</v>
          </cell>
          <cell r="H8261">
            <v>6832</v>
          </cell>
          <cell r="I8261" t="str">
            <v>S150000</v>
          </cell>
        </row>
        <row r="8262">
          <cell r="B8262">
            <v>40008150513</v>
          </cell>
          <cell r="C8262" t="str">
            <v xml:space="preserve">000815051  </v>
          </cell>
          <cell r="D8262" t="str">
            <v xml:space="preserve"> PINKU EZERS  biedrība</v>
          </cell>
          <cell r="E8262" t="str">
            <v>S150000</v>
          </cell>
          <cell r="F8262">
            <v>620246</v>
          </cell>
          <cell r="H8262">
            <v>5590</v>
          </cell>
          <cell r="I8262" t="str">
            <v>S150000</v>
          </cell>
        </row>
        <row r="8263">
          <cell r="B8263">
            <v>40008101236</v>
          </cell>
          <cell r="C8263" t="str">
            <v xml:space="preserve">000810123  </v>
          </cell>
          <cell r="D8263" t="str">
            <v xml:space="preserve"> PINS  biedrība</v>
          </cell>
          <cell r="E8263" t="str">
            <v>S150000</v>
          </cell>
          <cell r="F8263">
            <v>10000</v>
          </cell>
          <cell r="H8263">
            <v>9499</v>
          </cell>
          <cell r="I8263" t="str">
            <v>S150000</v>
          </cell>
        </row>
        <row r="8264">
          <cell r="B8264">
            <v>50008114321</v>
          </cell>
          <cell r="C8264" t="str">
            <v xml:space="preserve">000811432  </v>
          </cell>
          <cell r="D8264" t="str">
            <v xml:space="preserve"> PIONEER RACING  biedrība</v>
          </cell>
          <cell r="E8264" t="str">
            <v>S150000</v>
          </cell>
          <cell r="F8264">
            <v>740625</v>
          </cell>
          <cell r="H8264">
            <v>9499</v>
          </cell>
          <cell r="I8264" t="str">
            <v>S150000</v>
          </cell>
        </row>
        <row r="8265">
          <cell r="B8265">
            <v>40003148565</v>
          </cell>
          <cell r="C8265" t="str">
            <v xml:space="preserve">000314856  </v>
          </cell>
          <cell r="D8265" t="str">
            <v xml:space="preserve"> PIRMĀ JUGLA  laivu un transporta līdzekļu novietņu īpašnieku koop.sabiedrība</v>
          </cell>
          <cell r="E8265" t="str">
            <v>S150000</v>
          </cell>
          <cell r="F8265">
            <v>10000</v>
          </cell>
          <cell r="H8265">
            <v>5222</v>
          </cell>
          <cell r="I8265" t="str">
            <v>S150000</v>
          </cell>
        </row>
        <row r="8266">
          <cell r="B8266">
            <v>50008140061</v>
          </cell>
          <cell r="C8266" t="str">
            <v xml:space="preserve">000814006  </v>
          </cell>
          <cell r="D8266" t="str">
            <v xml:space="preserve"> PIRMĀ MĀJA  dzīvokļu īpašnieku biedrība</v>
          </cell>
          <cell r="E8266" t="str">
            <v>S150000</v>
          </cell>
          <cell r="F8266">
            <v>808400</v>
          </cell>
          <cell r="H8266">
            <v>6832</v>
          </cell>
          <cell r="I8266" t="str">
            <v>S150000</v>
          </cell>
        </row>
        <row r="8267">
          <cell r="B8267">
            <v>40008072191</v>
          </cell>
          <cell r="C8267" t="str">
            <v xml:space="preserve">000807219  </v>
          </cell>
          <cell r="D8267" t="str">
            <v xml:space="preserve"> PIRMĀ ŠĶĪRĒJTIESA  biedrība</v>
          </cell>
          <cell r="E8267" t="str">
            <v>S150000</v>
          </cell>
          <cell r="F8267">
            <v>801615</v>
          </cell>
          <cell r="H8267">
            <v>9499</v>
          </cell>
          <cell r="I8267" t="str">
            <v>S150000</v>
          </cell>
        </row>
        <row r="8268">
          <cell r="B8268">
            <v>40008106657</v>
          </cell>
          <cell r="C8268" t="str">
            <v xml:space="preserve">000810665  </v>
          </cell>
          <cell r="D8268" t="str">
            <v xml:space="preserve"> PIRMĀ STĪGA  biedrība</v>
          </cell>
          <cell r="E8268" t="str">
            <v>S150000</v>
          </cell>
          <cell r="F8268">
            <v>840248</v>
          </cell>
          <cell r="H8268">
            <v>9499</v>
          </cell>
          <cell r="I8268" t="str">
            <v>S150000</v>
          </cell>
        </row>
        <row r="8269">
          <cell r="B8269">
            <v>40008079166</v>
          </cell>
          <cell r="C8269" t="str">
            <v xml:space="preserve">000807916  </v>
          </cell>
          <cell r="D8269" t="str">
            <v xml:space="preserve"> PIRMAIS BALTIJAS HOSPICE SVĒTĀS MĀTES TERĒZES VĀRDĀ  sabiedriskais fonds</v>
          </cell>
          <cell r="E8269" t="str">
            <v>S150000</v>
          </cell>
          <cell r="F8269">
            <v>10000</v>
          </cell>
          <cell r="H8269">
            <v>8810</v>
          </cell>
          <cell r="I8269" t="str">
            <v>S150000</v>
          </cell>
        </row>
        <row r="8270">
          <cell r="B8270">
            <v>40003544779</v>
          </cell>
          <cell r="C8270" t="str">
            <v xml:space="preserve">000354477  </v>
          </cell>
          <cell r="D8270" t="str">
            <v xml:space="preserve"> PIRMIE VALDEĶI  dzīvokļu īpašnieku koop. sabiedrība</v>
          </cell>
          <cell r="E8270" t="str">
            <v>S150000</v>
          </cell>
          <cell r="F8270">
            <v>10000</v>
          </cell>
          <cell r="H8270">
            <v>6832</v>
          </cell>
          <cell r="I8270" t="str">
            <v>S150000</v>
          </cell>
        </row>
        <row r="8271">
          <cell r="B8271">
            <v>40008031776</v>
          </cell>
          <cell r="C8271" t="str">
            <v xml:space="preserve">000803177  </v>
          </cell>
          <cell r="D8271" t="str">
            <v xml:space="preserve"> PIRMSSKOLAS IZGLĪTĪBAS ASOCIĀCIJA  biedrība</v>
          </cell>
          <cell r="E8271" t="str">
            <v>S150000</v>
          </cell>
          <cell r="F8271">
            <v>10000</v>
          </cell>
          <cell r="H8271">
            <v>8510</v>
          </cell>
          <cell r="I8271" t="str">
            <v>S150000</v>
          </cell>
        </row>
        <row r="8272">
          <cell r="B8272">
            <v>40008128033</v>
          </cell>
          <cell r="C8272" t="str">
            <v xml:space="preserve">000812803  </v>
          </cell>
          <cell r="D8272" t="str">
            <v xml:space="preserve"> PLA GRUPA  biedrība</v>
          </cell>
          <cell r="E8272" t="str">
            <v>S150000</v>
          </cell>
          <cell r="F8272">
            <v>10000</v>
          </cell>
          <cell r="H8272">
            <v>9499</v>
          </cell>
          <cell r="I8272" t="str">
            <v>S150000</v>
          </cell>
        </row>
        <row r="8273">
          <cell r="B8273">
            <v>40003594498</v>
          </cell>
          <cell r="C8273" t="str">
            <v xml:space="preserve">000359449  </v>
          </cell>
          <cell r="D8273" t="str">
            <v xml:space="preserve"> PLAKANCIEMA EGLES  dārzkopības biedrība</v>
          </cell>
          <cell r="E8273" t="str">
            <v>S150000</v>
          </cell>
          <cell r="F8273">
            <v>801080</v>
          </cell>
          <cell r="H8273">
            <v>9499</v>
          </cell>
          <cell r="I8273" t="str">
            <v>S150000</v>
          </cell>
        </row>
        <row r="8274">
          <cell r="B8274">
            <v>40008014687</v>
          </cell>
          <cell r="C8274" t="str">
            <v xml:space="preserve">000801468  </v>
          </cell>
          <cell r="D8274" t="str">
            <v xml:space="preserve"> PLĀŅI  mednieku klubs, biedrība</v>
          </cell>
          <cell r="E8274" t="str">
            <v>S150000</v>
          </cell>
          <cell r="F8274">
            <v>941615</v>
          </cell>
          <cell r="H8274">
            <v>9319</v>
          </cell>
          <cell r="I8274" t="str">
            <v>S150000</v>
          </cell>
        </row>
        <row r="8275">
          <cell r="B8275">
            <v>40008173554</v>
          </cell>
          <cell r="C8275" t="str">
            <v xml:space="preserve">000817355  </v>
          </cell>
          <cell r="D8275" t="str">
            <v xml:space="preserve"> PLASTILĪNS  biedrība</v>
          </cell>
          <cell r="E8275" t="str">
            <v>S150000</v>
          </cell>
          <cell r="F8275">
            <v>210000</v>
          </cell>
          <cell r="H8275">
            <v>9499</v>
          </cell>
          <cell r="I8275" t="str">
            <v>S150000</v>
          </cell>
        </row>
        <row r="8276">
          <cell r="B8276">
            <v>40008199322</v>
          </cell>
          <cell r="C8276" t="str">
            <v xml:space="preserve">000819932  </v>
          </cell>
          <cell r="D8276" t="str">
            <v xml:space="preserve"> PLATĀ 10  dzīvokļu īpašnieku biedrība</v>
          </cell>
          <cell r="E8276" t="str">
            <v>S150000</v>
          </cell>
          <cell r="F8276">
            <v>10000</v>
          </cell>
          <cell r="H8276">
            <v>6832</v>
          </cell>
          <cell r="I8276" t="str">
            <v>S150000</v>
          </cell>
        </row>
        <row r="8277">
          <cell r="B8277">
            <v>40008142041</v>
          </cell>
          <cell r="C8277" t="str">
            <v xml:space="preserve">000814204  </v>
          </cell>
          <cell r="D8277" t="str">
            <v xml:space="preserve"> PLAUKSTA  biedrība</v>
          </cell>
          <cell r="E8277" t="str">
            <v>S150000</v>
          </cell>
          <cell r="F8277">
            <v>429386</v>
          </cell>
          <cell r="H8277">
            <v>9499</v>
          </cell>
          <cell r="I8277" t="str">
            <v>S150000</v>
          </cell>
        </row>
        <row r="8278">
          <cell r="B8278">
            <v>50103156221</v>
          </cell>
          <cell r="C8278" t="str">
            <v xml:space="preserve">010315622  </v>
          </cell>
          <cell r="D8278" t="str">
            <v xml:space="preserve"> PĻAVAS 2  dārzkopības koop.sabiedrība</v>
          </cell>
          <cell r="E8278" t="str">
            <v>S150000</v>
          </cell>
          <cell r="F8278">
            <v>800870</v>
          </cell>
          <cell r="H8278">
            <v>9499</v>
          </cell>
          <cell r="I8278" t="str">
            <v>S150000</v>
          </cell>
        </row>
        <row r="8279">
          <cell r="B8279">
            <v>41203014108</v>
          </cell>
          <cell r="C8279" t="str">
            <v xml:space="preserve">120301410  </v>
          </cell>
          <cell r="D8279" t="str">
            <v xml:space="preserve"> PĻAVAS-5  dzīvokļu īpašnieku koop.sabiedrība</v>
          </cell>
          <cell r="E8279" t="str">
            <v>S150000</v>
          </cell>
          <cell r="F8279">
            <v>620201</v>
          </cell>
          <cell r="H8279">
            <v>6832</v>
          </cell>
          <cell r="I8279" t="str">
            <v>S150000</v>
          </cell>
        </row>
        <row r="8280">
          <cell r="B8280">
            <v>45403021202</v>
          </cell>
          <cell r="C8280" t="str">
            <v xml:space="preserve">540302120  </v>
          </cell>
          <cell r="D8280" t="str">
            <v xml:space="preserve"> PĻAVIŅU 50  dzīvokļu īpašnieku koop. sabiedrība</v>
          </cell>
          <cell r="E8280" t="str">
            <v>S150000</v>
          </cell>
          <cell r="F8280">
            <v>110000</v>
          </cell>
          <cell r="H8280">
            <v>6832</v>
          </cell>
          <cell r="I8280" t="str">
            <v>S150000</v>
          </cell>
        </row>
        <row r="8281">
          <cell r="B8281">
            <v>40008130428</v>
          </cell>
          <cell r="C8281" t="str">
            <v xml:space="preserve">000813042  </v>
          </cell>
          <cell r="D8281" t="str">
            <v xml:space="preserve"> PĻAVIŅU NEDZIRDĪGO SPORTA KLUBS  biedrība</v>
          </cell>
          <cell r="E8281" t="str">
            <v>S150000</v>
          </cell>
          <cell r="F8281">
            <v>321413</v>
          </cell>
          <cell r="H8281">
            <v>9312</v>
          </cell>
          <cell r="I8281" t="str">
            <v>S150000</v>
          </cell>
        </row>
        <row r="8282">
          <cell r="B8282">
            <v>50008169531</v>
          </cell>
          <cell r="C8282" t="str">
            <v xml:space="preserve">000816953  </v>
          </cell>
          <cell r="D8282" t="str">
            <v xml:space="preserve"> PĻAVIŅU PĻĀVĒJI  sporta biedrība</v>
          </cell>
          <cell r="E8282" t="str">
            <v>S150000</v>
          </cell>
          <cell r="F8282">
            <v>321442</v>
          </cell>
          <cell r="H8282">
            <v>9312</v>
          </cell>
          <cell r="I8282" t="str">
            <v>S150000</v>
          </cell>
        </row>
        <row r="8283">
          <cell r="B8283">
            <v>40008040092</v>
          </cell>
          <cell r="C8283" t="str">
            <v xml:space="preserve">000804009  </v>
          </cell>
          <cell r="D8283" t="str">
            <v xml:space="preserve"> PĻAVIŅU TAUTSKOLA  biedrība</v>
          </cell>
          <cell r="E8283" t="str">
            <v>S150000</v>
          </cell>
          <cell r="F8283">
            <v>321413</v>
          </cell>
          <cell r="H8283">
            <v>8532</v>
          </cell>
          <cell r="I8283" t="str">
            <v>S150000</v>
          </cell>
        </row>
        <row r="8284">
          <cell r="B8284">
            <v>40003195803</v>
          </cell>
          <cell r="C8284" t="str">
            <v xml:space="preserve">000319580  </v>
          </cell>
          <cell r="D8284" t="str">
            <v xml:space="preserve"> PĻAVNIEKI KO  garāžu īpašnieku koop.sabiedrība</v>
          </cell>
          <cell r="E8284" t="str">
            <v>S150000</v>
          </cell>
          <cell r="F8284">
            <v>10000</v>
          </cell>
          <cell r="H8284">
            <v>5221</v>
          </cell>
          <cell r="I8284" t="str">
            <v>S150000</v>
          </cell>
        </row>
        <row r="8285">
          <cell r="B8285">
            <v>40003124317</v>
          </cell>
          <cell r="C8285" t="str">
            <v xml:space="preserve">000312431  </v>
          </cell>
          <cell r="D8285" t="str">
            <v xml:space="preserve"> PĻAVNIEKI  dzīvokļu īpašnieku koop. sabiedrība</v>
          </cell>
          <cell r="E8285" t="str">
            <v>S150000</v>
          </cell>
          <cell r="F8285">
            <v>10000</v>
          </cell>
          <cell r="H8285">
            <v>6832</v>
          </cell>
          <cell r="I8285" t="str">
            <v>S150000</v>
          </cell>
        </row>
        <row r="8286">
          <cell r="B8286">
            <v>40008059117</v>
          </cell>
          <cell r="C8286" t="str">
            <v xml:space="preserve">000805911  </v>
          </cell>
          <cell r="D8286" t="str">
            <v xml:space="preserve"> PLESKAVA, LIVONIJA, EIROREĢIONS  biedrība</v>
          </cell>
          <cell r="E8286" t="str">
            <v>S150000</v>
          </cell>
          <cell r="F8286">
            <v>380201</v>
          </cell>
          <cell r="H8286">
            <v>9499</v>
          </cell>
          <cell r="I8286" t="str">
            <v>S150000</v>
          </cell>
        </row>
        <row r="8287">
          <cell r="B8287">
            <v>40003106720</v>
          </cell>
          <cell r="C8287" t="str">
            <v xml:space="preserve">000310672  </v>
          </cell>
          <cell r="D8287" t="str">
            <v xml:space="preserve"> PLESKODĀLE  dzīvokļu īpašnieku biedrība</v>
          </cell>
          <cell r="E8287" t="str">
            <v>S150000</v>
          </cell>
          <cell r="F8287">
            <v>10000</v>
          </cell>
          <cell r="H8287">
            <v>6832</v>
          </cell>
          <cell r="I8287" t="str">
            <v>S150000</v>
          </cell>
        </row>
        <row r="8288">
          <cell r="B8288">
            <v>40008116528</v>
          </cell>
          <cell r="C8288" t="str">
            <v xml:space="preserve">000811652  </v>
          </cell>
          <cell r="D8288" t="str">
            <v xml:space="preserve"> PLIEKŠĀNA 98  biedrība</v>
          </cell>
          <cell r="E8288" t="str">
            <v>S150000</v>
          </cell>
          <cell r="F8288">
            <v>130000</v>
          </cell>
          <cell r="H8288">
            <v>6832</v>
          </cell>
          <cell r="I8288" t="str">
            <v>S150000</v>
          </cell>
        </row>
        <row r="8289">
          <cell r="B8289">
            <v>40008097301</v>
          </cell>
          <cell r="C8289" t="str">
            <v xml:space="preserve">000809730  </v>
          </cell>
          <cell r="D8289" t="str">
            <v xml:space="preserve"> PLIEKŠĀNA-96  biedrība</v>
          </cell>
          <cell r="E8289" t="str">
            <v>S150000</v>
          </cell>
          <cell r="F8289">
            <v>130000</v>
          </cell>
          <cell r="H8289">
            <v>6832</v>
          </cell>
          <cell r="I8289" t="str">
            <v>S150000</v>
          </cell>
        </row>
        <row r="8290">
          <cell r="B8290">
            <v>40008177607</v>
          </cell>
          <cell r="C8290" t="str">
            <v xml:space="preserve">000817760  </v>
          </cell>
          <cell r="D8290" t="str">
            <v xml:space="preserve"> PLIEKŠĀNU ATBALSTA BIEDRĪBA </v>
          </cell>
          <cell r="E8290" t="str">
            <v>S150000</v>
          </cell>
          <cell r="F8290">
            <v>10000</v>
          </cell>
          <cell r="H8290">
            <v>9499</v>
          </cell>
          <cell r="I8290" t="str">
            <v>S150000</v>
          </cell>
        </row>
        <row r="8291">
          <cell r="B8291">
            <v>40008141332</v>
          </cell>
          <cell r="C8291" t="str">
            <v xml:space="preserve">000814133  </v>
          </cell>
          <cell r="D8291" t="str">
            <v xml:space="preserve"> PLŪDU 4  dzīvokļu īpašnieku biedrība</v>
          </cell>
          <cell r="E8291" t="str">
            <v>S150000</v>
          </cell>
          <cell r="F8291">
            <v>130000</v>
          </cell>
          <cell r="H8291">
            <v>6832</v>
          </cell>
          <cell r="I8291" t="str">
            <v>S150000</v>
          </cell>
        </row>
        <row r="8292">
          <cell r="B8292">
            <v>40008014988</v>
          </cell>
          <cell r="C8292" t="str">
            <v xml:space="preserve">000801498  </v>
          </cell>
          <cell r="D8292" t="str">
            <v xml:space="preserve"> PLŪME  mednieku klubs, biedrība</v>
          </cell>
          <cell r="E8292" t="str">
            <v>S150000</v>
          </cell>
          <cell r="F8292">
            <v>661435</v>
          </cell>
          <cell r="H8292">
            <v>9319</v>
          </cell>
          <cell r="I8292" t="str">
            <v>S150000</v>
          </cell>
        </row>
        <row r="8293">
          <cell r="B8293">
            <v>40008052157</v>
          </cell>
          <cell r="C8293" t="str">
            <v xml:space="preserve">000805215  </v>
          </cell>
          <cell r="D8293" t="str">
            <v xml:space="preserve"> POCERI  mednieku klubs, biedrība</v>
          </cell>
          <cell r="E8293" t="str">
            <v>S150000</v>
          </cell>
          <cell r="F8293">
            <v>10000</v>
          </cell>
          <cell r="H8293">
            <v>9319</v>
          </cell>
          <cell r="I8293" t="str">
            <v>S150000</v>
          </cell>
        </row>
        <row r="8294">
          <cell r="B8294">
            <v>40008015199</v>
          </cell>
          <cell r="C8294" t="str">
            <v xml:space="preserve">000801519  </v>
          </cell>
          <cell r="D8294" t="str">
            <v xml:space="preserve"> POCIEMS  mednieku klubs, biedrība</v>
          </cell>
          <cell r="E8294" t="str">
            <v>S150000</v>
          </cell>
          <cell r="F8294">
            <v>660201</v>
          </cell>
          <cell r="H8294">
            <v>9319</v>
          </cell>
          <cell r="I8294" t="str">
            <v>S150000</v>
          </cell>
        </row>
        <row r="8295">
          <cell r="B8295">
            <v>40008179311</v>
          </cell>
          <cell r="C8295" t="str">
            <v xml:space="preserve">000817931  </v>
          </cell>
          <cell r="D8295" t="str">
            <v xml:space="preserve"> PODNIEKI 4  biedrība</v>
          </cell>
          <cell r="E8295" t="str">
            <v>S150000</v>
          </cell>
          <cell r="F8295">
            <v>250000</v>
          </cell>
          <cell r="H8295">
            <v>6832</v>
          </cell>
          <cell r="I8295" t="str">
            <v>S150000</v>
          </cell>
        </row>
        <row r="8296">
          <cell r="B8296">
            <v>40008172436</v>
          </cell>
          <cell r="C8296" t="str">
            <v xml:space="preserve">000817243  </v>
          </cell>
          <cell r="D8296" t="str">
            <v xml:space="preserve"> POGAS  māmiņu klubs, biedrība</v>
          </cell>
          <cell r="E8296" t="str">
            <v>S150000</v>
          </cell>
          <cell r="F8296">
            <v>840288</v>
          </cell>
          <cell r="H8296">
            <v>9002</v>
          </cell>
          <cell r="I8296" t="str">
            <v>S150000</v>
          </cell>
        </row>
        <row r="8297">
          <cell r="B8297">
            <v>40008120627</v>
          </cell>
          <cell r="C8297" t="str">
            <v xml:space="preserve">000812062  </v>
          </cell>
          <cell r="D8297" t="str">
            <v xml:space="preserve"> POKROV  biedrība</v>
          </cell>
          <cell r="E8297" t="str">
            <v>S150000</v>
          </cell>
          <cell r="F8297">
            <v>10000</v>
          </cell>
          <cell r="H8297">
            <v>9499</v>
          </cell>
          <cell r="I8297" t="str">
            <v>S150000</v>
          </cell>
        </row>
        <row r="8298">
          <cell r="B8298">
            <v>40008177109</v>
          </cell>
          <cell r="C8298" t="str">
            <v xml:space="preserve">000817710  </v>
          </cell>
          <cell r="D8298" t="str">
            <v xml:space="preserve"> POLĀRBLĀZMA  pensionāru biedrība</v>
          </cell>
          <cell r="E8298" t="str">
            <v>S150000</v>
          </cell>
          <cell r="F8298">
            <v>800870</v>
          </cell>
          <cell r="H8298">
            <v>9499</v>
          </cell>
          <cell r="I8298" t="str">
            <v>S150000</v>
          </cell>
        </row>
        <row r="8299">
          <cell r="B8299">
            <v>40008040938</v>
          </cell>
          <cell r="C8299" t="str">
            <v xml:space="preserve">000804093  </v>
          </cell>
          <cell r="D8299" t="str">
            <v xml:space="preserve"> POLICIJAS DARBINIEKU MEDNIEKU KLUBS DIŽMEDNIS  biedrība</v>
          </cell>
          <cell r="E8299" t="str">
            <v>S150000</v>
          </cell>
          <cell r="F8299">
            <v>320201</v>
          </cell>
          <cell r="H8299">
            <v>9319</v>
          </cell>
          <cell r="I8299" t="str">
            <v>S150000</v>
          </cell>
        </row>
        <row r="8300">
          <cell r="B8300">
            <v>40008184327</v>
          </cell>
          <cell r="C8300" t="str">
            <v xml:space="preserve">000818432  </v>
          </cell>
          <cell r="D8300" t="str">
            <v xml:space="preserve"> POLICIJAS VETERĀNU BIEDRĪBA </v>
          </cell>
          <cell r="E8300" t="str">
            <v>S150000</v>
          </cell>
          <cell r="F8300">
            <v>250000</v>
          </cell>
          <cell r="H8300">
            <v>9499</v>
          </cell>
          <cell r="I8300" t="str">
            <v>S150000</v>
          </cell>
        </row>
        <row r="8301">
          <cell r="B8301">
            <v>40008168214</v>
          </cell>
          <cell r="C8301" t="str">
            <v xml:space="preserve">000816821  </v>
          </cell>
          <cell r="D8301" t="str">
            <v xml:space="preserve"> POLIGON  kara vēstures rekonstrukcijas klubs, biedrība</v>
          </cell>
          <cell r="E8301" t="str">
            <v>S150000</v>
          </cell>
          <cell r="F8301">
            <v>804400</v>
          </cell>
          <cell r="H8301">
            <v>9499</v>
          </cell>
          <cell r="I8301" t="str">
            <v>S150000</v>
          </cell>
        </row>
        <row r="8302">
          <cell r="B8302">
            <v>40008175201</v>
          </cell>
          <cell r="C8302" t="str">
            <v xml:space="preserve">000817520  </v>
          </cell>
          <cell r="D8302" t="str">
            <v xml:space="preserve"> POĻOT  biedrība</v>
          </cell>
          <cell r="E8302" t="str">
            <v>S150000</v>
          </cell>
          <cell r="F8302">
            <v>440274</v>
          </cell>
          <cell r="H8302">
            <v>9499</v>
          </cell>
          <cell r="I8302" t="str">
            <v>S150000</v>
          </cell>
        </row>
        <row r="8303">
          <cell r="B8303">
            <v>40008159349</v>
          </cell>
          <cell r="C8303" t="str">
            <v xml:space="preserve">000815934  </v>
          </cell>
          <cell r="D8303" t="str">
            <v xml:space="preserve"> POMORJE  biedrība</v>
          </cell>
          <cell r="E8303" t="str">
            <v>S150000</v>
          </cell>
          <cell r="F8303">
            <v>761211</v>
          </cell>
          <cell r="H8303">
            <v>9499</v>
          </cell>
          <cell r="I8303" t="str">
            <v>S150000</v>
          </cell>
        </row>
        <row r="8304">
          <cell r="B8304">
            <v>40008184488</v>
          </cell>
          <cell r="C8304" t="str">
            <v xml:space="preserve">000818448  </v>
          </cell>
          <cell r="D8304" t="str">
            <v xml:space="preserve"> POPULARES LATVIJA  biedrība</v>
          </cell>
          <cell r="E8304" t="str">
            <v>S150000</v>
          </cell>
          <cell r="F8304">
            <v>10000</v>
          </cell>
          <cell r="H8304">
            <v>7490</v>
          </cell>
          <cell r="I8304" t="str">
            <v>S150000</v>
          </cell>
        </row>
        <row r="8305">
          <cell r="B8305">
            <v>40008015023</v>
          </cell>
          <cell r="C8305" t="str">
            <v xml:space="preserve">000801502  </v>
          </cell>
          <cell r="D8305" t="str">
            <v xml:space="preserve"> PORIŅI  mednieku klubs, biedrība</v>
          </cell>
          <cell r="E8305" t="str">
            <v>S150000</v>
          </cell>
          <cell r="F8305">
            <v>840296</v>
          </cell>
          <cell r="H8305">
            <v>9319</v>
          </cell>
          <cell r="I8305" t="str">
            <v>S150000</v>
          </cell>
        </row>
        <row r="8306">
          <cell r="B8306">
            <v>40008185534</v>
          </cell>
          <cell r="C8306" t="str">
            <v xml:space="preserve">000818553  </v>
          </cell>
          <cell r="D8306" t="str">
            <v xml:space="preserve"> PORTA FILMS  biedrība</v>
          </cell>
          <cell r="E8306" t="str">
            <v>S150000</v>
          </cell>
          <cell r="F8306">
            <v>130000</v>
          </cell>
          <cell r="H8306">
            <v>5911</v>
          </cell>
          <cell r="I8306" t="str">
            <v>S150000</v>
          </cell>
        </row>
        <row r="8307">
          <cell r="B8307">
            <v>41203016310</v>
          </cell>
          <cell r="C8307" t="str">
            <v xml:space="preserve">120301631  </v>
          </cell>
          <cell r="D8307" t="str">
            <v xml:space="preserve"> PORUKA NAMS  dzīvokļu īpašnieku koop.sabiedrība</v>
          </cell>
          <cell r="E8307" t="str">
            <v>S150000</v>
          </cell>
          <cell r="F8307">
            <v>270000</v>
          </cell>
          <cell r="H8307">
            <v>6832</v>
          </cell>
          <cell r="I8307" t="str">
            <v>S150000</v>
          </cell>
        </row>
        <row r="8308">
          <cell r="B8308">
            <v>40008158381</v>
          </cell>
          <cell r="C8308" t="str">
            <v xml:space="preserve">000815838  </v>
          </cell>
          <cell r="D8308" t="str">
            <v xml:space="preserve"> POSEIDON KRĀSLAVA  zemūdens tūrisma klubs, biedrība</v>
          </cell>
          <cell r="E8308" t="str">
            <v>S150000</v>
          </cell>
          <cell r="F8308">
            <v>600201</v>
          </cell>
          <cell r="H8308">
            <v>9312</v>
          </cell>
          <cell r="I8308" t="str">
            <v>S150000</v>
          </cell>
        </row>
        <row r="8309">
          <cell r="B8309">
            <v>40008107582</v>
          </cell>
          <cell r="C8309" t="str">
            <v xml:space="preserve">000810758  </v>
          </cell>
          <cell r="D8309" t="str">
            <v xml:space="preserve"> POSEIDON, DIVE CLUB  biedrība</v>
          </cell>
          <cell r="E8309" t="str">
            <v>S150000</v>
          </cell>
          <cell r="F8309">
            <v>10000</v>
          </cell>
          <cell r="H8309">
            <v>9499</v>
          </cell>
          <cell r="I8309" t="str">
            <v>S150000</v>
          </cell>
        </row>
        <row r="8310">
          <cell r="B8310">
            <v>40008074493</v>
          </cell>
          <cell r="C8310" t="str">
            <v xml:space="preserve">000807449  </v>
          </cell>
          <cell r="D8310" t="str">
            <v xml:space="preserve"> POSOLOŅ  krievu kultūras biedrība</v>
          </cell>
          <cell r="E8310" t="str">
            <v>S150000</v>
          </cell>
          <cell r="F8310">
            <v>170000</v>
          </cell>
          <cell r="H8310">
            <v>9499</v>
          </cell>
          <cell r="I8310" t="str">
            <v>S150000</v>
          </cell>
        </row>
        <row r="8311">
          <cell r="B8311">
            <v>40008039534</v>
          </cell>
          <cell r="C8311" t="str">
            <v xml:space="preserve">000803953  </v>
          </cell>
          <cell r="D8311" t="str">
            <v xml:space="preserve"> POSSUM  biedrība</v>
          </cell>
          <cell r="E8311" t="str">
            <v>S150000</v>
          </cell>
          <cell r="F8311">
            <v>10000</v>
          </cell>
          <cell r="H8311">
            <v>9499</v>
          </cell>
          <cell r="I8311" t="str">
            <v>S150000</v>
          </cell>
        </row>
        <row r="8312">
          <cell r="B8312">
            <v>40008076367</v>
          </cell>
          <cell r="C8312" t="str">
            <v xml:space="preserve">000807636  </v>
          </cell>
          <cell r="D8312" t="str">
            <v xml:space="preserve"> POST SCRIPTUM  biedrība</v>
          </cell>
          <cell r="E8312" t="str">
            <v>S150000</v>
          </cell>
          <cell r="F8312">
            <v>90000</v>
          </cell>
          <cell r="H8312">
            <v>9499</v>
          </cell>
          <cell r="I8312" t="str">
            <v>S150000</v>
          </cell>
        </row>
        <row r="8313">
          <cell r="B8313">
            <v>40008180132</v>
          </cell>
          <cell r="C8313" t="str">
            <v xml:space="preserve">000818013  </v>
          </cell>
          <cell r="D8313" t="str">
            <v xml:space="preserve"> POSTERIORI  biedrība</v>
          </cell>
          <cell r="E8313" t="str">
            <v>S150000</v>
          </cell>
          <cell r="F8313">
            <v>10000</v>
          </cell>
          <cell r="H8313">
            <v>9499</v>
          </cell>
          <cell r="I8313" t="str">
            <v>S150000</v>
          </cell>
        </row>
        <row r="8314">
          <cell r="B8314">
            <v>40008112899</v>
          </cell>
          <cell r="C8314" t="str">
            <v xml:space="preserve">000811289  </v>
          </cell>
          <cell r="D8314" t="str">
            <v xml:space="preserve"> POZITĪVĀ DOMA  biedrība</v>
          </cell>
          <cell r="E8314" t="str">
            <v>S150000</v>
          </cell>
          <cell r="F8314">
            <v>900201</v>
          </cell>
          <cell r="H8314">
            <v>9499</v>
          </cell>
          <cell r="I8314" t="str">
            <v>S150000</v>
          </cell>
        </row>
        <row r="8315">
          <cell r="B8315">
            <v>50008095641</v>
          </cell>
          <cell r="C8315" t="str">
            <v xml:space="preserve">000809564  </v>
          </cell>
          <cell r="D8315" t="str">
            <v xml:space="preserve"> POZITĪVĀS DOMĀŠANAS ASOCIĀCIJA  biedrība</v>
          </cell>
          <cell r="E8315" t="str">
            <v>S150000</v>
          </cell>
          <cell r="F8315">
            <v>10000</v>
          </cell>
          <cell r="H8315">
            <v>9499</v>
          </cell>
          <cell r="I8315" t="str">
            <v>S150000</v>
          </cell>
        </row>
        <row r="8316">
          <cell r="B8316">
            <v>40008160047</v>
          </cell>
          <cell r="C8316" t="str">
            <v xml:space="preserve">000816004  </v>
          </cell>
          <cell r="D8316" t="str">
            <v xml:space="preserve"> POZITĪVAS VIBRĀCIJAS  radošā apvienība, biedrība</v>
          </cell>
          <cell r="E8316" t="str">
            <v>S150000</v>
          </cell>
          <cell r="F8316">
            <v>741413</v>
          </cell>
          <cell r="H8316">
            <v>9329</v>
          </cell>
          <cell r="I8316" t="str">
            <v>S150000</v>
          </cell>
        </row>
        <row r="8317">
          <cell r="B8317">
            <v>40008173658</v>
          </cell>
          <cell r="C8317" t="str">
            <v xml:space="preserve">000817365  </v>
          </cell>
          <cell r="D8317" t="str">
            <v xml:space="preserve"> PRAKTISKAIS MEŽKOPIS  biedrība</v>
          </cell>
          <cell r="E8317" t="str">
            <v>S150000</v>
          </cell>
          <cell r="F8317">
            <v>210000</v>
          </cell>
          <cell r="H8317">
            <v>9499</v>
          </cell>
          <cell r="I8317" t="str">
            <v>S150000</v>
          </cell>
        </row>
        <row r="8318">
          <cell r="B8318">
            <v>40008115378</v>
          </cell>
          <cell r="C8318" t="str">
            <v xml:space="preserve">000811537  </v>
          </cell>
          <cell r="D8318" t="str">
            <v xml:space="preserve"> PRAKTISKĀS ŠAUŠANAS SPORTA KLUBS  biedrība</v>
          </cell>
          <cell r="E8318" t="str">
            <v>S150000</v>
          </cell>
          <cell r="F8318">
            <v>10000</v>
          </cell>
          <cell r="H8318">
            <v>9312</v>
          </cell>
          <cell r="I8318" t="str">
            <v>S150000</v>
          </cell>
        </row>
        <row r="8319">
          <cell r="B8319">
            <v>40008001964</v>
          </cell>
          <cell r="C8319" t="str">
            <v xml:space="preserve">000800196  </v>
          </cell>
          <cell r="D8319" t="str">
            <v xml:space="preserve"> PRAMEŅ  Baltkrievu biedrība</v>
          </cell>
          <cell r="E8319" t="str">
            <v>S150000</v>
          </cell>
          <cell r="F8319">
            <v>10000</v>
          </cell>
          <cell r="H8319">
            <v>9499</v>
          </cell>
          <cell r="I8319" t="str">
            <v>S150000</v>
          </cell>
        </row>
        <row r="8320">
          <cell r="B8320">
            <v>40008056375</v>
          </cell>
          <cell r="C8320" t="str">
            <v xml:space="preserve">000805637  </v>
          </cell>
          <cell r="D8320" t="str">
            <v xml:space="preserve"> PRĀTA SPĒKS  biedrība</v>
          </cell>
          <cell r="E8320" t="str">
            <v>S150000</v>
          </cell>
          <cell r="F8320">
            <v>10000</v>
          </cell>
          <cell r="H8320">
            <v>9499</v>
          </cell>
          <cell r="I8320" t="str">
            <v>S150000</v>
          </cell>
        </row>
        <row r="8321">
          <cell r="B8321">
            <v>50008181661</v>
          </cell>
          <cell r="C8321" t="str">
            <v xml:space="preserve">000818166  </v>
          </cell>
          <cell r="D8321" t="str">
            <v xml:space="preserve"> PREDRASSVET  garīgās pilnveidošanās centrs</v>
          </cell>
          <cell r="E8321" t="str">
            <v>S150000</v>
          </cell>
          <cell r="F8321">
            <v>806000</v>
          </cell>
          <cell r="H8321">
            <v>9499</v>
          </cell>
          <cell r="I8321" t="str">
            <v>S150000</v>
          </cell>
        </row>
        <row r="8322">
          <cell r="B8322">
            <v>40008149923</v>
          </cell>
          <cell r="C8322" t="str">
            <v xml:space="preserve">000814992  </v>
          </cell>
          <cell r="D8322" t="str">
            <v xml:space="preserve"> PREILĒNIEŠU NAMS  biedrība</v>
          </cell>
          <cell r="E8322" t="str">
            <v>S150000</v>
          </cell>
          <cell r="F8322">
            <v>760201</v>
          </cell>
          <cell r="H8322">
            <v>6832</v>
          </cell>
          <cell r="I8322" t="str">
            <v>S150000</v>
          </cell>
        </row>
        <row r="8323">
          <cell r="B8323">
            <v>40008123229</v>
          </cell>
          <cell r="C8323" t="str">
            <v xml:space="preserve">000812322  </v>
          </cell>
          <cell r="D8323" t="str">
            <v xml:space="preserve"> PREIĻU ALTERNATĪVĀS KULTŪRAS ATBALSTA CENTRS  biedrība</v>
          </cell>
          <cell r="E8323" t="str">
            <v>S150000</v>
          </cell>
          <cell r="F8323">
            <v>760201</v>
          </cell>
          <cell r="H8323">
            <v>9499</v>
          </cell>
          <cell r="I8323" t="str">
            <v>S150000</v>
          </cell>
        </row>
        <row r="8324">
          <cell r="B8324">
            <v>40008071340</v>
          </cell>
          <cell r="C8324" t="str">
            <v xml:space="preserve">000807134  </v>
          </cell>
          <cell r="D8324" t="str">
            <v xml:space="preserve"> PREIĻU LAUKSAIMNIEKU APVIENĪBA  biedrība</v>
          </cell>
          <cell r="E8324" t="str">
            <v>S150000</v>
          </cell>
          <cell r="F8324">
            <v>760201</v>
          </cell>
          <cell r="H8324">
            <v>9412</v>
          </cell>
          <cell r="I8324" t="str">
            <v>S150000</v>
          </cell>
        </row>
        <row r="8325">
          <cell r="B8325">
            <v>40003550084</v>
          </cell>
          <cell r="C8325" t="str">
            <v xml:space="preserve">000355008  </v>
          </cell>
          <cell r="D8325" t="str">
            <v xml:space="preserve"> PREIĻU NAMS 2  dzīvokļu īpašnieku koop.sabiedrība</v>
          </cell>
          <cell r="E8325" t="str">
            <v>S150000</v>
          </cell>
          <cell r="F8325">
            <v>10000</v>
          </cell>
          <cell r="H8325">
            <v>6832</v>
          </cell>
          <cell r="I8325" t="str">
            <v>S150000</v>
          </cell>
        </row>
        <row r="8326">
          <cell r="B8326">
            <v>40008114813</v>
          </cell>
          <cell r="C8326" t="str">
            <v xml:space="preserve">000811481  </v>
          </cell>
          <cell r="D8326" t="str">
            <v xml:space="preserve"> PREIĻU NAMS 4  dzīvokļu īpašnieku biedrība</v>
          </cell>
          <cell r="E8326" t="str">
            <v>S150000</v>
          </cell>
          <cell r="F8326">
            <v>10000</v>
          </cell>
          <cell r="H8326">
            <v>6832</v>
          </cell>
          <cell r="I8326" t="str">
            <v>S150000</v>
          </cell>
        </row>
        <row r="8327">
          <cell r="B8327">
            <v>50008034721</v>
          </cell>
          <cell r="C8327" t="str">
            <v xml:space="preserve">000803472  </v>
          </cell>
          <cell r="D8327" t="str">
            <v xml:space="preserve"> PREIĻU NEVALSTISKO ORGANIZĀCIJU CENTRS  biedrība</v>
          </cell>
          <cell r="E8327" t="str">
            <v>S150000</v>
          </cell>
          <cell r="F8327">
            <v>760201</v>
          </cell>
          <cell r="H8327">
            <v>9499</v>
          </cell>
          <cell r="I8327" t="str">
            <v>S150000</v>
          </cell>
        </row>
        <row r="8328">
          <cell r="B8328">
            <v>40008064211</v>
          </cell>
          <cell r="C8328" t="str">
            <v xml:space="preserve">000806421  </v>
          </cell>
          <cell r="D8328" t="str">
            <v xml:space="preserve"> PREIĻU NOVADA INVALĪDU BIEDRĪBA  </v>
          </cell>
          <cell r="E8328" t="str">
            <v>S150000</v>
          </cell>
          <cell r="F8328">
            <v>760201</v>
          </cell>
          <cell r="H8328">
            <v>9499</v>
          </cell>
          <cell r="I8328" t="str">
            <v>S150000</v>
          </cell>
        </row>
        <row r="8329">
          <cell r="B8329">
            <v>40008056394</v>
          </cell>
          <cell r="C8329" t="str">
            <v xml:space="preserve">000805639  </v>
          </cell>
          <cell r="D8329" t="str">
            <v xml:space="preserve"> PREIĻU NOVADA PENSIONĀRU BIEDRĪBA  </v>
          </cell>
          <cell r="E8329" t="str">
            <v>S150000</v>
          </cell>
          <cell r="F8329">
            <v>760201</v>
          </cell>
          <cell r="H8329">
            <v>9499</v>
          </cell>
          <cell r="I8329" t="str">
            <v>S150000</v>
          </cell>
        </row>
        <row r="8330">
          <cell r="B8330">
            <v>40008104529</v>
          </cell>
          <cell r="C8330" t="str">
            <v xml:space="preserve">000810452  </v>
          </cell>
          <cell r="D8330" t="str">
            <v xml:space="preserve"> PREIĻU RAJONA PARTNERĪBA  biedrība</v>
          </cell>
          <cell r="E8330" t="str">
            <v>S150000</v>
          </cell>
          <cell r="F8330">
            <v>760201</v>
          </cell>
          <cell r="H8330">
            <v>9499</v>
          </cell>
          <cell r="I8330" t="str">
            <v>S150000</v>
          </cell>
        </row>
        <row r="8331">
          <cell r="B8331">
            <v>40008012794</v>
          </cell>
          <cell r="C8331" t="str">
            <v xml:space="preserve">000801279  </v>
          </cell>
          <cell r="D8331" t="str">
            <v xml:space="preserve"> PREIĻU SIEVIEŠU KLUBS  </v>
          </cell>
          <cell r="E8331" t="str">
            <v>S150000</v>
          </cell>
          <cell r="F8331">
            <v>760201</v>
          </cell>
          <cell r="H8331">
            <v>9499</v>
          </cell>
          <cell r="I8331" t="str">
            <v>S150000</v>
          </cell>
        </row>
        <row r="8332">
          <cell r="B8332">
            <v>40008068868</v>
          </cell>
          <cell r="C8332" t="str">
            <v xml:space="preserve">000806886  </v>
          </cell>
          <cell r="D8332" t="str">
            <v xml:space="preserve"> PREIĻU VESELĪBAS VEICINĀŠANAS BIEDRĪBA  </v>
          </cell>
          <cell r="E8332" t="str">
            <v>S150000</v>
          </cell>
          <cell r="F8332">
            <v>760201</v>
          </cell>
          <cell r="H8332">
            <v>9499</v>
          </cell>
          <cell r="I8332" t="str">
            <v>S150000</v>
          </cell>
        </row>
        <row r="8333">
          <cell r="B8333">
            <v>40008131194</v>
          </cell>
          <cell r="C8333" t="str">
            <v xml:space="preserve">000813119  </v>
          </cell>
          <cell r="D8333" t="str">
            <v xml:space="preserve"> PRELĀTA ĀDOLFA GROSBERGA PIEMIŅAS STIPENDIJU FONDS </v>
          </cell>
          <cell r="E8333" t="str">
            <v>S150000</v>
          </cell>
          <cell r="F8333">
            <v>10000</v>
          </cell>
          <cell r="H8333">
            <v>9499</v>
          </cell>
          <cell r="I8333" t="str">
            <v>S150000</v>
          </cell>
        </row>
        <row r="8334">
          <cell r="B8334">
            <v>40008103523</v>
          </cell>
          <cell r="C8334" t="str">
            <v xml:space="preserve">000810352  </v>
          </cell>
          <cell r="D8334" t="str">
            <v xml:space="preserve"> PRESTIŽA  dzīvokļu īpašnieku biedrība</v>
          </cell>
          <cell r="E8334" t="str">
            <v>S150000</v>
          </cell>
          <cell r="F8334">
            <v>170000</v>
          </cell>
          <cell r="H8334">
            <v>6832</v>
          </cell>
          <cell r="I8334" t="str">
            <v>S150000</v>
          </cell>
        </row>
        <row r="8335">
          <cell r="B8335">
            <v>40008042233</v>
          </cell>
          <cell r="C8335" t="str">
            <v xml:space="preserve">000804223  </v>
          </cell>
          <cell r="D8335" t="str">
            <v xml:space="preserve"> PREZIDENTS  tenisa klubs, biedrība</v>
          </cell>
          <cell r="E8335" t="str">
            <v>S150000</v>
          </cell>
          <cell r="F8335">
            <v>130000</v>
          </cell>
          <cell r="H8335">
            <v>9312</v>
          </cell>
          <cell r="I8335" t="str">
            <v>S150000</v>
          </cell>
        </row>
        <row r="8336">
          <cell r="B8336">
            <v>40008034804</v>
          </cell>
          <cell r="C8336" t="str">
            <v xml:space="preserve">000803480  </v>
          </cell>
          <cell r="D8336" t="str">
            <v xml:space="preserve"> PRIEDAINES JAHTKLUBS  biedrība</v>
          </cell>
          <cell r="E8336" t="str">
            <v>S150000</v>
          </cell>
          <cell r="F8336">
            <v>130000</v>
          </cell>
          <cell r="H8336">
            <v>9329</v>
          </cell>
          <cell r="I8336" t="str">
            <v>S150000</v>
          </cell>
        </row>
        <row r="8337">
          <cell r="B8337">
            <v>50003153021</v>
          </cell>
          <cell r="C8337" t="str">
            <v xml:space="preserve">000315302  </v>
          </cell>
          <cell r="D8337" t="str">
            <v xml:space="preserve"> PRIEDAINES MEŽMALA  vasarnīcu īpašnieku koop. sabiedrība</v>
          </cell>
          <cell r="E8337" t="str">
            <v>S150000</v>
          </cell>
          <cell r="F8337">
            <v>10000</v>
          </cell>
          <cell r="H8337">
            <v>9499</v>
          </cell>
          <cell r="I8337" t="str">
            <v>S150000</v>
          </cell>
        </row>
        <row r="8338">
          <cell r="B8338">
            <v>40003651432</v>
          </cell>
          <cell r="C8338" t="str">
            <v xml:space="preserve">000365143  </v>
          </cell>
          <cell r="D8338" t="str">
            <v xml:space="preserve"> PRIEDAINES MEŽMALA-A  Vasarnīcas īpašnieku koop. sabiedrība</v>
          </cell>
          <cell r="E8338" t="str">
            <v>S150000</v>
          </cell>
          <cell r="F8338">
            <v>10000</v>
          </cell>
          <cell r="H8338">
            <v>9499</v>
          </cell>
          <cell r="I8338" t="str">
            <v>S150000</v>
          </cell>
        </row>
        <row r="8339">
          <cell r="B8339">
            <v>40003618885</v>
          </cell>
          <cell r="C8339" t="str">
            <v xml:space="preserve">000361888  </v>
          </cell>
          <cell r="D8339" t="str">
            <v xml:space="preserve"> PRIEDAINES UPMALA  biedrība</v>
          </cell>
          <cell r="E8339" t="str">
            <v>S150000</v>
          </cell>
          <cell r="F8339">
            <v>10000</v>
          </cell>
          <cell r="H8339">
            <v>9499</v>
          </cell>
          <cell r="I8339" t="str">
            <v>S150000</v>
          </cell>
        </row>
        <row r="8340">
          <cell r="B8340">
            <v>40103103203</v>
          </cell>
          <cell r="C8340" t="str">
            <v xml:space="preserve">010310320  </v>
          </cell>
          <cell r="D8340" t="str">
            <v xml:space="preserve"> PRIEDE  garāžu īpašnieku koop. sabiedrība</v>
          </cell>
          <cell r="E8340" t="str">
            <v>S150000</v>
          </cell>
          <cell r="F8340">
            <v>10000</v>
          </cell>
          <cell r="H8340">
            <v>5221</v>
          </cell>
          <cell r="I8340" t="str">
            <v>S150000</v>
          </cell>
        </row>
        <row r="8341">
          <cell r="B8341">
            <v>41203007178</v>
          </cell>
          <cell r="C8341" t="str">
            <v xml:space="preserve">120300717  </v>
          </cell>
          <cell r="D8341" t="str">
            <v xml:space="preserve"> PRIEDES 3  garāžu īpašnieku koop.sabiedrība</v>
          </cell>
          <cell r="E8341" t="str">
            <v>S150000</v>
          </cell>
          <cell r="F8341">
            <v>270000</v>
          </cell>
          <cell r="H8341">
            <v>5221</v>
          </cell>
          <cell r="I8341" t="str">
            <v>S150000</v>
          </cell>
        </row>
        <row r="8342">
          <cell r="B8342">
            <v>40008078917</v>
          </cell>
          <cell r="C8342" t="str">
            <v xml:space="preserve">000807891  </v>
          </cell>
          <cell r="D8342" t="str">
            <v xml:space="preserve"> PRIEDES  dārzkopības biedrība</v>
          </cell>
          <cell r="E8342" t="str">
            <v>S150000</v>
          </cell>
          <cell r="F8342">
            <v>980266</v>
          </cell>
          <cell r="H8342">
            <v>9499</v>
          </cell>
          <cell r="I8342" t="str">
            <v>S150000</v>
          </cell>
        </row>
        <row r="8343">
          <cell r="B8343">
            <v>40003248617</v>
          </cell>
          <cell r="C8343" t="str">
            <v xml:space="preserve">000324861  </v>
          </cell>
          <cell r="D8343" t="str">
            <v xml:space="preserve"> PRIEDĒS  dzīvokļu īpašnieku biedrība</v>
          </cell>
          <cell r="E8343" t="str">
            <v>S150000</v>
          </cell>
          <cell r="F8343">
            <v>10000</v>
          </cell>
          <cell r="H8343">
            <v>6832</v>
          </cell>
          <cell r="I8343" t="str">
            <v>S150000</v>
          </cell>
        </row>
        <row r="8344">
          <cell r="B8344">
            <v>40008108944</v>
          </cell>
          <cell r="C8344" t="str">
            <v xml:space="preserve">000810894  </v>
          </cell>
          <cell r="D8344" t="str">
            <v xml:space="preserve"> PRIEDĪTE  dārzkopības sabiedrība</v>
          </cell>
          <cell r="E8344" t="str">
            <v>S150000</v>
          </cell>
          <cell r="F8344">
            <v>680201</v>
          </cell>
          <cell r="H8344">
            <v>9499</v>
          </cell>
          <cell r="I8344" t="str">
            <v>S150000</v>
          </cell>
        </row>
        <row r="8345">
          <cell r="B8345">
            <v>40008150481</v>
          </cell>
          <cell r="C8345" t="str">
            <v xml:space="preserve">000815048  </v>
          </cell>
          <cell r="D8345" t="str">
            <v xml:space="preserve"> PRIEDĪTES  dzīvokļu īpašnieku biedrība</v>
          </cell>
          <cell r="E8345" t="str">
            <v>S150000</v>
          </cell>
          <cell r="F8345">
            <v>880242</v>
          </cell>
          <cell r="H8345">
            <v>6832</v>
          </cell>
          <cell r="I8345" t="str">
            <v>S150000</v>
          </cell>
        </row>
        <row r="8346">
          <cell r="B8346">
            <v>40008137036</v>
          </cell>
          <cell r="C8346" t="str">
            <v xml:space="preserve">000813703  </v>
          </cell>
          <cell r="D8346" t="str">
            <v xml:space="preserve"> PRIEDKALNE  biedrība</v>
          </cell>
          <cell r="E8346" t="str">
            <v>S150000</v>
          </cell>
          <cell r="F8346">
            <v>806000</v>
          </cell>
          <cell r="H8346">
            <v>9499</v>
          </cell>
          <cell r="I8346" t="str">
            <v>S150000</v>
          </cell>
        </row>
        <row r="8347">
          <cell r="B8347">
            <v>40008034166</v>
          </cell>
          <cell r="C8347" t="str">
            <v xml:space="preserve">000803416  </v>
          </cell>
          <cell r="D8347" t="str">
            <v xml:space="preserve"> PRIEDOLU MEDNIEKU KLUBS  biedrība</v>
          </cell>
          <cell r="E8347" t="str">
            <v>S150000</v>
          </cell>
          <cell r="F8347">
            <v>641009</v>
          </cell>
          <cell r="H8347">
            <v>9319</v>
          </cell>
          <cell r="I8347" t="str">
            <v>S150000</v>
          </cell>
        </row>
        <row r="8348">
          <cell r="B8348">
            <v>40008147212</v>
          </cell>
          <cell r="C8348" t="str">
            <v xml:space="preserve">000814721  </v>
          </cell>
          <cell r="D8348" t="str">
            <v xml:space="preserve"> PRIEKS BĒRNIEM  atbalsta centrs, biedrība</v>
          </cell>
          <cell r="E8348" t="str">
            <v>S150000</v>
          </cell>
          <cell r="F8348">
            <v>10000</v>
          </cell>
          <cell r="H8348">
            <v>9499</v>
          </cell>
          <cell r="I8348" t="str">
            <v>S150000</v>
          </cell>
        </row>
        <row r="8349">
          <cell r="B8349">
            <v>40008069929</v>
          </cell>
          <cell r="C8349" t="str">
            <v xml:space="preserve">000806992  </v>
          </cell>
          <cell r="D8349" t="str">
            <v xml:space="preserve"> PRIEKS  deju studija, biedrība</v>
          </cell>
          <cell r="E8349" t="str">
            <v>S150000</v>
          </cell>
          <cell r="F8349">
            <v>270000</v>
          </cell>
          <cell r="H8349">
            <v>8552</v>
          </cell>
          <cell r="I8349" t="str">
            <v>S150000</v>
          </cell>
        </row>
        <row r="8350">
          <cell r="B8350">
            <v>40008097477</v>
          </cell>
          <cell r="C8350" t="str">
            <v xml:space="preserve">000809747  </v>
          </cell>
          <cell r="D8350" t="str">
            <v xml:space="preserve"> PRIEKS  sieviešu resursu centrs, biedrība</v>
          </cell>
          <cell r="E8350" t="str">
            <v>S150000</v>
          </cell>
          <cell r="F8350">
            <v>420201</v>
          </cell>
          <cell r="H8350">
            <v>9499</v>
          </cell>
          <cell r="I8350" t="str">
            <v>S150000</v>
          </cell>
        </row>
        <row r="8351">
          <cell r="B8351">
            <v>40008037497</v>
          </cell>
          <cell r="C8351" t="str">
            <v xml:space="preserve">000803749  </v>
          </cell>
          <cell r="D8351" t="str">
            <v xml:space="preserve"> PRIEKULES PILSĒTAS MEDNIEKU KLUBS  biedrība</v>
          </cell>
          <cell r="E8351" t="str">
            <v>S150000</v>
          </cell>
          <cell r="F8351">
            <v>640888</v>
          </cell>
          <cell r="H8351">
            <v>9319</v>
          </cell>
          <cell r="I8351" t="str">
            <v>S150000</v>
          </cell>
        </row>
        <row r="8352">
          <cell r="B8352">
            <v>40008175235</v>
          </cell>
          <cell r="C8352" t="str">
            <v xml:space="preserve">000817523  </v>
          </cell>
          <cell r="D8352" t="str">
            <v xml:space="preserve"> PRIEKUĻI 9  dzīvokļu īpašnieku biedrība</v>
          </cell>
          <cell r="E8352" t="str">
            <v>S150000</v>
          </cell>
          <cell r="F8352">
            <v>427372</v>
          </cell>
          <cell r="H8352">
            <v>6832</v>
          </cell>
          <cell r="I8352" t="str">
            <v>S150000</v>
          </cell>
        </row>
        <row r="8353">
          <cell r="B8353">
            <v>44103014518</v>
          </cell>
          <cell r="C8353" t="str">
            <v xml:space="preserve">410301451  </v>
          </cell>
          <cell r="D8353" t="str">
            <v xml:space="preserve"> PRIEKUĻU DZIRKSTELE  garāžu koop.sabiedrība</v>
          </cell>
          <cell r="E8353" t="str">
            <v>S150000</v>
          </cell>
          <cell r="F8353">
            <v>427372</v>
          </cell>
          <cell r="H8353">
            <v>5221</v>
          </cell>
          <cell r="I8353" t="str">
            <v>S150000</v>
          </cell>
        </row>
        <row r="8354">
          <cell r="B8354">
            <v>40008156253</v>
          </cell>
          <cell r="C8354" t="str">
            <v xml:space="preserve">000815625  </v>
          </cell>
          <cell r="D8354" t="str">
            <v xml:space="preserve"> PRIESTERA VIKTORA PENTJUŠA FONDS </v>
          </cell>
          <cell r="E8354" t="str">
            <v>S150000</v>
          </cell>
          <cell r="F8354">
            <v>10000</v>
          </cell>
          <cell r="H8354">
            <v>9491</v>
          </cell>
          <cell r="I8354" t="str">
            <v>S150000</v>
          </cell>
        </row>
        <row r="8355">
          <cell r="B8355">
            <v>40008031032</v>
          </cell>
          <cell r="C8355" t="str">
            <v xml:space="preserve">000803103  </v>
          </cell>
          <cell r="D8355" t="str">
            <v xml:space="preserve"> PRIEŽMALE  mednieku biedrība</v>
          </cell>
          <cell r="E8355" t="str">
            <v>S150000</v>
          </cell>
          <cell r="F8355">
            <v>604372</v>
          </cell>
          <cell r="H8355">
            <v>9319</v>
          </cell>
          <cell r="I8355" t="str">
            <v>S150000</v>
          </cell>
        </row>
        <row r="8356">
          <cell r="B8356">
            <v>40008116778</v>
          </cell>
          <cell r="C8356" t="str">
            <v xml:space="preserve">000811677  </v>
          </cell>
          <cell r="D8356" t="str">
            <v xml:space="preserve"> PRIEŽU 11  biedrība</v>
          </cell>
          <cell r="E8356" t="str">
            <v>S150000</v>
          </cell>
          <cell r="F8356">
            <v>641009</v>
          </cell>
          <cell r="H8356">
            <v>6832</v>
          </cell>
          <cell r="I8356" t="str">
            <v>S150000</v>
          </cell>
        </row>
        <row r="8357">
          <cell r="B8357">
            <v>40008181744</v>
          </cell>
          <cell r="C8357" t="str">
            <v xml:space="preserve">000818174  </v>
          </cell>
          <cell r="D8357" t="str">
            <v xml:space="preserve"> PRIEŽUKALNS  dzīvokļu īpašnieku biedrība</v>
          </cell>
          <cell r="E8357" t="str">
            <v>S150000</v>
          </cell>
          <cell r="F8357">
            <v>700201</v>
          </cell>
          <cell r="H8357">
            <v>6832</v>
          </cell>
          <cell r="I8357" t="str">
            <v>S150000</v>
          </cell>
        </row>
        <row r="8358">
          <cell r="B8358">
            <v>40008144678</v>
          </cell>
          <cell r="C8358" t="str">
            <v xml:space="preserve">000814467  </v>
          </cell>
          <cell r="D8358" t="str">
            <v xml:space="preserve"> PRIEŽVIDI  biedrība</v>
          </cell>
          <cell r="E8358" t="str">
            <v>S150000</v>
          </cell>
          <cell r="F8358">
            <v>804988</v>
          </cell>
          <cell r="H8358">
            <v>9499</v>
          </cell>
          <cell r="I8358" t="str">
            <v>S150000</v>
          </cell>
        </row>
        <row r="8359">
          <cell r="B8359">
            <v>40008156624</v>
          </cell>
          <cell r="C8359" t="str">
            <v xml:space="preserve">000815662  </v>
          </cell>
          <cell r="D8359" t="str">
            <v xml:space="preserve"> PRINCIS  jāšanas sporta klubs</v>
          </cell>
          <cell r="E8359" t="str">
            <v>S150000</v>
          </cell>
          <cell r="F8359">
            <v>546744</v>
          </cell>
          <cell r="H8359">
            <v>9312</v>
          </cell>
          <cell r="I8359" t="str">
            <v>S150000</v>
          </cell>
        </row>
        <row r="8360">
          <cell r="B8360">
            <v>40008132096</v>
          </cell>
          <cell r="C8360" t="str">
            <v xml:space="preserve">000813209  </v>
          </cell>
          <cell r="D8360" t="str">
            <v xml:space="preserve"> PRINCIS  sporta klubs, biedrība</v>
          </cell>
          <cell r="E8360" t="str">
            <v>S150000</v>
          </cell>
          <cell r="F8360">
            <v>10000</v>
          </cell>
          <cell r="H8360">
            <v>9312</v>
          </cell>
          <cell r="I8360" t="str">
            <v>S150000</v>
          </cell>
        </row>
        <row r="8361">
          <cell r="B8361">
            <v>40008107031</v>
          </cell>
          <cell r="C8361" t="str">
            <v xml:space="preserve">000810703  </v>
          </cell>
          <cell r="D8361" t="str">
            <v xml:space="preserve"> PRISON FELLOWSHIP LATVIA  biedrība</v>
          </cell>
          <cell r="E8361" t="str">
            <v>S150000</v>
          </cell>
          <cell r="F8361">
            <v>10000</v>
          </cell>
          <cell r="H8361">
            <v>9412</v>
          </cell>
          <cell r="I8361" t="str">
            <v>S150000</v>
          </cell>
        </row>
        <row r="8362">
          <cell r="B8362">
            <v>40008007030</v>
          </cell>
          <cell r="C8362" t="str">
            <v xml:space="preserve">000800703  </v>
          </cell>
          <cell r="D8362" t="str">
            <v xml:space="preserve"> PRIVĀTĀ VIDUSSKOLA ĀBVS  biedrība</v>
          </cell>
          <cell r="E8362" t="str">
            <v>S150000</v>
          </cell>
          <cell r="F8362">
            <v>804400</v>
          </cell>
          <cell r="H8362">
            <v>8531</v>
          </cell>
          <cell r="I8362" t="str">
            <v>S150000</v>
          </cell>
        </row>
        <row r="8363">
          <cell r="B8363">
            <v>40008141510</v>
          </cell>
          <cell r="C8363" t="str">
            <v xml:space="preserve">000814151  </v>
          </cell>
          <cell r="D8363" t="str">
            <v xml:space="preserve"> PRIVATE TENNIS CLUB  biedrība</v>
          </cell>
          <cell r="E8363" t="str">
            <v>S150000</v>
          </cell>
          <cell r="F8363">
            <v>10000</v>
          </cell>
          <cell r="H8363">
            <v>9312</v>
          </cell>
          <cell r="I8363" t="str">
            <v>S150000</v>
          </cell>
        </row>
        <row r="8364">
          <cell r="B8364">
            <v>40008037340</v>
          </cell>
          <cell r="C8364" t="str">
            <v xml:space="preserve">000803734  </v>
          </cell>
          <cell r="D8364" t="str">
            <v xml:space="preserve"> PRIZMA  hokeja klubs, nodibinājums</v>
          </cell>
          <cell r="E8364" t="str">
            <v>S150000</v>
          </cell>
          <cell r="F8364">
            <v>10000</v>
          </cell>
          <cell r="H8364">
            <v>9312</v>
          </cell>
          <cell r="I8364" t="str">
            <v>S150000</v>
          </cell>
        </row>
        <row r="8365">
          <cell r="B8365">
            <v>40008138690</v>
          </cell>
          <cell r="C8365" t="str">
            <v xml:space="preserve">000813869  </v>
          </cell>
          <cell r="D8365" t="str">
            <v xml:space="preserve"> PRO BONO &amp; MENTORS  biedrība</v>
          </cell>
          <cell r="E8365" t="str">
            <v>S150000</v>
          </cell>
          <cell r="F8365">
            <v>10000</v>
          </cell>
          <cell r="H8365">
            <v>9499</v>
          </cell>
          <cell r="I8365" t="str">
            <v>S150000</v>
          </cell>
        </row>
        <row r="8366">
          <cell r="B8366">
            <v>40008088332</v>
          </cell>
          <cell r="C8366" t="str">
            <v xml:space="preserve">000808833  </v>
          </cell>
          <cell r="D8366" t="str">
            <v xml:space="preserve"> PRO DEVELOPMENT  biedrība</v>
          </cell>
          <cell r="E8366" t="str">
            <v>S150000</v>
          </cell>
          <cell r="F8366">
            <v>10000</v>
          </cell>
          <cell r="H8366">
            <v>9499</v>
          </cell>
          <cell r="I8366" t="str">
            <v>S150000</v>
          </cell>
        </row>
        <row r="8367">
          <cell r="B8367">
            <v>40008060582</v>
          </cell>
          <cell r="C8367" t="str">
            <v xml:space="preserve">000806058  </v>
          </cell>
          <cell r="D8367" t="str">
            <v xml:space="preserve"> PRO FUTURO  biedrība</v>
          </cell>
          <cell r="E8367" t="str">
            <v>S150000</v>
          </cell>
          <cell r="F8367">
            <v>10000</v>
          </cell>
          <cell r="H8367">
            <v>9499</v>
          </cell>
          <cell r="I8367" t="str">
            <v>S150000</v>
          </cell>
        </row>
        <row r="8368">
          <cell r="B8368">
            <v>40008107506</v>
          </cell>
          <cell r="C8368" t="str">
            <v xml:space="preserve">000810750  </v>
          </cell>
          <cell r="D8368" t="str">
            <v xml:space="preserve"> PRO LAKCA  biedrība</v>
          </cell>
          <cell r="E8368" t="str">
            <v>S150000</v>
          </cell>
          <cell r="F8368">
            <v>210000</v>
          </cell>
          <cell r="H8368">
            <v>9499</v>
          </cell>
          <cell r="I8368" t="str">
            <v>S150000</v>
          </cell>
        </row>
        <row r="8369">
          <cell r="B8369">
            <v>40008139643</v>
          </cell>
          <cell r="C8369" t="str">
            <v xml:space="preserve">000813964  </v>
          </cell>
          <cell r="D8369" t="str">
            <v xml:space="preserve"> PRO RACING LATVIA  biedrība</v>
          </cell>
          <cell r="E8369" t="str">
            <v>S150000</v>
          </cell>
          <cell r="F8369">
            <v>10000</v>
          </cell>
          <cell r="H8369">
            <v>9499</v>
          </cell>
          <cell r="I8369" t="str">
            <v>S150000</v>
          </cell>
        </row>
        <row r="8370">
          <cell r="B8370">
            <v>40008080663</v>
          </cell>
          <cell r="C8370" t="str">
            <v xml:space="preserve">000808066  </v>
          </cell>
          <cell r="D8370" t="str">
            <v xml:space="preserve"> PRO.INI  biedrība</v>
          </cell>
          <cell r="E8370" t="str">
            <v>S150000</v>
          </cell>
          <cell r="F8370">
            <v>380258</v>
          </cell>
          <cell r="H8370">
            <v>9499</v>
          </cell>
          <cell r="I8370" t="str">
            <v>S150000</v>
          </cell>
        </row>
        <row r="8371">
          <cell r="B8371">
            <v>40008173272</v>
          </cell>
          <cell r="C8371" t="str">
            <v xml:space="preserve">000817327  </v>
          </cell>
          <cell r="D8371" t="str">
            <v xml:space="preserve"> PROFBOKSA KLUBS JŪRMALĀ  biedrība</v>
          </cell>
          <cell r="E8371" t="str">
            <v>S150000</v>
          </cell>
          <cell r="F8371">
            <v>130000</v>
          </cell>
          <cell r="H8371">
            <v>9499</v>
          </cell>
          <cell r="I8371" t="str">
            <v>S150000</v>
          </cell>
        </row>
        <row r="8372">
          <cell r="B8372">
            <v>40008038755</v>
          </cell>
          <cell r="C8372" t="str">
            <v xml:space="preserve">000803875  </v>
          </cell>
          <cell r="D8372" t="str">
            <v xml:space="preserve"> PROFESIONĀLĀS IZGLĪTĪBAS BIEDRĪBA </v>
          </cell>
          <cell r="E8372" t="str">
            <v>S150000</v>
          </cell>
          <cell r="F8372">
            <v>10000</v>
          </cell>
          <cell r="H8372">
            <v>9412</v>
          </cell>
          <cell r="I8372" t="str">
            <v>S150000</v>
          </cell>
        </row>
        <row r="8373">
          <cell r="B8373">
            <v>40008178759</v>
          </cell>
          <cell r="C8373" t="str">
            <v xml:space="preserve">000817875  </v>
          </cell>
          <cell r="D8373" t="str">
            <v xml:space="preserve"> PROFESORA ROBERTA FELDMAŅA FONDS </v>
          </cell>
          <cell r="E8373" t="str">
            <v>S150000</v>
          </cell>
          <cell r="F8373">
            <v>10000</v>
          </cell>
          <cell r="H8373">
            <v>9499</v>
          </cell>
          <cell r="I8373" t="str">
            <v>S150000</v>
          </cell>
        </row>
        <row r="8374">
          <cell r="B8374">
            <v>40008068891</v>
          </cell>
          <cell r="C8374" t="str">
            <v xml:space="preserve">000806889  </v>
          </cell>
          <cell r="D8374" t="str">
            <v xml:space="preserve"> PROFS RĪGA  hokeja klubs, biedrība</v>
          </cell>
          <cell r="E8374" t="str">
            <v>S150000</v>
          </cell>
          <cell r="F8374">
            <v>10000</v>
          </cell>
          <cell r="H8374">
            <v>9312</v>
          </cell>
          <cell r="I8374" t="str">
            <v>S150000</v>
          </cell>
        </row>
        <row r="8375">
          <cell r="B8375">
            <v>40008128635</v>
          </cell>
          <cell r="C8375" t="str">
            <v xml:space="preserve">000812863  </v>
          </cell>
          <cell r="D8375" t="str">
            <v xml:space="preserve"> PROGESTĪNU KLUBS  biedrība</v>
          </cell>
          <cell r="E8375" t="str">
            <v>S150000</v>
          </cell>
          <cell r="F8375">
            <v>10000</v>
          </cell>
          <cell r="H8375">
            <v>9499</v>
          </cell>
          <cell r="I8375" t="str">
            <v>S150000</v>
          </cell>
        </row>
        <row r="8376">
          <cell r="B8376">
            <v>40008176813</v>
          </cell>
          <cell r="C8376" t="str">
            <v xml:space="preserve">000817681  </v>
          </cell>
          <cell r="D8376" t="str">
            <v xml:space="preserve"> PROGRESĪVIE  biedrība</v>
          </cell>
          <cell r="E8376" t="str">
            <v>S150000</v>
          </cell>
          <cell r="F8376">
            <v>800870</v>
          </cell>
          <cell r="H8376">
            <v>9499</v>
          </cell>
          <cell r="I8376" t="str">
            <v>S150000</v>
          </cell>
        </row>
        <row r="8377">
          <cell r="B8377">
            <v>42103015572</v>
          </cell>
          <cell r="C8377" t="str">
            <v xml:space="preserve">210301557  </v>
          </cell>
          <cell r="D8377" t="str">
            <v xml:space="preserve"> PROGRESS 5  garāžu īpašnieku koop. sabiedrība</v>
          </cell>
          <cell r="E8377" t="str">
            <v>S150000</v>
          </cell>
          <cell r="F8377">
            <v>641009</v>
          </cell>
          <cell r="H8377">
            <v>5221</v>
          </cell>
          <cell r="I8377" t="str">
            <v>S150000</v>
          </cell>
        </row>
        <row r="8378">
          <cell r="B8378">
            <v>40103101170</v>
          </cell>
          <cell r="C8378" t="str">
            <v xml:space="preserve">010310117  </v>
          </cell>
          <cell r="D8378" t="str">
            <v xml:space="preserve"> PROGRESS  garāžu īpašnieku koop.sabiedrība</v>
          </cell>
          <cell r="E8378" t="str">
            <v>S150000</v>
          </cell>
          <cell r="F8378">
            <v>10000</v>
          </cell>
          <cell r="H8378">
            <v>5221</v>
          </cell>
          <cell r="I8378" t="str">
            <v>S150000</v>
          </cell>
        </row>
        <row r="8379">
          <cell r="B8379">
            <v>40008151580</v>
          </cell>
          <cell r="C8379" t="str">
            <v xml:space="preserve">000815158  </v>
          </cell>
          <cell r="D8379" t="str">
            <v xml:space="preserve"> PROJEKTS MELLENE  nodibinājums</v>
          </cell>
          <cell r="E8379" t="str">
            <v>S150000</v>
          </cell>
          <cell r="F8379">
            <v>10000</v>
          </cell>
          <cell r="H8379">
            <v>9499</v>
          </cell>
          <cell r="I8379" t="str">
            <v>S150000</v>
          </cell>
        </row>
        <row r="8380">
          <cell r="B8380">
            <v>40003335878</v>
          </cell>
          <cell r="C8380" t="str">
            <v xml:space="preserve">000333587  </v>
          </cell>
          <cell r="D8380" t="str">
            <v xml:space="preserve"> PROJEKTS VIDEOATMIŅA  biedrība</v>
          </cell>
          <cell r="E8380" t="str">
            <v>S150000</v>
          </cell>
          <cell r="F8380">
            <v>10000</v>
          </cell>
          <cell r="H8380">
            <v>5911</v>
          </cell>
          <cell r="I8380" t="str">
            <v>S150000</v>
          </cell>
        </row>
        <row r="8381">
          <cell r="B8381">
            <v>40008046678</v>
          </cell>
          <cell r="C8381" t="str">
            <v xml:space="preserve">000804667  </v>
          </cell>
          <cell r="D8381" t="str">
            <v xml:space="preserve"> PROJEKTS VIZUĀLĀ LATVIJA  biedrība</v>
          </cell>
          <cell r="E8381" t="str">
            <v>S150000</v>
          </cell>
          <cell r="F8381">
            <v>10000</v>
          </cell>
          <cell r="H8381">
            <v>9001</v>
          </cell>
          <cell r="I8381" t="str">
            <v>S150000</v>
          </cell>
        </row>
        <row r="8382">
          <cell r="B8382">
            <v>40008138012</v>
          </cell>
          <cell r="C8382" t="str">
            <v xml:space="preserve">000813801  </v>
          </cell>
          <cell r="D8382" t="str">
            <v xml:space="preserve"> PROJEKTU ATBALSTA BIEDRĪBA </v>
          </cell>
          <cell r="E8382" t="str">
            <v>S150000</v>
          </cell>
          <cell r="F8382">
            <v>10000</v>
          </cell>
          <cell r="H8382">
            <v>9499</v>
          </cell>
          <cell r="I8382" t="str">
            <v>S150000</v>
          </cell>
        </row>
        <row r="8383">
          <cell r="B8383">
            <v>40008087642</v>
          </cell>
          <cell r="C8383" t="str">
            <v xml:space="preserve">000808764  </v>
          </cell>
          <cell r="D8383" t="str">
            <v xml:space="preserve"> PROJEKTU DARBNĪCA  Ogres jauniešu klubs, biedrība</v>
          </cell>
          <cell r="E8383" t="str">
            <v>S150000</v>
          </cell>
          <cell r="F8383">
            <v>740201</v>
          </cell>
          <cell r="H8383">
            <v>9499</v>
          </cell>
          <cell r="I8383" t="str">
            <v>S150000</v>
          </cell>
        </row>
        <row r="8384">
          <cell r="B8384">
            <v>50008168131</v>
          </cell>
          <cell r="C8384" t="str">
            <v xml:space="preserve">000816813  </v>
          </cell>
          <cell r="D8384" t="str">
            <v xml:space="preserve"> PROJEKTU VADĪTĀJU PROFESIONĀLĀ APVIENĪBA  biedrība</v>
          </cell>
          <cell r="E8384" t="str">
            <v>S150000</v>
          </cell>
          <cell r="F8384">
            <v>10000</v>
          </cell>
          <cell r="H8384">
            <v>9412</v>
          </cell>
          <cell r="I8384" t="str">
            <v>S150000</v>
          </cell>
        </row>
        <row r="8385">
          <cell r="B8385">
            <v>40008166919</v>
          </cell>
          <cell r="C8385" t="str">
            <v xml:space="preserve">000816691  </v>
          </cell>
          <cell r="D8385" t="str">
            <v xml:space="preserve"> PROMALIJA  biedrība</v>
          </cell>
          <cell r="E8385" t="str">
            <v>S150000</v>
          </cell>
          <cell r="F8385">
            <v>780260</v>
          </cell>
          <cell r="H8385">
            <v>9499</v>
          </cell>
          <cell r="I8385" t="str">
            <v>S150000</v>
          </cell>
        </row>
        <row r="8386">
          <cell r="B8386">
            <v>51203017981</v>
          </cell>
          <cell r="C8386" t="str">
            <v xml:space="preserve">120301798  </v>
          </cell>
          <cell r="D8386" t="str">
            <v xml:space="preserve"> PROSPEKTS 68  dzīvokļu īpašnieku koop. sabiedrība</v>
          </cell>
          <cell r="E8386" t="str">
            <v>S150000</v>
          </cell>
          <cell r="F8386">
            <v>270000</v>
          </cell>
          <cell r="H8386">
            <v>6832</v>
          </cell>
          <cell r="I8386" t="str">
            <v>S150000</v>
          </cell>
        </row>
        <row r="8387">
          <cell r="B8387">
            <v>40003520183</v>
          </cell>
          <cell r="C8387" t="str">
            <v xml:space="preserve">000352018  </v>
          </cell>
          <cell r="D8387" t="str">
            <v xml:space="preserve"> PRŪŠU 40A  biedrība</v>
          </cell>
          <cell r="E8387" t="str">
            <v>S150000</v>
          </cell>
          <cell r="F8387">
            <v>10000</v>
          </cell>
          <cell r="H8387">
            <v>6832</v>
          </cell>
          <cell r="I8387" t="str">
            <v>S150000</v>
          </cell>
        </row>
        <row r="8388">
          <cell r="B8388">
            <v>40008097797</v>
          </cell>
          <cell r="C8388" t="str">
            <v xml:space="preserve">000809779  </v>
          </cell>
          <cell r="D8388" t="str">
            <v xml:space="preserve"> PRŪŠU NAMS 23A  dzīvokļu īpašnieku biedrība</v>
          </cell>
          <cell r="E8388" t="str">
            <v>S150000</v>
          </cell>
          <cell r="F8388">
            <v>10000</v>
          </cell>
          <cell r="H8388">
            <v>6832</v>
          </cell>
          <cell r="I8388" t="str">
            <v>S150000</v>
          </cell>
        </row>
        <row r="8389">
          <cell r="B8389">
            <v>40003584593</v>
          </cell>
          <cell r="C8389" t="str">
            <v xml:space="preserve">000358459  </v>
          </cell>
          <cell r="D8389" t="str">
            <v xml:space="preserve"> PRŪŠU NAMS 46  dzīvokļu īpašnieku koop. sabiedrība</v>
          </cell>
          <cell r="E8389" t="str">
            <v>S150000</v>
          </cell>
          <cell r="F8389">
            <v>10000</v>
          </cell>
          <cell r="H8389">
            <v>6832</v>
          </cell>
          <cell r="I8389" t="str">
            <v>S150000</v>
          </cell>
        </row>
        <row r="8390">
          <cell r="B8390">
            <v>40008125709</v>
          </cell>
          <cell r="C8390" t="str">
            <v xml:space="preserve">000812570  </v>
          </cell>
          <cell r="D8390" t="str">
            <v xml:space="preserve"> PSIHISKĀS VESELĪBAS UN ATKARĪBU PROFILAKSES INSTITŪTS  biedrība</v>
          </cell>
          <cell r="E8390" t="str">
            <v>S150000</v>
          </cell>
          <cell r="F8390">
            <v>10000</v>
          </cell>
          <cell r="H8390">
            <v>9499</v>
          </cell>
          <cell r="I8390" t="str">
            <v>S150000</v>
          </cell>
        </row>
        <row r="8391">
          <cell r="B8391">
            <v>40008091718</v>
          </cell>
          <cell r="C8391" t="str">
            <v xml:space="preserve">000809171  </v>
          </cell>
          <cell r="D8391" t="str">
            <v xml:space="preserve"> PSIHOLOĢIJAS AIKIDO CENTRS  biedrība</v>
          </cell>
          <cell r="E8391" t="str">
            <v>S150000</v>
          </cell>
          <cell r="F8391">
            <v>10000</v>
          </cell>
          <cell r="H8391">
            <v>9499</v>
          </cell>
          <cell r="I8391" t="str">
            <v>S150000</v>
          </cell>
        </row>
        <row r="8392">
          <cell r="B8392">
            <v>40008085942</v>
          </cell>
          <cell r="C8392" t="str">
            <v xml:space="preserve">000808594  </v>
          </cell>
          <cell r="D8392" t="str">
            <v xml:space="preserve"> PSIHOLOĢISKĀS KONSULTĒŠANAS BALTIJAS ASOCIĀCIJA  biedrība</v>
          </cell>
          <cell r="E8392" t="str">
            <v>S150000</v>
          </cell>
          <cell r="F8392">
            <v>10000</v>
          </cell>
          <cell r="H8392">
            <v>9412</v>
          </cell>
          <cell r="I8392" t="str">
            <v>S150000</v>
          </cell>
        </row>
        <row r="8393">
          <cell r="B8393">
            <v>40008148260</v>
          </cell>
          <cell r="C8393" t="str">
            <v xml:space="preserve">000814826  </v>
          </cell>
          <cell r="D8393" t="str">
            <v xml:space="preserve"> PSIHOLOĢISKAS UN PRAKTISKAS PALĪDZĪBAS CENTRS  biedrība</v>
          </cell>
          <cell r="E8393" t="str">
            <v>S150000</v>
          </cell>
          <cell r="F8393">
            <v>760201</v>
          </cell>
          <cell r="H8393">
            <v>8560</v>
          </cell>
          <cell r="I8393" t="str">
            <v>S150000</v>
          </cell>
        </row>
        <row r="8394">
          <cell r="B8394">
            <v>40008032907</v>
          </cell>
          <cell r="C8394" t="str">
            <v xml:space="preserve">000803290  </v>
          </cell>
          <cell r="D8394" t="str">
            <v xml:space="preserve"> PSIHOLOĢISKĀS UN PSIHIATRISKĀS PALĪDZĪBAS KONSULTATĪVAIS CENTRS  biedrība</v>
          </cell>
          <cell r="E8394" t="str">
            <v>S150000</v>
          </cell>
          <cell r="F8394">
            <v>10000</v>
          </cell>
          <cell r="H8394">
            <v>9499</v>
          </cell>
          <cell r="I8394" t="str">
            <v>S150000</v>
          </cell>
        </row>
        <row r="8395">
          <cell r="B8395">
            <v>40008148434</v>
          </cell>
          <cell r="C8395" t="str">
            <v xml:space="preserve">000814843  </v>
          </cell>
          <cell r="D8395" t="str">
            <v xml:space="preserve"> PSIHOLOĢISKĀS  medicīniskās un praktiskās palīdzības centrs</v>
          </cell>
          <cell r="E8395" t="str">
            <v>S150000</v>
          </cell>
          <cell r="F8395">
            <v>761266</v>
          </cell>
          <cell r="H8395">
            <v>9499</v>
          </cell>
          <cell r="I8395" t="str">
            <v>S150000</v>
          </cell>
        </row>
        <row r="8396">
          <cell r="B8396">
            <v>40008031066</v>
          </cell>
          <cell r="C8396" t="str">
            <v xml:space="preserve">000803106  </v>
          </cell>
          <cell r="D8396" t="str">
            <v xml:space="preserve"> PSIHOLOĢISKO FENOMENU REĢISTRS  sabiedriska organizācija</v>
          </cell>
          <cell r="E8396" t="str">
            <v>S150000</v>
          </cell>
          <cell r="F8396">
            <v>10000</v>
          </cell>
          <cell r="H8396">
            <v>7220</v>
          </cell>
          <cell r="I8396" t="str">
            <v>S150000</v>
          </cell>
        </row>
        <row r="8397">
          <cell r="B8397">
            <v>50008175881</v>
          </cell>
          <cell r="C8397" t="str">
            <v xml:space="preserve">000817588  </v>
          </cell>
          <cell r="D8397" t="str">
            <v xml:space="preserve"> PUBLISKO ATTIECĪBU INSTITŪTS  biedrība</v>
          </cell>
          <cell r="E8397" t="str">
            <v>S150000</v>
          </cell>
          <cell r="F8397">
            <v>10000</v>
          </cell>
          <cell r="H8397">
            <v>9499</v>
          </cell>
          <cell r="I8397" t="str">
            <v>S150000</v>
          </cell>
        </row>
        <row r="8398">
          <cell r="B8398">
            <v>40008059441</v>
          </cell>
          <cell r="C8398" t="str">
            <v xml:space="preserve">000805944  </v>
          </cell>
          <cell r="D8398" t="str">
            <v xml:space="preserve"> PUBLISKO TIESĪBU INSTITŪTS  atklātais sabiedriskais fonds</v>
          </cell>
          <cell r="E8398" t="str">
            <v>S150000</v>
          </cell>
          <cell r="F8398">
            <v>10000</v>
          </cell>
          <cell r="H8398">
            <v>6910</v>
          </cell>
          <cell r="I8398" t="str">
            <v>S150000</v>
          </cell>
        </row>
        <row r="8399">
          <cell r="B8399">
            <v>44103014024</v>
          </cell>
          <cell r="C8399" t="str">
            <v xml:space="preserve">410301402  </v>
          </cell>
          <cell r="D8399" t="str">
            <v xml:space="preserve"> PUBULIŅI  automašīnu garāžu īpašnieku koop. sabiedrība</v>
          </cell>
          <cell r="E8399" t="str">
            <v>S150000</v>
          </cell>
          <cell r="F8399">
            <v>420201</v>
          </cell>
          <cell r="H8399">
            <v>5221</v>
          </cell>
          <cell r="I8399" t="str">
            <v>S150000</v>
          </cell>
        </row>
        <row r="8400">
          <cell r="B8400">
            <v>40008070716</v>
          </cell>
          <cell r="C8400" t="str">
            <v xml:space="preserve">000807071  </v>
          </cell>
          <cell r="D8400" t="str">
            <v xml:space="preserve"> PŪCE  Rīgas 84.vidusskolas biedrība</v>
          </cell>
          <cell r="E8400" t="str">
            <v>S150000</v>
          </cell>
          <cell r="F8400">
            <v>10000</v>
          </cell>
          <cell r="H8400">
            <v>9499</v>
          </cell>
          <cell r="I8400" t="str">
            <v>S150000</v>
          </cell>
        </row>
        <row r="8401">
          <cell r="B8401">
            <v>40008182805</v>
          </cell>
          <cell r="C8401" t="str">
            <v xml:space="preserve">000818280  </v>
          </cell>
          <cell r="D8401" t="str">
            <v xml:space="preserve"> PŪCES 27 RĪGA  biedrība</v>
          </cell>
          <cell r="E8401" t="str">
            <v>S150000</v>
          </cell>
          <cell r="F8401">
            <v>10000</v>
          </cell>
          <cell r="H8401">
            <v>6832</v>
          </cell>
          <cell r="I8401" t="str">
            <v>S150000</v>
          </cell>
        </row>
        <row r="8402">
          <cell r="B8402">
            <v>40008150655</v>
          </cell>
          <cell r="C8402" t="str">
            <v xml:space="preserve">000815065  </v>
          </cell>
          <cell r="D8402" t="str">
            <v xml:space="preserve"> PŪCES MĀJA  vecāku biedrība</v>
          </cell>
          <cell r="E8402" t="str">
            <v>S150000</v>
          </cell>
          <cell r="F8402">
            <v>769194</v>
          </cell>
          <cell r="H8402">
            <v>9499</v>
          </cell>
          <cell r="I8402" t="str">
            <v>S150000</v>
          </cell>
        </row>
        <row r="8403">
          <cell r="B8403">
            <v>40008096895</v>
          </cell>
          <cell r="C8403" t="str">
            <v xml:space="preserve">000809689  </v>
          </cell>
          <cell r="D8403" t="str">
            <v xml:space="preserve"> PUERI CANTORES LATGALES FEDERĀCIJA  biedrība</v>
          </cell>
          <cell r="E8403" t="str">
            <v>S150000</v>
          </cell>
          <cell r="F8403">
            <v>210000</v>
          </cell>
          <cell r="H8403">
            <v>9499</v>
          </cell>
          <cell r="I8403" t="str">
            <v>S150000</v>
          </cell>
        </row>
        <row r="8404">
          <cell r="B8404">
            <v>40008169116</v>
          </cell>
          <cell r="C8404" t="str">
            <v xml:space="preserve">000816911  </v>
          </cell>
          <cell r="D8404" t="str">
            <v xml:space="preserve"> PŪGA  Kārsavas novada jauniešu centrs</v>
          </cell>
          <cell r="E8404" t="str">
            <v>S150000</v>
          </cell>
          <cell r="F8404">
            <v>681009</v>
          </cell>
          <cell r="H8404">
            <v>8559</v>
          </cell>
          <cell r="I8404" t="str">
            <v>S150000</v>
          </cell>
        </row>
        <row r="8405">
          <cell r="B8405">
            <v>40008083405</v>
          </cell>
          <cell r="C8405" t="str">
            <v xml:space="preserve">000808340  </v>
          </cell>
          <cell r="D8405" t="str">
            <v xml:space="preserve"> PUĶU 1  dzīvokļu īpašnieku biedrība</v>
          </cell>
          <cell r="E8405" t="str">
            <v>S150000</v>
          </cell>
          <cell r="F8405">
            <v>170000</v>
          </cell>
          <cell r="H8405">
            <v>6832</v>
          </cell>
          <cell r="I8405" t="str">
            <v>S150000</v>
          </cell>
        </row>
        <row r="8406">
          <cell r="B8406">
            <v>40008123303</v>
          </cell>
          <cell r="C8406" t="str">
            <v xml:space="preserve">000812330  </v>
          </cell>
          <cell r="D8406" t="str">
            <v xml:space="preserve"> PUĶU IELA  dzīvokļu īpašnieku biedrība</v>
          </cell>
          <cell r="E8406" t="str">
            <v>S150000</v>
          </cell>
          <cell r="F8406">
            <v>130000</v>
          </cell>
          <cell r="H8406">
            <v>6832</v>
          </cell>
          <cell r="I8406" t="str">
            <v>S150000</v>
          </cell>
        </row>
        <row r="8407">
          <cell r="B8407">
            <v>40008067631</v>
          </cell>
          <cell r="C8407" t="str">
            <v xml:space="preserve">000806763  </v>
          </cell>
          <cell r="D8407" t="str">
            <v xml:space="preserve"> PUĶUZIRNIS Z  biedrība</v>
          </cell>
          <cell r="E8407" t="str">
            <v>S150000</v>
          </cell>
          <cell r="F8407">
            <v>840296</v>
          </cell>
          <cell r="H8407">
            <v>9499</v>
          </cell>
          <cell r="I8407" t="str">
            <v>S150000</v>
          </cell>
        </row>
        <row r="8408">
          <cell r="B8408">
            <v>40008133104</v>
          </cell>
          <cell r="C8408" t="str">
            <v xml:space="preserve">000813310  </v>
          </cell>
          <cell r="D8408" t="str">
            <v xml:space="preserve"> PUĶUZIRNIS  bērnu un vecāku izglītības centrs, biedrība</v>
          </cell>
          <cell r="E8408" t="str">
            <v>S150000</v>
          </cell>
          <cell r="F8408">
            <v>740605</v>
          </cell>
          <cell r="H8408">
            <v>9499</v>
          </cell>
          <cell r="I8408" t="str">
            <v>S150000</v>
          </cell>
        </row>
        <row r="8409">
          <cell r="B8409">
            <v>40008095601</v>
          </cell>
          <cell r="C8409" t="str">
            <v xml:space="preserve">000809560  </v>
          </cell>
          <cell r="D8409" t="str">
            <v xml:space="preserve"> PULKSTEŅPRIEDE  biedrība</v>
          </cell>
          <cell r="E8409" t="str">
            <v>S150000</v>
          </cell>
          <cell r="F8409">
            <v>840292</v>
          </cell>
          <cell r="H8409">
            <v>9499</v>
          </cell>
          <cell r="I8409" t="str">
            <v>S150000</v>
          </cell>
        </row>
        <row r="8410">
          <cell r="B8410">
            <v>40003742869</v>
          </cell>
          <cell r="C8410" t="str">
            <v xml:space="preserve">000374286  </v>
          </cell>
          <cell r="D8410" t="str">
            <v xml:space="preserve"> PULKVEŽA BRIEŽA 11  dzīvokļu īpašnieku koop. sabiedrība</v>
          </cell>
          <cell r="E8410" t="str">
            <v>S150000</v>
          </cell>
          <cell r="F8410">
            <v>10000</v>
          </cell>
          <cell r="H8410">
            <v>6832</v>
          </cell>
          <cell r="I8410" t="str">
            <v>S150000</v>
          </cell>
        </row>
        <row r="8411">
          <cell r="B8411">
            <v>40008185430</v>
          </cell>
          <cell r="C8411" t="str">
            <v xml:space="preserve">000818543  </v>
          </cell>
          <cell r="D8411" t="str">
            <v xml:space="preserve"> PULKVEŽA BRIEŽA 29  biedrība</v>
          </cell>
          <cell r="E8411" t="str">
            <v>S150000</v>
          </cell>
          <cell r="F8411">
            <v>90000</v>
          </cell>
          <cell r="H8411">
            <v>6832</v>
          </cell>
          <cell r="I8411" t="str">
            <v>S150000</v>
          </cell>
        </row>
        <row r="8412">
          <cell r="B8412">
            <v>40008169559</v>
          </cell>
          <cell r="C8412" t="str">
            <v xml:space="preserve">000816955  </v>
          </cell>
          <cell r="D8412" t="str">
            <v xml:space="preserve"> PULKVEŽA BRIEŽA 78  dzīvokļu īpašnieku biedrība</v>
          </cell>
          <cell r="E8412" t="str">
            <v>S150000</v>
          </cell>
          <cell r="F8412">
            <v>801615</v>
          </cell>
          <cell r="H8412">
            <v>6832</v>
          </cell>
          <cell r="I8412" t="str">
            <v>S150000</v>
          </cell>
        </row>
        <row r="8413">
          <cell r="B8413">
            <v>40008101819</v>
          </cell>
          <cell r="C8413" t="str">
            <v xml:space="preserve">000810181  </v>
          </cell>
          <cell r="D8413" t="str">
            <v xml:space="preserve"> PULKVEŽA BRIEŽA IELA 7  dzīvokļu īpašnieku biedrība</v>
          </cell>
          <cell r="E8413" t="str">
            <v>S150000</v>
          </cell>
          <cell r="F8413">
            <v>10000</v>
          </cell>
          <cell r="H8413">
            <v>6832</v>
          </cell>
          <cell r="I8413" t="str">
            <v>S150000</v>
          </cell>
        </row>
        <row r="8414">
          <cell r="B8414">
            <v>40003373583</v>
          </cell>
          <cell r="C8414" t="str">
            <v xml:space="preserve">000337358  </v>
          </cell>
          <cell r="D8414" t="str">
            <v xml:space="preserve"> PULKVEŽA NAMS  dzīvokļu īpašnieku koop.sabiedrība</v>
          </cell>
          <cell r="E8414" t="str">
            <v>S150000</v>
          </cell>
          <cell r="F8414">
            <v>10000</v>
          </cell>
          <cell r="H8414">
            <v>6832</v>
          </cell>
          <cell r="I8414" t="str">
            <v>S150000</v>
          </cell>
        </row>
        <row r="8415">
          <cell r="B8415">
            <v>40008181693</v>
          </cell>
          <cell r="C8415" t="str">
            <v xml:space="preserve">000818169  </v>
          </cell>
          <cell r="D8415" t="str">
            <v xml:space="preserve"> PULMONĀLĀS HIPERTENSIJAS BIEDRĪBA </v>
          </cell>
          <cell r="E8415" t="str">
            <v>S150000</v>
          </cell>
          <cell r="F8415">
            <v>801211</v>
          </cell>
          <cell r="H8415">
            <v>9499</v>
          </cell>
          <cell r="I8415" t="str">
            <v>S150000</v>
          </cell>
        </row>
        <row r="8416">
          <cell r="B8416">
            <v>40008164284</v>
          </cell>
          <cell r="C8416" t="str">
            <v xml:space="preserve">000816428  </v>
          </cell>
          <cell r="D8416" t="str">
            <v xml:space="preserve"> PUMPURS  Olaines biedrība ģimeņu atbalstam</v>
          </cell>
          <cell r="E8416" t="str">
            <v>S150000</v>
          </cell>
          <cell r="F8416">
            <v>801009</v>
          </cell>
          <cell r="H8416">
            <v>8560</v>
          </cell>
          <cell r="I8416" t="str">
            <v>S150000</v>
          </cell>
        </row>
        <row r="8417">
          <cell r="B8417">
            <v>50008072691</v>
          </cell>
          <cell r="C8417" t="str">
            <v xml:space="preserve">000807269  </v>
          </cell>
          <cell r="D8417" t="str">
            <v xml:space="preserve"> PUMPURU VIDUSSKOLAS ATKLĀTAIS SABIEDRISKAIS FONDS  </v>
          </cell>
          <cell r="E8417" t="str">
            <v>S150000</v>
          </cell>
          <cell r="F8417">
            <v>130000</v>
          </cell>
          <cell r="H8417">
            <v>9499</v>
          </cell>
          <cell r="I8417" t="str">
            <v>S150000</v>
          </cell>
        </row>
        <row r="8418">
          <cell r="B8418">
            <v>40008176279</v>
          </cell>
          <cell r="C8418" t="str">
            <v xml:space="preserve">000817627  </v>
          </cell>
          <cell r="D8418" t="str">
            <v xml:space="preserve"> PUNKTIŅI  biedrība</v>
          </cell>
          <cell r="E8418" t="str">
            <v>S150000</v>
          </cell>
          <cell r="F8418">
            <v>681070</v>
          </cell>
          <cell r="H8418">
            <v>9499</v>
          </cell>
          <cell r="I8418" t="str">
            <v>S150000</v>
          </cell>
        </row>
        <row r="8419">
          <cell r="B8419">
            <v>40008097829</v>
          </cell>
          <cell r="C8419" t="str">
            <v xml:space="preserve">000809782  </v>
          </cell>
          <cell r="D8419" t="str">
            <v xml:space="preserve"> PUODŽUKS RACING TEAM  biedrība</v>
          </cell>
          <cell r="E8419" t="str">
            <v>S150000</v>
          </cell>
          <cell r="F8419">
            <v>50000</v>
          </cell>
          <cell r="H8419">
            <v>9499</v>
          </cell>
          <cell r="I8419" t="str">
            <v>S150000</v>
          </cell>
        </row>
        <row r="8420">
          <cell r="B8420">
            <v>40008170083</v>
          </cell>
          <cell r="C8420" t="str">
            <v xml:space="preserve">000817008  </v>
          </cell>
          <cell r="D8420" t="str">
            <v xml:space="preserve"> PŪPOLS  biedrība</v>
          </cell>
          <cell r="E8420" t="str">
            <v>S150000</v>
          </cell>
          <cell r="F8420">
            <v>560282</v>
          </cell>
          <cell r="H8420">
            <v>9499</v>
          </cell>
          <cell r="I8420" t="str">
            <v>S150000</v>
          </cell>
        </row>
        <row r="8421">
          <cell r="B8421">
            <v>40008156130</v>
          </cell>
          <cell r="C8421" t="str">
            <v xml:space="preserve">000815613  </v>
          </cell>
          <cell r="D8421" t="str">
            <v xml:space="preserve"> PŪRĀNU KLĒTS  biedrība</v>
          </cell>
          <cell r="E8421" t="str">
            <v>S150000</v>
          </cell>
          <cell r="F8421">
            <v>641060</v>
          </cell>
          <cell r="H8421">
            <v>9499</v>
          </cell>
          <cell r="I8421" t="str">
            <v>S150000</v>
          </cell>
        </row>
        <row r="8422">
          <cell r="B8422">
            <v>50008157621</v>
          </cell>
          <cell r="C8422" t="str">
            <v xml:space="preserve">000815762  </v>
          </cell>
          <cell r="D8422" t="str">
            <v xml:space="preserve"> PŪRES BAZNĪCAS ATJAUNOŠANAS FONDS </v>
          </cell>
          <cell r="E8422" t="str">
            <v>S150000</v>
          </cell>
          <cell r="F8422">
            <v>900274</v>
          </cell>
          <cell r="H8422">
            <v>9499</v>
          </cell>
          <cell r="I8422" t="str">
            <v>S150000</v>
          </cell>
        </row>
        <row r="8423">
          <cell r="B8423">
            <v>40008064194</v>
          </cell>
          <cell r="C8423" t="str">
            <v xml:space="preserve">000806419  </v>
          </cell>
          <cell r="D8423" t="str">
            <v xml:space="preserve"> PŪRES DZIRNAS  biedrība</v>
          </cell>
          <cell r="E8423" t="str">
            <v>S150000</v>
          </cell>
          <cell r="F8423">
            <v>900274</v>
          </cell>
          <cell r="H8423">
            <v>9499</v>
          </cell>
          <cell r="I8423" t="str">
            <v>S150000</v>
          </cell>
        </row>
        <row r="8424">
          <cell r="B8424">
            <v>40008066212</v>
          </cell>
          <cell r="C8424" t="str">
            <v xml:space="preserve">000806621  </v>
          </cell>
          <cell r="D8424" t="str">
            <v xml:space="preserve"> PŪRES PAGASTA INVALĪDU BIEDRĪBA  </v>
          </cell>
          <cell r="E8424" t="str">
            <v>S150000</v>
          </cell>
          <cell r="F8424">
            <v>900274</v>
          </cell>
          <cell r="H8424">
            <v>9499</v>
          </cell>
          <cell r="I8424" t="str">
            <v>S150000</v>
          </cell>
        </row>
        <row r="8425">
          <cell r="B8425">
            <v>40008120843</v>
          </cell>
          <cell r="C8425" t="str">
            <v xml:space="preserve">000812084  </v>
          </cell>
          <cell r="D8425" t="str">
            <v xml:space="preserve"> PURMAĻI  dārzkopju biedrība</v>
          </cell>
          <cell r="E8425" t="str">
            <v>S150000</v>
          </cell>
          <cell r="F8425">
            <v>801009</v>
          </cell>
          <cell r="H8425">
            <v>9499</v>
          </cell>
          <cell r="I8425" t="str">
            <v>S150000</v>
          </cell>
        </row>
        <row r="8426">
          <cell r="B8426">
            <v>40008109278</v>
          </cell>
          <cell r="C8426" t="str">
            <v xml:space="preserve">000810927  </v>
          </cell>
          <cell r="D8426" t="str">
            <v xml:space="preserve"> PŪRS  biedrība</v>
          </cell>
          <cell r="E8426" t="str">
            <v>S150000</v>
          </cell>
          <cell r="F8426">
            <v>620201</v>
          </cell>
          <cell r="H8426">
            <v>9499</v>
          </cell>
          <cell r="I8426" t="str">
            <v>S150000</v>
          </cell>
        </row>
        <row r="8427">
          <cell r="B8427">
            <v>40008141385</v>
          </cell>
          <cell r="C8427" t="str">
            <v xml:space="preserve">000814138  </v>
          </cell>
          <cell r="D8427" t="str">
            <v xml:space="preserve"> PURVA BRIDĒJS  orientēšanās klubs, biedrība</v>
          </cell>
          <cell r="E8427" t="str">
            <v>S150000</v>
          </cell>
          <cell r="F8427">
            <v>806000</v>
          </cell>
          <cell r="H8427">
            <v>9312</v>
          </cell>
          <cell r="I8427" t="str">
            <v>S150000</v>
          </cell>
        </row>
        <row r="8428">
          <cell r="B8428">
            <v>40003596906</v>
          </cell>
          <cell r="C8428" t="str">
            <v xml:space="preserve">000359690  </v>
          </cell>
          <cell r="D8428" t="str">
            <v xml:space="preserve"> PURVAINĪTE  dārzkopības koop.sabiedrība</v>
          </cell>
          <cell r="E8428" t="str">
            <v>S150000</v>
          </cell>
          <cell r="F8428">
            <v>801009</v>
          </cell>
          <cell r="H8428">
            <v>9499</v>
          </cell>
          <cell r="I8428" t="str">
            <v>S150000</v>
          </cell>
        </row>
        <row r="8429">
          <cell r="B8429">
            <v>40003639622</v>
          </cell>
          <cell r="C8429" t="str">
            <v xml:space="preserve">000363962  </v>
          </cell>
          <cell r="D8429" t="str">
            <v xml:space="preserve"> PURVCIEMA LIGZDA  dzīvokļu īpašnieku koop.sabiedrība</v>
          </cell>
          <cell r="E8429" t="str">
            <v>S150000</v>
          </cell>
          <cell r="F8429">
            <v>10000</v>
          </cell>
          <cell r="H8429">
            <v>6832</v>
          </cell>
          <cell r="I8429" t="str">
            <v>S150000</v>
          </cell>
        </row>
        <row r="8430">
          <cell r="B8430">
            <v>40008023622</v>
          </cell>
          <cell r="C8430" t="str">
            <v xml:space="preserve">000802362  </v>
          </cell>
          <cell r="D8430" t="str">
            <v xml:space="preserve"> PURVCIEMA VIDUSSKOLAS ATBALSTS  biedrība</v>
          </cell>
          <cell r="E8430" t="str">
            <v>S150000</v>
          </cell>
          <cell r="F8430">
            <v>10000</v>
          </cell>
          <cell r="H8430">
            <v>9499</v>
          </cell>
          <cell r="I8430" t="str">
            <v>S150000</v>
          </cell>
        </row>
        <row r="8431">
          <cell r="B8431">
            <v>40003141764</v>
          </cell>
          <cell r="C8431" t="str">
            <v xml:space="preserve">000314176  </v>
          </cell>
          <cell r="D8431" t="str">
            <v xml:space="preserve"> PURVCIEMS 3  garāžu īpašnieku koop.sabiedrība</v>
          </cell>
          <cell r="E8431" t="str">
            <v>S150000</v>
          </cell>
          <cell r="F8431">
            <v>10000</v>
          </cell>
          <cell r="H8431">
            <v>5221</v>
          </cell>
          <cell r="I8431" t="str">
            <v>S150000</v>
          </cell>
        </row>
        <row r="8432">
          <cell r="B8432">
            <v>40003109394</v>
          </cell>
          <cell r="C8432" t="str">
            <v xml:space="preserve">000310939  </v>
          </cell>
          <cell r="D8432" t="str">
            <v xml:space="preserve"> PURVCIEMS  dzīvokļu īpašnieku koop. sabiedrība</v>
          </cell>
          <cell r="E8432" t="str">
            <v>S150000</v>
          </cell>
          <cell r="F8432">
            <v>10000</v>
          </cell>
          <cell r="H8432">
            <v>6832</v>
          </cell>
          <cell r="I8432" t="str">
            <v>S150000</v>
          </cell>
        </row>
        <row r="8433">
          <cell r="B8433">
            <v>40008113023</v>
          </cell>
          <cell r="C8433" t="str">
            <v xml:space="preserve">000811302  </v>
          </cell>
          <cell r="D8433" t="str">
            <v xml:space="preserve"> PURVCIEMS  tūrisma klubs, biedrība</v>
          </cell>
          <cell r="E8433" t="str">
            <v>S150000</v>
          </cell>
          <cell r="F8433">
            <v>10000</v>
          </cell>
          <cell r="H8433">
            <v>9499</v>
          </cell>
          <cell r="I8433" t="str">
            <v>S150000</v>
          </cell>
        </row>
        <row r="8434">
          <cell r="B8434">
            <v>40003131893</v>
          </cell>
          <cell r="C8434" t="str">
            <v xml:space="preserve">000313189  </v>
          </cell>
          <cell r="D8434" t="str">
            <v xml:space="preserve"> PURVCIEMS-1  automašīnu garāžu īpašnieku koop.sabiedrība</v>
          </cell>
          <cell r="E8434" t="str">
            <v>S150000</v>
          </cell>
          <cell r="F8434">
            <v>10000</v>
          </cell>
          <cell r="H8434">
            <v>5221</v>
          </cell>
          <cell r="I8434" t="str">
            <v>S150000</v>
          </cell>
        </row>
        <row r="8435">
          <cell r="B8435">
            <v>40103096310</v>
          </cell>
          <cell r="C8435" t="str">
            <v xml:space="preserve">010309631  </v>
          </cell>
          <cell r="D8435" t="str">
            <v xml:space="preserve"> PURVCIEMS-2  automašīnu garāžu īpašnieku biedrība</v>
          </cell>
          <cell r="E8435" t="str">
            <v>S150000</v>
          </cell>
          <cell r="F8435">
            <v>10000</v>
          </cell>
          <cell r="H8435">
            <v>5221</v>
          </cell>
          <cell r="I8435" t="str">
            <v>S150000</v>
          </cell>
        </row>
        <row r="8436">
          <cell r="B8436">
            <v>40003131836</v>
          </cell>
          <cell r="C8436" t="str">
            <v xml:space="preserve">000313183  </v>
          </cell>
          <cell r="D8436" t="str">
            <v xml:space="preserve"> PURVCIEMS-4  garāžu īpašnieku koop.sabiedrība</v>
          </cell>
          <cell r="E8436" t="str">
            <v>S150000</v>
          </cell>
          <cell r="F8436">
            <v>10000</v>
          </cell>
          <cell r="H8436">
            <v>5221</v>
          </cell>
          <cell r="I8436" t="str">
            <v>S150000</v>
          </cell>
        </row>
        <row r="8437">
          <cell r="B8437">
            <v>43603016456</v>
          </cell>
          <cell r="C8437" t="str">
            <v xml:space="preserve">360301645  </v>
          </cell>
          <cell r="D8437" t="str">
            <v xml:space="preserve"> PURVIŅŠ  dzīvokļu īpašnieku koop.sabiedrība</v>
          </cell>
          <cell r="E8437" t="str">
            <v>S150000</v>
          </cell>
          <cell r="F8437">
            <v>400201</v>
          </cell>
          <cell r="H8437">
            <v>6832</v>
          </cell>
          <cell r="I8437" t="str">
            <v>S150000</v>
          </cell>
        </row>
        <row r="8438">
          <cell r="B8438">
            <v>50003606661</v>
          </cell>
          <cell r="C8438" t="str">
            <v xml:space="preserve">000360666  </v>
          </cell>
          <cell r="D8438" t="str">
            <v xml:space="preserve"> PUŠKINA IELA 22  dzīvokļu īpašnieku biedrība</v>
          </cell>
          <cell r="E8438" t="str">
            <v>S150000</v>
          </cell>
          <cell r="F8438">
            <v>10000</v>
          </cell>
          <cell r="H8438">
            <v>6832</v>
          </cell>
          <cell r="I8438" t="str">
            <v>S150000</v>
          </cell>
        </row>
        <row r="8439">
          <cell r="B8439">
            <v>40008032502</v>
          </cell>
          <cell r="C8439" t="str">
            <v xml:space="preserve">000803250  </v>
          </cell>
          <cell r="D8439" t="str">
            <v xml:space="preserve"> PUŠKINA LICEJA ATTĪSTĪBAS BIEDRĪBA  </v>
          </cell>
          <cell r="E8439" t="str">
            <v>S150000</v>
          </cell>
          <cell r="F8439">
            <v>10000</v>
          </cell>
          <cell r="H8439">
            <v>9499</v>
          </cell>
          <cell r="I8439" t="str">
            <v>S150000</v>
          </cell>
        </row>
        <row r="8440">
          <cell r="B8440">
            <v>46803003165</v>
          </cell>
          <cell r="C8440" t="str">
            <v xml:space="preserve">680300316  </v>
          </cell>
          <cell r="D8440" t="str">
            <v xml:space="preserve"> PUŠMUCOVAS ZEMNIEKS  koop.sabiedrība</v>
          </cell>
          <cell r="E8440" t="str">
            <v>S150000</v>
          </cell>
          <cell r="F8440">
            <v>684990</v>
          </cell>
          <cell r="H8440">
            <v>161</v>
          </cell>
          <cell r="I8440" t="str">
            <v>S150000</v>
          </cell>
        </row>
        <row r="8441">
          <cell r="B8441">
            <v>40008146664</v>
          </cell>
          <cell r="C8441" t="str">
            <v xml:space="preserve">000814666  </v>
          </cell>
          <cell r="D8441" t="str">
            <v xml:space="preserve"> PUSNAKTS BRAUCĒJI  biedrība</v>
          </cell>
          <cell r="E8441" t="str">
            <v>S150000</v>
          </cell>
          <cell r="F8441">
            <v>110000</v>
          </cell>
          <cell r="H8441">
            <v>9499</v>
          </cell>
          <cell r="I8441" t="str">
            <v>S150000</v>
          </cell>
        </row>
        <row r="8442">
          <cell r="B8442">
            <v>40008157723</v>
          </cell>
          <cell r="C8442" t="str">
            <v xml:space="preserve">000815772  </v>
          </cell>
          <cell r="D8442" t="str">
            <v xml:space="preserve"> PUTARO  biedrība</v>
          </cell>
          <cell r="E8442" t="str">
            <v>S150000</v>
          </cell>
          <cell r="F8442">
            <v>90000</v>
          </cell>
          <cell r="H8442">
            <v>9329</v>
          </cell>
          <cell r="I8442" t="str">
            <v>S150000</v>
          </cell>
        </row>
        <row r="8443">
          <cell r="B8443">
            <v>40008180749</v>
          </cell>
          <cell r="C8443" t="str">
            <v xml:space="preserve">000818074  </v>
          </cell>
          <cell r="D8443" t="str">
            <v xml:space="preserve"> PŪTĒJU ORĶESTRA "SKAISTKALNE" ATBALSTA BIEDRĪBA </v>
          </cell>
          <cell r="E8443" t="str">
            <v>S150000</v>
          </cell>
          <cell r="F8443">
            <v>409580</v>
          </cell>
          <cell r="H8443">
            <v>9001</v>
          </cell>
          <cell r="I8443" t="str">
            <v>S150000</v>
          </cell>
        </row>
        <row r="8444">
          <cell r="B8444">
            <v>40008101876</v>
          </cell>
          <cell r="C8444" t="str">
            <v xml:space="preserve">000810187  </v>
          </cell>
          <cell r="D8444" t="str">
            <v xml:space="preserve"> PŪTĒJU ORĶESTRIS LEMISELE  biedrība</v>
          </cell>
          <cell r="E8444" t="str">
            <v>S150000</v>
          </cell>
          <cell r="F8444">
            <v>660201</v>
          </cell>
          <cell r="H8444">
            <v>9001</v>
          </cell>
          <cell r="I8444" t="str">
            <v>S150000</v>
          </cell>
        </row>
        <row r="8445">
          <cell r="B8445">
            <v>40003078037</v>
          </cell>
          <cell r="C8445" t="str">
            <v xml:space="preserve">000307803  </v>
          </cell>
          <cell r="D8445" t="str">
            <v xml:space="preserve"> PUTNU SALA  garāžu īpašnieku koop.sabiedrība</v>
          </cell>
          <cell r="E8445" t="str">
            <v>S150000</v>
          </cell>
          <cell r="F8445">
            <v>10000</v>
          </cell>
          <cell r="H8445">
            <v>5221</v>
          </cell>
          <cell r="I8445" t="str">
            <v>S150000</v>
          </cell>
        </row>
        <row r="8446">
          <cell r="B8446">
            <v>50008015701</v>
          </cell>
          <cell r="C8446" t="str">
            <v xml:space="preserve">000801570  </v>
          </cell>
          <cell r="D8446" t="str">
            <v xml:space="preserve"> PUZE  mednieku klubs, biedrība</v>
          </cell>
          <cell r="E8446" t="str">
            <v>S150000</v>
          </cell>
          <cell r="F8446">
            <v>980260</v>
          </cell>
          <cell r="H8446">
            <v>9319</v>
          </cell>
          <cell r="I8446" t="str">
            <v>S150000</v>
          </cell>
        </row>
        <row r="8447">
          <cell r="B8447">
            <v>40008061075</v>
          </cell>
          <cell r="C8447" t="str">
            <v xml:space="preserve">000806107  </v>
          </cell>
          <cell r="D8447" t="str">
            <v xml:space="preserve"> PUZES ATTĪSTĪBAS VEICINĀŠANAS BIEDRĪBA NIEDRE </v>
          </cell>
          <cell r="E8447" t="str">
            <v>S150000</v>
          </cell>
          <cell r="F8447">
            <v>980260</v>
          </cell>
          <cell r="H8447">
            <v>9499</v>
          </cell>
          <cell r="I8447" t="str">
            <v>S150000</v>
          </cell>
        </row>
        <row r="8448">
          <cell r="B8448">
            <v>40008057347</v>
          </cell>
          <cell r="C8448" t="str">
            <v xml:space="preserve">000805734  </v>
          </cell>
          <cell r="D8448" t="str">
            <v xml:space="preserve"> PŪZNIS  orientēšanās klubs, biedrība</v>
          </cell>
          <cell r="E8448" t="str">
            <v>S150000</v>
          </cell>
          <cell r="F8448">
            <v>500201</v>
          </cell>
          <cell r="H8448">
            <v>9312</v>
          </cell>
          <cell r="I8448" t="str">
            <v>S150000</v>
          </cell>
        </row>
        <row r="8449">
          <cell r="B8449">
            <v>40008123642</v>
          </cell>
          <cell r="C8449" t="str">
            <v xml:space="preserve">000812364  </v>
          </cell>
          <cell r="D8449" t="str">
            <v xml:space="preserve"> QUADSPORTS  biedrība</v>
          </cell>
          <cell r="E8449" t="str">
            <v>S150000</v>
          </cell>
          <cell r="F8449">
            <v>804400</v>
          </cell>
          <cell r="H8449">
            <v>9499</v>
          </cell>
          <cell r="I8449" t="str">
            <v>S150000</v>
          </cell>
        </row>
        <row r="8450">
          <cell r="B8450">
            <v>40008099567</v>
          </cell>
          <cell r="C8450" t="str">
            <v xml:space="preserve">000809956  </v>
          </cell>
          <cell r="D8450" t="str">
            <v xml:space="preserve"> QUATTRO  sporta klubs, biedrība</v>
          </cell>
          <cell r="E8450" t="str">
            <v>S150000</v>
          </cell>
          <cell r="F8450">
            <v>809600</v>
          </cell>
          <cell r="H8450">
            <v>9312</v>
          </cell>
          <cell r="I8450" t="str">
            <v>S150000</v>
          </cell>
        </row>
        <row r="8451">
          <cell r="B8451">
            <v>40008167577</v>
          </cell>
          <cell r="C8451" t="str">
            <v xml:space="preserve">000816757  </v>
          </cell>
          <cell r="D8451" t="str">
            <v xml:space="preserve"> R-EVOLUTION  biedrība</v>
          </cell>
          <cell r="E8451" t="str">
            <v>S150000</v>
          </cell>
          <cell r="F8451">
            <v>900201</v>
          </cell>
          <cell r="H8451">
            <v>9499</v>
          </cell>
          <cell r="I8451" t="str">
            <v>S150000</v>
          </cell>
        </row>
        <row r="8452">
          <cell r="B8452">
            <v>50008090911</v>
          </cell>
          <cell r="C8452" t="str">
            <v xml:space="preserve">000809091  </v>
          </cell>
          <cell r="D8452" t="str">
            <v xml:space="preserve"> R.E.G.  biedrība</v>
          </cell>
          <cell r="E8452" t="str">
            <v>S150000</v>
          </cell>
          <cell r="F8452">
            <v>961011</v>
          </cell>
          <cell r="H8452">
            <v>9499</v>
          </cell>
          <cell r="I8452" t="str">
            <v>S150000</v>
          </cell>
        </row>
        <row r="8453">
          <cell r="B8453">
            <v>40008136863</v>
          </cell>
          <cell r="C8453" t="str">
            <v xml:space="preserve">000813686  </v>
          </cell>
          <cell r="D8453" t="str">
            <v xml:space="preserve"> R.VĀGNERA 8  biedrība</v>
          </cell>
          <cell r="E8453" t="str">
            <v>S150000</v>
          </cell>
          <cell r="F8453">
            <v>10000</v>
          </cell>
          <cell r="H8453">
            <v>6832</v>
          </cell>
          <cell r="I8453" t="str">
            <v>S150000</v>
          </cell>
        </row>
        <row r="8454">
          <cell r="B8454">
            <v>40008124154</v>
          </cell>
          <cell r="C8454" t="str">
            <v xml:space="preserve">000812415  </v>
          </cell>
          <cell r="D8454" t="str">
            <v xml:space="preserve"> RA MOTOSPORT  biedrība</v>
          </cell>
          <cell r="E8454" t="str">
            <v>S150000</v>
          </cell>
          <cell r="F8454">
            <v>880201</v>
          </cell>
          <cell r="H8454">
            <v>9312</v>
          </cell>
          <cell r="I8454" t="str">
            <v>S150000</v>
          </cell>
        </row>
        <row r="8455">
          <cell r="B8455">
            <v>40008132058</v>
          </cell>
          <cell r="C8455" t="str">
            <v xml:space="preserve">000813205  </v>
          </cell>
          <cell r="D8455" t="str">
            <v xml:space="preserve"> RACE RING  biedrība</v>
          </cell>
          <cell r="E8455" t="str">
            <v>S150000</v>
          </cell>
          <cell r="F8455">
            <v>740605</v>
          </cell>
          <cell r="H8455">
            <v>9499</v>
          </cell>
          <cell r="I8455" t="str">
            <v>S150000</v>
          </cell>
        </row>
        <row r="8456">
          <cell r="B8456">
            <v>40008155262</v>
          </cell>
          <cell r="C8456" t="str">
            <v xml:space="preserve">000815526  </v>
          </cell>
          <cell r="D8456" t="str">
            <v xml:space="preserve"> RĀCEŅU APSAIMNIEKOTĀJS  biedrība</v>
          </cell>
          <cell r="E8456" t="str">
            <v>S150000</v>
          </cell>
          <cell r="F8456">
            <v>10000</v>
          </cell>
          <cell r="H8456">
            <v>6820</v>
          </cell>
          <cell r="I8456" t="str">
            <v>S150000</v>
          </cell>
        </row>
        <row r="8457">
          <cell r="B8457">
            <v>40008092287</v>
          </cell>
          <cell r="C8457" t="str">
            <v xml:space="preserve">000809228  </v>
          </cell>
          <cell r="D8457" t="str">
            <v xml:space="preserve"> RADI VIDI PATS  biedrība</v>
          </cell>
          <cell r="E8457" t="str">
            <v>S150000</v>
          </cell>
          <cell r="F8457">
            <v>170000</v>
          </cell>
          <cell r="H8457">
            <v>9499</v>
          </cell>
          <cell r="I8457" t="str">
            <v>S150000</v>
          </cell>
        </row>
        <row r="8458">
          <cell r="B8458">
            <v>40008065448</v>
          </cell>
          <cell r="C8458" t="str">
            <v xml:space="preserve">000806544  </v>
          </cell>
          <cell r="D8458" t="str">
            <v xml:space="preserve"> RADIGARS  atklātais sabiedriskais fonds</v>
          </cell>
          <cell r="E8458" t="str">
            <v>S150000</v>
          </cell>
          <cell r="F8458">
            <v>10000</v>
          </cell>
          <cell r="H8458">
            <v>9499</v>
          </cell>
          <cell r="I8458" t="str">
            <v>S150000</v>
          </cell>
        </row>
        <row r="8459">
          <cell r="B8459">
            <v>50008166431</v>
          </cell>
          <cell r="C8459" t="str">
            <v xml:space="preserve">000816643  </v>
          </cell>
          <cell r="D8459" t="str">
            <v xml:space="preserve"> RADIO RANDIŅŠ  biedrība</v>
          </cell>
          <cell r="E8459" t="str">
            <v>S150000</v>
          </cell>
          <cell r="F8459">
            <v>780280</v>
          </cell>
          <cell r="H8459">
            <v>9499</v>
          </cell>
          <cell r="I8459" t="str">
            <v>S150000</v>
          </cell>
        </row>
        <row r="8460">
          <cell r="B8460">
            <v>40003259818</v>
          </cell>
          <cell r="C8460" t="str">
            <v xml:space="preserve">000325981  </v>
          </cell>
          <cell r="D8460" t="str">
            <v xml:space="preserve"> RADIOTEHNIKA 5  dārzkopības koop.sabiedrība</v>
          </cell>
          <cell r="E8460" t="str">
            <v>S150000</v>
          </cell>
          <cell r="F8460">
            <v>800870</v>
          </cell>
          <cell r="H8460">
            <v>9499</v>
          </cell>
          <cell r="I8460" t="str">
            <v>S150000</v>
          </cell>
        </row>
        <row r="8461">
          <cell r="B8461">
            <v>40003129333</v>
          </cell>
          <cell r="C8461" t="str">
            <v xml:space="preserve">000312933  </v>
          </cell>
          <cell r="D8461" t="str">
            <v xml:space="preserve"> RADIOTEHNIKA  garāžu īpašnieku biedrība</v>
          </cell>
          <cell r="E8461" t="str">
            <v>S150000</v>
          </cell>
          <cell r="F8461">
            <v>10000</v>
          </cell>
          <cell r="H8461">
            <v>5221</v>
          </cell>
          <cell r="I8461" t="str">
            <v>S150000</v>
          </cell>
        </row>
        <row r="8462">
          <cell r="B8462">
            <v>40003226658</v>
          </cell>
          <cell r="C8462" t="str">
            <v xml:space="preserve">000322665  </v>
          </cell>
          <cell r="D8462" t="str">
            <v xml:space="preserve"> RADIOTEHNIKA-2  dzīvokļu un garāžu īpašnieku biedrība</v>
          </cell>
          <cell r="E8462" t="str">
            <v>S150000</v>
          </cell>
          <cell r="F8462">
            <v>10000</v>
          </cell>
          <cell r="H8462">
            <v>5221</v>
          </cell>
          <cell r="I8462" t="str">
            <v>S150000</v>
          </cell>
        </row>
        <row r="8463">
          <cell r="B8463">
            <v>40103098684</v>
          </cell>
          <cell r="C8463" t="str">
            <v xml:space="preserve">010309868  </v>
          </cell>
          <cell r="D8463" t="str">
            <v xml:space="preserve"> RĀDIUSS  garāžu īpašnieku koop.sabiedrība</v>
          </cell>
          <cell r="E8463" t="str">
            <v>S150000</v>
          </cell>
          <cell r="F8463">
            <v>10000</v>
          </cell>
          <cell r="H8463">
            <v>5221</v>
          </cell>
          <cell r="I8463" t="str">
            <v>S150000</v>
          </cell>
        </row>
        <row r="8464">
          <cell r="B8464">
            <v>40008144432</v>
          </cell>
          <cell r="C8464" t="str">
            <v xml:space="preserve">000814443  </v>
          </cell>
          <cell r="D8464" t="str">
            <v xml:space="preserve"> RADOŠĀ APVIENĪBA "PIEKTĀ MĀJA"  biedrība</v>
          </cell>
          <cell r="E8464" t="str">
            <v>S150000</v>
          </cell>
          <cell r="F8464">
            <v>500201</v>
          </cell>
          <cell r="H8464">
            <v>9499</v>
          </cell>
          <cell r="I8464" t="str">
            <v>S150000</v>
          </cell>
        </row>
        <row r="8465">
          <cell r="B8465">
            <v>40008167581</v>
          </cell>
          <cell r="C8465" t="str">
            <v xml:space="preserve">000816758  </v>
          </cell>
          <cell r="D8465" t="str">
            <v xml:space="preserve"> RADOŠĀ APVIENĪBA S &amp; G  biedrība</v>
          </cell>
          <cell r="E8465" t="str">
            <v>S150000</v>
          </cell>
          <cell r="F8465">
            <v>360805</v>
          </cell>
          <cell r="H8465">
            <v>9499</v>
          </cell>
          <cell r="I8465" t="str">
            <v>S150000</v>
          </cell>
        </row>
        <row r="8466">
          <cell r="B8466">
            <v>40008185869</v>
          </cell>
          <cell r="C8466" t="str">
            <v xml:space="preserve">000818586  </v>
          </cell>
          <cell r="D8466" t="str">
            <v xml:space="preserve"> RADOŠĀ EVOLŪCIJA  biedrība</v>
          </cell>
          <cell r="E8466" t="str">
            <v>S150000</v>
          </cell>
          <cell r="F8466">
            <v>10000</v>
          </cell>
          <cell r="H8466">
            <v>9499</v>
          </cell>
          <cell r="I8466" t="str">
            <v>S150000</v>
          </cell>
        </row>
        <row r="8467">
          <cell r="B8467">
            <v>40008102496</v>
          </cell>
          <cell r="C8467" t="str">
            <v xml:space="preserve">000810249  </v>
          </cell>
          <cell r="D8467" t="str">
            <v xml:space="preserve"> RADOŠĀ GRUPA VOKĀLS  biedrība</v>
          </cell>
          <cell r="E8467" t="str">
            <v>S150000</v>
          </cell>
          <cell r="F8467">
            <v>10000</v>
          </cell>
          <cell r="H8467">
            <v>9499</v>
          </cell>
          <cell r="I8467" t="str">
            <v>S150000</v>
          </cell>
        </row>
        <row r="8468">
          <cell r="B8468">
            <v>40008176654</v>
          </cell>
          <cell r="C8468" t="str">
            <v xml:space="preserve">000817665  </v>
          </cell>
          <cell r="D8468" t="str">
            <v xml:space="preserve"> RADOŠĀ INSTANCE  nodibinājums</v>
          </cell>
          <cell r="E8468" t="str">
            <v>S150000</v>
          </cell>
          <cell r="F8468">
            <v>10000</v>
          </cell>
          <cell r="H8468">
            <v>9499</v>
          </cell>
          <cell r="I8468" t="str">
            <v>S150000</v>
          </cell>
        </row>
        <row r="8469">
          <cell r="B8469">
            <v>40008102585</v>
          </cell>
          <cell r="C8469" t="str">
            <v xml:space="preserve">000810258  </v>
          </cell>
          <cell r="D8469" t="str">
            <v xml:space="preserve"> RADOŠĀ PARTNERĪBA  biedrība</v>
          </cell>
          <cell r="E8469" t="str">
            <v>S150000</v>
          </cell>
          <cell r="F8469">
            <v>10000</v>
          </cell>
          <cell r="H8469">
            <v>9499</v>
          </cell>
          <cell r="I8469" t="str">
            <v>S150000</v>
          </cell>
        </row>
        <row r="8470">
          <cell r="B8470">
            <v>40008089770</v>
          </cell>
          <cell r="C8470" t="str">
            <v xml:space="preserve">000808977  </v>
          </cell>
          <cell r="D8470" t="str">
            <v xml:space="preserve"> RADOŠĀ STUDIJA PEKŠŅI  biedrība</v>
          </cell>
          <cell r="E8470" t="str">
            <v>S150000</v>
          </cell>
          <cell r="F8470">
            <v>250000</v>
          </cell>
          <cell r="H8470">
            <v>9499</v>
          </cell>
          <cell r="I8470" t="str">
            <v>S150000</v>
          </cell>
        </row>
        <row r="8471">
          <cell r="B8471">
            <v>40008168712</v>
          </cell>
          <cell r="C8471" t="str">
            <v xml:space="preserve">000816871  </v>
          </cell>
          <cell r="D8471" t="str">
            <v xml:space="preserve"> RADOŠĀ T ELPA  biedrība</v>
          </cell>
          <cell r="E8471" t="str">
            <v>S150000</v>
          </cell>
          <cell r="F8471">
            <v>170000</v>
          </cell>
          <cell r="H8471">
            <v>8559</v>
          </cell>
          <cell r="I8471" t="str">
            <v>S150000</v>
          </cell>
        </row>
        <row r="8472">
          <cell r="B8472">
            <v>40008062418</v>
          </cell>
          <cell r="C8472" t="str">
            <v xml:space="preserve">000806241  </v>
          </cell>
          <cell r="D8472" t="str">
            <v xml:space="preserve"> RADOŠAIS CENTRS IDEJA  atklātais sabiedriskais fonds</v>
          </cell>
          <cell r="E8472" t="str">
            <v>S150000</v>
          </cell>
          <cell r="F8472">
            <v>10000</v>
          </cell>
          <cell r="H8472">
            <v>9499</v>
          </cell>
          <cell r="I8472" t="str">
            <v>S150000</v>
          </cell>
        </row>
        <row r="8473">
          <cell r="B8473">
            <v>40008161216</v>
          </cell>
          <cell r="C8473" t="str">
            <v xml:space="preserve">000816121  </v>
          </cell>
          <cell r="D8473" t="str">
            <v xml:space="preserve"> RADOŠAIS DĀRZS  biedrība rokdarbu izmantošanas popularizēšanai mūsdienu dzīvē</v>
          </cell>
          <cell r="E8473" t="str">
            <v>S150000</v>
          </cell>
          <cell r="F8473">
            <v>10000</v>
          </cell>
          <cell r="H8473">
            <v>9001</v>
          </cell>
          <cell r="I8473" t="str">
            <v>S150000</v>
          </cell>
        </row>
        <row r="8474">
          <cell r="B8474">
            <v>40008162974</v>
          </cell>
          <cell r="C8474" t="str">
            <v xml:space="preserve">000816297  </v>
          </cell>
          <cell r="D8474" t="str">
            <v xml:space="preserve"> RADOŠAIS PSIHOLOĢIJAS CENTRS ĢIMENEI  biedrība</v>
          </cell>
          <cell r="E8474" t="str">
            <v>S150000</v>
          </cell>
          <cell r="F8474">
            <v>170000</v>
          </cell>
          <cell r="H8474">
            <v>9609</v>
          </cell>
          <cell r="I8474" t="str">
            <v>S150000</v>
          </cell>
        </row>
        <row r="8475">
          <cell r="B8475">
            <v>50008184511</v>
          </cell>
          <cell r="C8475" t="str">
            <v xml:space="preserve">000818451  </v>
          </cell>
          <cell r="D8475" t="str">
            <v xml:space="preserve"> RADOŠĀS IDEJAS  biedrība</v>
          </cell>
          <cell r="E8475" t="str">
            <v>S150000</v>
          </cell>
          <cell r="F8475">
            <v>380201</v>
          </cell>
          <cell r="H8475">
            <v>9499</v>
          </cell>
          <cell r="I8475" t="str">
            <v>S150000</v>
          </cell>
        </row>
        <row r="8476">
          <cell r="B8476">
            <v>40008118162</v>
          </cell>
          <cell r="C8476" t="str">
            <v xml:space="preserve">000811816  </v>
          </cell>
          <cell r="D8476" t="str">
            <v xml:space="preserve"> RADOŠĀS INICIATĪVAS CENTRS  biedrība</v>
          </cell>
          <cell r="E8476" t="str">
            <v>S150000</v>
          </cell>
          <cell r="F8476">
            <v>10000</v>
          </cell>
          <cell r="H8476">
            <v>9499</v>
          </cell>
          <cell r="I8476" t="str">
            <v>S150000</v>
          </cell>
        </row>
        <row r="8477">
          <cell r="B8477">
            <v>40008172794</v>
          </cell>
          <cell r="C8477" t="str">
            <v xml:space="preserve">000817279  </v>
          </cell>
          <cell r="D8477" t="str">
            <v xml:space="preserve"> RADOŠĀS PAŠIZPAUSMES ATTĪSTĪBAS BIEDRĪBA </v>
          </cell>
          <cell r="E8477" t="str">
            <v>S150000</v>
          </cell>
          <cell r="F8477">
            <v>427372</v>
          </cell>
          <cell r="H8477">
            <v>9499</v>
          </cell>
          <cell r="I8477" t="str">
            <v>S150000</v>
          </cell>
        </row>
        <row r="8478">
          <cell r="B8478">
            <v>40008168604</v>
          </cell>
          <cell r="C8478" t="str">
            <v xml:space="preserve">000816860  </v>
          </cell>
          <cell r="D8478" t="str">
            <v xml:space="preserve"> RADOŠIE MALĒNIEŠI  biedrība</v>
          </cell>
          <cell r="E8478" t="str">
            <v>S150000</v>
          </cell>
          <cell r="F8478">
            <v>360296</v>
          </cell>
          <cell r="H8478">
            <v>9499</v>
          </cell>
          <cell r="I8478" t="str">
            <v>S150000</v>
          </cell>
        </row>
        <row r="8479">
          <cell r="B8479">
            <v>40008163096</v>
          </cell>
          <cell r="C8479" t="str">
            <v xml:space="preserve">000816309  </v>
          </cell>
          <cell r="D8479" t="str">
            <v xml:space="preserve"> RADOŠO CILVĒKU APVIENĪBA ART-CITY </v>
          </cell>
          <cell r="E8479" t="str">
            <v>S150000</v>
          </cell>
          <cell r="F8479">
            <v>270000</v>
          </cell>
          <cell r="H8479">
            <v>9003</v>
          </cell>
          <cell r="I8479" t="str">
            <v>S150000</v>
          </cell>
        </row>
        <row r="8480">
          <cell r="B8480">
            <v>40008174066</v>
          </cell>
          <cell r="C8480" t="str">
            <v xml:space="preserve">000817406  </v>
          </cell>
          <cell r="D8480" t="str">
            <v xml:space="preserve"> RADOŠO IDEJU ATTĪSTĪBAS CENTRS </v>
          </cell>
          <cell r="E8480" t="str">
            <v>S150000</v>
          </cell>
          <cell r="F8480">
            <v>781817</v>
          </cell>
          <cell r="H8480">
            <v>9499</v>
          </cell>
          <cell r="I8480" t="str">
            <v>S150000</v>
          </cell>
        </row>
        <row r="8481">
          <cell r="B8481">
            <v>40008157263</v>
          </cell>
          <cell r="C8481" t="str">
            <v xml:space="preserve">000815726  </v>
          </cell>
          <cell r="D8481" t="str">
            <v xml:space="preserve"> RADOŠO IDEJU CENTRS  biedrība</v>
          </cell>
          <cell r="E8481" t="str">
            <v>S150000</v>
          </cell>
          <cell r="F8481">
            <v>360805</v>
          </cell>
          <cell r="H8481">
            <v>9499</v>
          </cell>
          <cell r="I8481" t="str">
            <v>S150000</v>
          </cell>
        </row>
        <row r="8482">
          <cell r="B8482">
            <v>50008111861</v>
          </cell>
          <cell r="C8482" t="str">
            <v xml:space="preserve">000811186  </v>
          </cell>
          <cell r="D8482" t="str">
            <v xml:space="preserve"> RADOŠO IDEJU LABORATORIJA-VIENS REIZ VIENS  biedrība</v>
          </cell>
          <cell r="E8482" t="str">
            <v>S150000</v>
          </cell>
          <cell r="F8482">
            <v>620201</v>
          </cell>
          <cell r="H8482">
            <v>9499</v>
          </cell>
          <cell r="I8482" t="str">
            <v>S150000</v>
          </cell>
        </row>
        <row r="8483">
          <cell r="B8483">
            <v>40008115679</v>
          </cell>
          <cell r="C8483" t="str">
            <v xml:space="preserve">000811567  </v>
          </cell>
          <cell r="D8483" t="str">
            <v xml:space="preserve"> RADOŠO IDEJU STACIJA  biedrība</v>
          </cell>
          <cell r="E8483" t="str">
            <v>S150000</v>
          </cell>
          <cell r="F8483">
            <v>940201</v>
          </cell>
          <cell r="H8483">
            <v>9499</v>
          </cell>
          <cell r="I8483" t="str">
            <v>S150000</v>
          </cell>
        </row>
        <row r="8484">
          <cell r="B8484">
            <v>40008171017</v>
          </cell>
          <cell r="C8484" t="str">
            <v xml:space="preserve">000817101  </v>
          </cell>
          <cell r="D8484" t="str">
            <v xml:space="preserve"> RADOŠO IDEJU UN INICIATĪVU CENTRS  biedrība</v>
          </cell>
          <cell r="E8484" t="str">
            <v>S150000</v>
          </cell>
          <cell r="F8484">
            <v>760201</v>
          </cell>
          <cell r="H8484">
            <v>8559</v>
          </cell>
          <cell r="I8484" t="str">
            <v>S150000</v>
          </cell>
        </row>
        <row r="8485">
          <cell r="B8485">
            <v>40008094254</v>
          </cell>
          <cell r="C8485" t="str">
            <v xml:space="preserve">000809425  </v>
          </cell>
          <cell r="D8485" t="str">
            <v xml:space="preserve"> RADUGA 2005  biedrība</v>
          </cell>
          <cell r="E8485" t="str">
            <v>S150000</v>
          </cell>
          <cell r="F8485">
            <v>10000</v>
          </cell>
          <cell r="H8485">
            <v>9499</v>
          </cell>
          <cell r="I8485" t="str">
            <v>S150000</v>
          </cell>
        </row>
        <row r="8486">
          <cell r="B8486">
            <v>40008119613</v>
          </cell>
          <cell r="C8486" t="str">
            <v xml:space="preserve">000811961  </v>
          </cell>
          <cell r="D8486" t="str">
            <v xml:space="preserve"> RADUGA  slāvu kultūras biedrība</v>
          </cell>
          <cell r="E8486" t="str">
            <v>S150000</v>
          </cell>
          <cell r="F8486">
            <v>760201</v>
          </cell>
          <cell r="H8486">
            <v>9499</v>
          </cell>
          <cell r="I8486" t="str">
            <v>S150000</v>
          </cell>
        </row>
        <row r="8487">
          <cell r="B8487">
            <v>40008179631</v>
          </cell>
          <cell r="C8487" t="str">
            <v xml:space="preserve">000817963  </v>
          </cell>
          <cell r="D8487" t="str">
            <v xml:space="preserve"> RAGANA 7  biedrība</v>
          </cell>
          <cell r="E8487" t="str">
            <v>S150000</v>
          </cell>
          <cell r="F8487">
            <v>806968</v>
          </cell>
          <cell r="H8487">
            <v>6832</v>
          </cell>
          <cell r="I8487" t="str">
            <v>S150000</v>
          </cell>
        </row>
        <row r="8488">
          <cell r="B8488">
            <v>40008166228</v>
          </cell>
          <cell r="C8488" t="str">
            <v xml:space="preserve">000816622  </v>
          </cell>
          <cell r="D8488" t="str">
            <v xml:space="preserve"> RAGANAS ROŅI  ziemas peldēšanas klubs, biedrība</v>
          </cell>
          <cell r="E8488" t="str">
            <v>S150000</v>
          </cell>
          <cell r="F8488">
            <v>806968</v>
          </cell>
          <cell r="H8488">
            <v>9499</v>
          </cell>
          <cell r="I8488" t="str">
            <v>S150000</v>
          </cell>
        </row>
        <row r="8489">
          <cell r="B8489">
            <v>40008064141</v>
          </cell>
          <cell r="C8489" t="str">
            <v xml:space="preserve">000806414  </v>
          </cell>
          <cell r="D8489" t="str">
            <v xml:space="preserve"> RAGS  mednieku-makšķernieku klubs, biedrība</v>
          </cell>
          <cell r="E8489" t="str">
            <v>S150000</v>
          </cell>
          <cell r="F8489">
            <v>321492</v>
          </cell>
          <cell r="H8489">
            <v>9319</v>
          </cell>
          <cell r="I8489" t="str">
            <v>S150000</v>
          </cell>
        </row>
        <row r="8490">
          <cell r="B8490">
            <v>50008060461</v>
          </cell>
          <cell r="C8490" t="str">
            <v xml:space="preserve">000806046  </v>
          </cell>
          <cell r="D8490" t="str">
            <v xml:space="preserve"> RAIBAIS KAĶIS  biedrība</v>
          </cell>
          <cell r="E8490" t="str">
            <v>S150000</v>
          </cell>
          <cell r="F8490">
            <v>380201</v>
          </cell>
          <cell r="H8490">
            <v>9499</v>
          </cell>
          <cell r="I8490" t="str">
            <v>S150000</v>
          </cell>
        </row>
        <row r="8491">
          <cell r="B8491">
            <v>40008147034</v>
          </cell>
          <cell r="C8491" t="str">
            <v xml:space="preserve">000814703  </v>
          </cell>
          <cell r="D8491" t="str">
            <v xml:space="preserve"> RAIDHO BIEDRĪBA  biedrība</v>
          </cell>
          <cell r="E8491" t="str">
            <v>S150000</v>
          </cell>
          <cell r="F8491">
            <v>680280</v>
          </cell>
          <cell r="H8491">
            <v>9412</v>
          </cell>
          <cell r="I8491" t="str">
            <v>S150000</v>
          </cell>
        </row>
        <row r="8492">
          <cell r="B8492">
            <v>40003479290</v>
          </cell>
          <cell r="C8492" t="str">
            <v xml:space="preserve">000347929  </v>
          </cell>
          <cell r="D8492" t="str">
            <v xml:space="preserve"> RAIŅA 21  dzīvokļu īpašnieku koop. sabiedrība</v>
          </cell>
          <cell r="E8492" t="str">
            <v>S150000</v>
          </cell>
          <cell r="F8492">
            <v>10000</v>
          </cell>
          <cell r="H8492">
            <v>6832</v>
          </cell>
          <cell r="I8492" t="str">
            <v>S150000</v>
          </cell>
        </row>
        <row r="8493">
          <cell r="B8493">
            <v>40008124188</v>
          </cell>
          <cell r="C8493" t="str">
            <v xml:space="preserve">000812418  </v>
          </cell>
          <cell r="D8493" t="str">
            <v xml:space="preserve"> RAIŅA 25  īpašnieku biedrība</v>
          </cell>
          <cell r="E8493" t="str">
            <v>S150000</v>
          </cell>
          <cell r="F8493">
            <v>170000</v>
          </cell>
          <cell r="H8493">
            <v>6832</v>
          </cell>
          <cell r="I8493" t="str">
            <v>S150000</v>
          </cell>
        </row>
        <row r="8494">
          <cell r="B8494">
            <v>40008128743</v>
          </cell>
          <cell r="C8494" t="str">
            <v xml:space="preserve">000812874  </v>
          </cell>
          <cell r="D8494" t="str">
            <v xml:space="preserve"> RAIŅA 49  biedrība</v>
          </cell>
          <cell r="E8494" t="str">
            <v>S150000</v>
          </cell>
          <cell r="F8494">
            <v>170000</v>
          </cell>
          <cell r="H8494">
            <v>6832</v>
          </cell>
          <cell r="I8494" t="str">
            <v>S150000</v>
          </cell>
        </row>
        <row r="8495">
          <cell r="B8495">
            <v>40003432872</v>
          </cell>
          <cell r="C8495" t="str">
            <v xml:space="preserve">000343287  </v>
          </cell>
          <cell r="D8495" t="str">
            <v xml:space="preserve"> RAIŅA 50  dzīvokļu īpašnieku koop. sabiedrība</v>
          </cell>
          <cell r="E8495" t="str">
            <v>S150000</v>
          </cell>
          <cell r="F8495">
            <v>130000</v>
          </cell>
          <cell r="H8495">
            <v>6832</v>
          </cell>
          <cell r="I8495" t="str">
            <v>S150000</v>
          </cell>
        </row>
        <row r="8496">
          <cell r="B8496">
            <v>40008087695</v>
          </cell>
          <cell r="C8496" t="str">
            <v xml:space="preserve">000808769  </v>
          </cell>
          <cell r="D8496" t="str">
            <v xml:space="preserve"> RAIŅA 52  dzīvokļu īpašnieku apsaimniekošanas biedrība</v>
          </cell>
          <cell r="E8496" t="str">
            <v>S150000</v>
          </cell>
          <cell r="F8496">
            <v>170000</v>
          </cell>
          <cell r="H8496">
            <v>6832</v>
          </cell>
          <cell r="I8496" t="str">
            <v>S150000</v>
          </cell>
        </row>
        <row r="8497">
          <cell r="B8497">
            <v>40008147528</v>
          </cell>
          <cell r="C8497" t="str">
            <v xml:space="preserve">000814752  </v>
          </cell>
          <cell r="D8497" t="str">
            <v xml:space="preserve"> RAIŅI  biedrība</v>
          </cell>
          <cell r="E8497" t="str">
            <v>S150000</v>
          </cell>
          <cell r="F8497">
            <v>700201</v>
          </cell>
          <cell r="H8497">
            <v>9499</v>
          </cell>
          <cell r="I8497" t="str">
            <v>S150000</v>
          </cell>
        </row>
        <row r="8498">
          <cell r="B8498">
            <v>40008132823</v>
          </cell>
          <cell r="C8498" t="str">
            <v xml:space="preserve">000813282  </v>
          </cell>
          <cell r="D8498" t="str">
            <v xml:space="preserve"> RAIS  biedrība</v>
          </cell>
          <cell r="E8498" t="str">
            <v>S150000</v>
          </cell>
          <cell r="F8498">
            <v>10000</v>
          </cell>
          <cell r="H8498">
            <v>9499</v>
          </cell>
          <cell r="I8498" t="str">
            <v>S150000</v>
          </cell>
        </row>
        <row r="8499">
          <cell r="B8499">
            <v>40008172582</v>
          </cell>
          <cell r="C8499" t="str">
            <v xml:space="preserve">000817258  </v>
          </cell>
          <cell r="D8499" t="str">
            <v xml:space="preserve"> RAISKUMA IZGLĪTĪBAS UN KULTŪRAS ATBALSTA BIEDRĪBA </v>
          </cell>
          <cell r="E8499" t="str">
            <v>S150000</v>
          </cell>
          <cell r="F8499">
            <v>427574</v>
          </cell>
          <cell r="H8499">
            <v>8560</v>
          </cell>
          <cell r="I8499" t="str">
            <v>S150000</v>
          </cell>
        </row>
        <row r="8500">
          <cell r="B8500">
            <v>40008130964</v>
          </cell>
          <cell r="C8500" t="str">
            <v xml:space="preserve">000813096  </v>
          </cell>
          <cell r="D8500" t="str">
            <v xml:space="preserve"> RAITAIS SOLIS  pensionāru biedrība</v>
          </cell>
          <cell r="E8500" t="str">
            <v>S150000</v>
          </cell>
          <cell r="F8500">
            <v>905150</v>
          </cell>
          <cell r="H8500">
            <v>9499</v>
          </cell>
          <cell r="I8500" t="str">
            <v>S150000</v>
          </cell>
        </row>
        <row r="8501">
          <cell r="B8501">
            <v>40008119755</v>
          </cell>
          <cell r="C8501" t="str">
            <v xml:space="preserve">000811975  </v>
          </cell>
          <cell r="D8501" t="str">
            <v xml:space="preserve"> RĀJUMI  biedrība</v>
          </cell>
          <cell r="E8501" t="str">
            <v>S150000</v>
          </cell>
          <cell r="F8501">
            <v>901270</v>
          </cell>
          <cell r="H8501">
            <v>9499</v>
          </cell>
          <cell r="I8501" t="str">
            <v>S150000</v>
          </cell>
        </row>
        <row r="8502">
          <cell r="B8502">
            <v>40008058874</v>
          </cell>
          <cell r="C8502" t="str">
            <v xml:space="preserve">000805887  </v>
          </cell>
          <cell r="D8502" t="str">
            <v xml:space="preserve"> RAĶELIS  mednieku un makšķernieku klubs, biedrība</v>
          </cell>
          <cell r="E8502" t="str">
            <v>S150000</v>
          </cell>
          <cell r="F8502">
            <v>801864</v>
          </cell>
          <cell r="H8502">
            <v>9319</v>
          </cell>
          <cell r="I8502" t="str">
            <v>S150000</v>
          </cell>
        </row>
        <row r="8503">
          <cell r="B8503">
            <v>43603009774</v>
          </cell>
          <cell r="C8503" t="str">
            <v xml:space="preserve">360300977  </v>
          </cell>
          <cell r="D8503" t="str">
            <v xml:space="preserve"> RAĶETE 3  garāžu koop.sabiedrība</v>
          </cell>
          <cell r="E8503" t="str">
            <v>S150000</v>
          </cell>
          <cell r="F8503">
            <v>90000</v>
          </cell>
          <cell r="H8503">
            <v>5221</v>
          </cell>
          <cell r="I8503" t="str">
            <v>S150000</v>
          </cell>
        </row>
        <row r="8504">
          <cell r="B8504">
            <v>43603008459</v>
          </cell>
          <cell r="C8504" t="str">
            <v xml:space="preserve">360300845  </v>
          </cell>
          <cell r="D8504" t="str">
            <v xml:space="preserve"> RAĶETE-2  garāžu īpašnieku koop.sabiedrība</v>
          </cell>
          <cell r="E8504" t="str">
            <v>S150000</v>
          </cell>
          <cell r="F8504">
            <v>90000</v>
          </cell>
          <cell r="H8504">
            <v>5221</v>
          </cell>
          <cell r="I8504" t="str">
            <v>S150000</v>
          </cell>
        </row>
        <row r="8505">
          <cell r="B8505">
            <v>40008098561</v>
          </cell>
          <cell r="C8505" t="str">
            <v xml:space="preserve">000809856  </v>
          </cell>
          <cell r="D8505" t="str">
            <v xml:space="preserve"> RAKSTI  biedrība</v>
          </cell>
          <cell r="E8505" t="str">
            <v>S150000</v>
          </cell>
          <cell r="F8505">
            <v>10000</v>
          </cell>
          <cell r="H8505">
            <v>9499</v>
          </cell>
          <cell r="I8505" t="str">
            <v>S150000</v>
          </cell>
        </row>
        <row r="8506">
          <cell r="B8506">
            <v>40008129876</v>
          </cell>
          <cell r="C8506" t="str">
            <v xml:space="preserve">000812987  </v>
          </cell>
          <cell r="D8506" t="str">
            <v xml:space="preserve"> RAKSTNIEKU MĀJA  biedrība</v>
          </cell>
          <cell r="E8506" t="str">
            <v>S150000</v>
          </cell>
          <cell r="F8506">
            <v>10000</v>
          </cell>
          <cell r="H8506">
            <v>9499</v>
          </cell>
          <cell r="I8506" t="str">
            <v>S150000</v>
          </cell>
        </row>
        <row r="8507">
          <cell r="B8507">
            <v>40008103839</v>
          </cell>
          <cell r="C8507" t="str">
            <v xml:space="preserve">000810383  </v>
          </cell>
          <cell r="D8507" t="str">
            <v xml:space="preserve"> RAKSTNIEKU MUZEJU BIEDRĪBA PILS </v>
          </cell>
          <cell r="E8507" t="str">
            <v>S150000</v>
          </cell>
          <cell r="F8507">
            <v>10000</v>
          </cell>
          <cell r="H8507">
            <v>9499</v>
          </cell>
          <cell r="I8507" t="str">
            <v>S150000</v>
          </cell>
        </row>
        <row r="8508">
          <cell r="B8508">
            <v>40008094042</v>
          </cell>
          <cell r="C8508" t="str">
            <v xml:space="preserve">000809404  </v>
          </cell>
          <cell r="D8508" t="str">
            <v xml:space="preserve"> RAKTUVE  biedrība</v>
          </cell>
          <cell r="E8508" t="str">
            <v>S150000</v>
          </cell>
          <cell r="F8508">
            <v>10000</v>
          </cell>
          <cell r="H8508">
            <v>9499</v>
          </cell>
          <cell r="I8508" t="str">
            <v>S150000</v>
          </cell>
        </row>
        <row r="8509">
          <cell r="B8509">
            <v>40008155332</v>
          </cell>
          <cell r="C8509" t="str">
            <v xml:space="preserve">000815533  </v>
          </cell>
          <cell r="D8509" t="str">
            <v xml:space="preserve"> RALLIJKROSA ATBALSTA GRUPA  biedrība</v>
          </cell>
          <cell r="E8509" t="str">
            <v>S150000</v>
          </cell>
          <cell r="F8509">
            <v>740625</v>
          </cell>
          <cell r="H8509">
            <v>9499</v>
          </cell>
          <cell r="I8509" t="str">
            <v>S150000</v>
          </cell>
        </row>
        <row r="8510">
          <cell r="B8510">
            <v>40008046428</v>
          </cell>
          <cell r="C8510" t="str">
            <v xml:space="preserve">000804642  </v>
          </cell>
          <cell r="D8510" t="str">
            <v xml:space="preserve"> RALLIJS 99 PLUS  sporta klubs, biedrība</v>
          </cell>
          <cell r="E8510" t="str">
            <v>S150000</v>
          </cell>
          <cell r="F8510">
            <v>400260</v>
          </cell>
          <cell r="H8510">
            <v>9312</v>
          </cell>
          <cell r="I8510" t="str">
            <v>S150000</v>
          </cell>
        </row>
        <row r="8511">
          <cell r="B8511">
            <v>50008085821</v>
          </cell>
          <cell r="C8511" t="str">
            <v xml:space="preserve">000808582  </v>
          </cell>
          <cell r="D8511" t="str">
            <v xml:space="preserve"> RALLY CLUB VINDAVA  biedrība</v>
          </cell>
          <cell r="E8511" t="str">
            <v>S150000</v>
          </cell>
          <cell r="F8511">
            <v>270000</v>
          </cell>
          <cell r="H8511">
            <v>9499</v>
          </cell>
          <cell r="I8511" t="str">
            <v>S150000</v>
          </cell>
        </row>
        <row r="8512">
          <cell r="B8512">
            <v>40008093314</v>
          </cell>
          <cell r="C8512" t="str">
            <v xml:space="preserve">000809331  </v>
          </cell>
          <cell r="D8512" t="str">
            <v xml:space="preserve"> RAMATA  mednieku biedrība</v>
          </cell>
          <cell r="E8512" t="str">
            <v>S150000</v>
          </cell>
          <cell r="F8512">
            <v>961076</v>
          </cell>
          <cell r="H8512">
            <v>9319</v>
          </cell>
          <cell r="I8512" t="str">
            <v>S150000</v>
          </cell>
        </row>
        <row r="8513">
          <cell r="B8513">
            <v>40008052424</v>
          </cell>
          <cell r="C8513" t="str">
            <v xml:space="preserve">000805242  </v>
          </cell>
          <cell r="D8513" t="str">
            <v xml:space="preserve"> RĀMAVA  mednieku un makšķernieku klubs, biedrība</v>
          </cell>
          <cell r="E8513" t="str">
            <v>S150000</v>
          </cell>
          <cell r="F8513">
            <v>800870</v>
          </cell>
          <cell r="H8513">
            <v>9319</v>
          </cell>
          <cell r="I8513" t="str">
            <v>S150000</v>
          </cell>
        </row>
        <row r="8514">
          <cell r="B8514">
            <v>40008124991</v>
          </cell>
          <cell r="C8514" t="str">
            <v xml:space="preserve">000812499  </v>
          </cell>
          <cell r="D8514" t="str">
            <v xml:space="preserve"> RAMBAS R  moto klubs, biedrība</v>
          </cell>
          <cell r="E8514" t="str">
            <v>S150000</v>
          </cell>
          <cell r="F8514">
            <v>546744</v>
          </cell>
          <cell r="H8514">
            <v>9312</v>
          </cell>
          <cell r="I8514" t="str">
            <v>S150000</v>
          </cell>
        </row>
        <row r="8515">
          <cell r="B8515">
            <v>40008145226</v>
          </cell>
          <cell r="C8515" t="str">
            <v xml:space="preserve">000814522  </v>
          </cell>
          <cell r="D8515" t="str">
            <v xml:space="preserve"> RAMO MOTORSPORT  sporta klubs, biedrība</v>
          </cell>
          <cell r="E8515" t="str">
            <v>S150000</v>
          </cell>
          <cell r="F8515">
            <v>640605</v>
          </cell>
          <cell r="H8515">
            <v>9312</v>
          </cell>
          <cell r="I8515" t="str">
            <v>S150000</v>
          </cell>
        </row>
        <row r="8516">
          <cell r="B8516">
            <v>40008030893</v>
          </cell>
          <cell r="C8516" t="str">
            <v xml:space="preserve">000803089  </v>
          </cell>
          <cell r="D8516" t="str">
            <v xml:space="preserve"> RĀMUĻI  klubs, biedrība</v>
          </cell>
          <cell r="E8516" t="str">
            <v>S150000</v>
          </cell>
          <cell r="F8516">
            <v>420290</v>
          </cell>
          <cell r="H8516">
            <v>9499</v>
          </cell>
          <cell r="I8516" t="str">
            <v>S150000</v>
          </cell>
        </row>
        <row r="8517">
          <cell r="B8517">
            <v>40008015004</v>
          </cell>
          <cell r="C8517" t="str">
            <v xml:space="preserve">000801500  </v>
          </cell>
          <cell r="D8517" t="str">
            <v xml:space="preserve"> RAŅĶU MEDNIEKU KOLEKTĪVS  biedrība</v>
          </cell>
          <cell r="E8517" t="str">
            <v>S150000</v>
          </cell>
          <cell r="F8517">
            <v>621278</v>
          </cell>
          <cell r="H8517">
            <v>9319</v>
          </cell>
          <cell r="I8517" t="str">
            <v>S150000</v>
          </cell>
        </row>
        <row r="8518">
          <cell r="B8518">
            <v>40008027605</v>
          </cell>
          <cell r="C8518" t="str">
            <v xml:space="preserve">000802760  </v>
          </cell>
          <cell r="D8518" t="str">
            <v xml:space="preserve"> RANTO  Rīgas futbola klubs, biedrība</v>
          </cell>
          <cell r="E8518" t="str">
            <v>S150000</v>
          </cell>
          <cell r="F8518">
            <v>10000</v>
          </cell>
          <cell r="H8518">
            <v>9312</v>
          </cell>
          <cell r="I8518" t="str">
            <v>S150000</v>
          </cell>
        </row>
        <row r="8519">
          <cell r="B8519">
            <v>40008161220</v>
          </cell>
          <cell r="C8519" t="str">
            <v xml:space="preserve">000816122  </v>
          </cell>
          <cell r="D8519" t="str">
            <v xml:space="preserve"> RAPIDA PLUSS  biedrība</v>
          </cell>
          <cell r="E8519" t="str">
            <v>S150000</v>
          </cell>
          <cell r="F8519">
            <v>10000</v>
          </cell>
          <cell r="H8519">
            <v>9499</v>
          </cell>
          <cell r="I8519" t="str">
            <v>S150000</v>
          </cell>
        </row>
        <row r="8520">
          <cell r="B8520">
            <v>50008128641</v>
          </cell>
          <cell r="C8520" t="str">
            <v xml:space="preserve">000812864  </v>
          </cell>
          <cell r="D8520" t="str">
            <v xml:space="preserve"> RASA  lietuviešu kultūras biedrība</v>
          </cell>
          <cell r="E8520" t="str">
            <v>S150000</v>
          </cell>
          <cell r="F8520">
            <v>50000</v>
          </cell>
          <cell r="H8520">
            <v>9499</v>
          </cell>
          <cell r="I8520" t="str">
            <v>S150000</v>
          </cell>
        </row>
        <row r="8521">
          <cell r="B8521">
            <v>40008173291</v>
          </cell>
          <cell r="C8521" t="str">
            <v xml:space="preserve">000817329  </v>
          </cell>
          <cell r="D8521" t="str">
            <v xml:space="preserve"> RASAS KRĀSAS  biedrība</v>
          </cell>
          <cell r="E8521" t="str">
            <v>S150000</v>
          </cell>
          <cell r="F8521">
            <v>740625</v>
          </cell>
          <cell r="H8521">
            <v>8552</v>
          </cell>
          <cell r="I8521" t="str">
            <v>S150000</v>
          </cell>
        </row>
        <row r="8522">
          <cell r="B8522">
            <v>40008165754</v>
          </cell>
          <cell r="C8522" t="str">
            <v xml:space="preserve">000816575  </v>
          </cell>
          <cell r="D8522" t="str">
            <v xml:space="preserve"> RASTA  biedrība</v>
          </cell>
          <cell r="E8522" t="str">
            <v>S150000</v>
          </cell>
          <cell r="F8522">
            <v>780244</v>
          </cell>
          <cell r="H8522">
            <v>9499</v>
          </cell>
          <cell r="I8522" t="str">
            <v>S150000</v>
          </cell>
        </row>
        <row r="8523">
          <cell r="B8523">
            <v>40008177753</v>
          </cell>
          <cell r="C8523" t="str">
            <v xml:space="preserve">000817775  </v>
          </cell>
          <cell r="D8523" t="str">
            <v xml:space="preserve"> RATIŅŠ  biedrība</v>
          </cell>
          <cell r="E8523" t="str">
            <v>S150000</v>
          </cell>
          <cell r="F8523">
            <v>500201</v>
          </cell>
          <cell r="H8523">
            <v>9329</v>
          </cell>
          <cell r="I8523" t="str">
            <v>S150000</v>
          </cell>
        </row>
        <row r="8524">
          <cell r="B8524">
            <v>50008064711</v>
          </cell>
          <cell r="C8524" t="str">
            <v xml:space="preserve">000806471  </v>
          </cell>
          <cell r="D8524" t="str">
            <v xml:space="preserve"> RATS  reģionālās attīstības centrs, biedrība</v>
          </cell>
          <cell r="E8524" t="str">
            <v>S150000</v>
          </cell>
          <cell r="F8524">
            <v>905756</v>
          </cell>
          <cell r="H8524">
            <v>9499</v>
          </cell>
          <cell r="I8524" t="str">
            <v>S150000</v>
          </cell>
        </row>
        <row r="8525">
          <cell r="B8525">
            <v>43603021315</v>
          </cell>
          <cell r="C8525" t="str">
            <v xml:space="preserve">360302131  </v>
          </cell>
          <cell r="D8525" t="str">
            <v xml:space="preserve"> RATTS  automašīnu garāžu īpašnieku koop.sabiedrība</v>
          </cell>
          <cell r="E8525" t="str">
            <v>S150000</v>
          </cell>
          <cell r="F8525">
            <v>90000</v>
          </cell>
          <cell r="H8525">
            <v>5221</v>
          </cell>
          <cell r="I8525" t="str">
            <v>S150000</v>
          </cell>
        </row>
        <row r="8526">
          <cell r="B8526">
            <v>44103023239</v>
          </cell>
          <cell r="C8526" t="str">
            <v xml:space="preserve">410302323  </v>
          </cell>
          <cell r="D8526" t="str">
            <v xml:space="preserve"> RAUNA 2  biedrība</v>
          </cell>
          <cell r="E8526" t="str">
            <v>S150000</v>
          </cell>
          <cell r="F8526">
            <v>250000</v>
          </cell>
          <cell r="H8526">
            <v>6832</v>
          </cell>
          <cell r="I8526" t="str">
            <v>S150000</v>
          </cell>
        </row>
        <row r="8527">
          <cell r="B8527">
            <v>40003516898</v>
          </cell>
          <cell r="C8527" t="str">
            <v xml:space="preserve">000351689  </v>
          </cell>
          <cell r="D8527" t="str">
            <v xml:space="preserve"> RAUNA 43  dzīvokļu īpašnieku biedrība</v>
          </cell>
          <cell r="E8527" t="str">
            <v>S150000</v>
          </cell>
          <cell r="F8527">
            <v>10000</v>
          </cell>
          <cell r="H8527">
            <v>6832</v>
          </cell>
          <cell r="I8527" t="str">
            <v>S150000</v>
          </cell>
        </row>
        <row r="8528">
          <cell r="B8528">
            <v>59503001111</v>
          </cell>
          <cell r="C8528" t="str">
            <v xml:space="preserve">950300111  </v>
          </cell>
          <cell r="D8528" t="str">
            <v xml:space="preserve"> RAUNA  lauksaimniecības pakalpojumu koop.sabiedrība</v>
          </cell>
          <cell r="E8528" t="str">
            <v>S150000</v>
          </cell>
          <cell r="F8528">
            <v>427776</v>
          </cell>
          <cell r="H8528">
            <v>164</v>
          </cell>
          <cell r="I8528" t="str">
            <v>S150000</v>
          </cell>
        </row>
        <row r="8529">
          <cell r="B8529">
            <v>40008104694</v>
          </cell>
          <cell r="C8529" t="str">
            <v xml:space="preserve">000810469  </v>
          </cell>
          <cell r="D8529" t="str">
            <v xml:space="preserve"> RAUNAS EVAŅĢĒLISKI LUTERISKĀS DRAUDZES DIAKONIJAS CENTRS  nodibinājums</v>
          </cell>
          <cell r="E8529" t="str">
            <v>S150000</v>
          </cell>
          <cell r="F8529">
            <v>427776</v>
          </cell>
          <cell r="H8529">
            <v>8899</v>
          </cell>
          <cell r="I8529" t="str">
            <v>S150000</v>
          </cell>
        </row>
        <row r="8530">
          <cell r="B8530">
            <v>40008003293</v>
          </cell>
          <cell r="C8530" t="str">
            <v xml:space="preserve">000800329  </v>
          </cell>
          <cell r="D8530" t="str">
            <v xml:space="preserve"> RAUNAS MEDNIEKS  klubs, biedrība</v>
          </cell>
          <cell r="E8530" t="str">
            <v>S150000</v>
          </cell>
          <cell r="F8530">
            <v>427776</v>
          </cell>
          <cell r="H8530">
            <v>9319</v>
          </cell>
          <cell r="I8530" t="str">
            <v>S150000</v>
          </cell>
        </row>
        <row r="8531">
          <cell r="B8531">
            <v>40008154267</v>
          </cell>
          <cell r="C8531" t="str">
            <v xml:space="preserve">000815426  </v>
          </cell>
          <cell r="D8531" t="str">
            <v xml:space="preserve"> RAUNAS RUMAKI  motoklubs, biedrība</v>
          </cell>
          <cell r="E8531" t="str">
            <v>S150000</v>
          </cell>
          <cell r="F8531">
            <v>427776</v>
          </cell>
          <cell r="H8531">
            <v>9312</v>
          </cell>
          <cell r="I8531" t="str">
            <v>S150000</v>
          </cell>
        </row>
        <row r="8532">
          <cell r="B8532">
            <v>50008088071</v>
          </cell>
          <cell r="C8532" t="str">
            <v xml:space="preserve">000808807  </v>
          </cell>
          <cell r="D8532" t="str">
            <v xml:space="preserve"> RAUNAS VĒRIS  biedrība</v>
          </cell>
          <cell r="E8532" t="str">
            <v>S150000</v>
          </cell>
          <cell r="F8532">
            <v>427776</v>
          </cell>
          <cell r="H8532">
            <v>9499</v>
          </cell>
          <cell r="I8532" t="str">
            <v>S150000</v>
          </cell>
        </row>
        <row r="8533">
          <cell r="B8533">
            <v>40008144339</v>
          </cell>
          <cell r="C8533" t="str">
            <v xml:space="preserve">000814433  </v>
          </cell>
          <cell r="D8533" t="str">
            <v xml:space="preserve"> RAVELS  biedrība</v>
          </cell>
          <cell r="E8533" t="str">
            <v>S150000</v>
          </cell>
          <cell r="F8533">
            <v>360848</v>
          </cell>
          <cell r="H8533">
            <v>9499</v>
          </cell>
          <cell r="I8533" t="str">
            <v>S150000</v>
          </cell>
        </row>
        <row r="8534">
          <cell r="B8534">
            <v>40008179769</v>
          </cell>
          <cell r="C8534" t="str">
            <v xml:space="preserve">000817976  </v>
          </cell>
          <cell r="D8534" t="str">
            <v xml:space="preserve"> RAVINDRA  biedrība</v>
          </cell>
          <cell r="E8534" t="str">
            <v>S150000</v>
          </cell>
          <cell r="F8534">
            <v>740201</v>
          </cell>
          <cell r="H8534">
            <v>9329</v>
          </cell>
          <cell r="I8534" t="str">
            <v>S150000</v>
          </cell>
        </row>
        <row r="8535">
          <cell r="B8535">
            <v>40008056233</v>
          </cell>
          <cell r="C8535" t="str">
            <v xml:space="preserve">000805623  </v>
          </cell>
          <cell r="D8535" t="str">
            <v xml:space="preserve"> RĀZNA PLUS  biedrība</v>
          </cell>
          <cell r="E8535" t="str">
            <v>S150000</v>
          </cell>
          <cell r="F8535">
            <v>780262</v>
          </cell>
          <cell r="H8535">
            <v>9499</v>
          </cell>
          <cell r="I8535" t="str">
            <v>S150000</v>
          </cell>
        </row>
        <row r="8536">
          <cell r="B8536">
            <v>40008046536</v>
          </cell>
          <cell r="C8536" t="str">
            <v xml:space="preserve">000804653  </v>
          </cell>
          <cell r="D8536" t="str">
            <v xml:space="preserve"> RĀZNAS NACIONĀLĀ PARKA BIEDRĪBA </v>
          </cell>
          <cell r="E8536" t="str">
            <v>S150000</v>
          </cell>
          <cell r="F8536">
            <v>780262</v>
          </cell>
          <cell r="H8536">
            <v>8532</v>
          </cell>
          <cell r="I8536" t="str">
            <v>S150000</v>
          </cell>
        </row>
        <row r="8537">
          <cell r="B8537">
            <v>40008051880</v>
          </cell>
          <cell r="C8537" t="str">
            <v xml:space="preserve">000805188  </v>
          </cell>
          <cell r="D8537" t="str">
            <v xml:space="preserve"> RE AUTOKLUBS  biedrība</v>
          </cell>
          <cell r="E8537" t="str">
            <v>S150000</v>
          </cell>
          <cell r="F8537">
            <v>10000</v>
          </cell>
          <cell r="H8537">
            <v>9499</v>
          </cell>
          <cell r="I8537" t="str">
            <v>S150000</v>
          </cell>
        </row>
        <row r="8538">
          <cell r="B8538">
            <v>40008123820</v>
          </cell>
          <cell r="C8538" t="str">
            <v xml:space="preserve">000812382  </v>
          </cell>
          <cell r="D8538" t="str">
            <v xml:space="preserve"> REA MENTORU KLUBS  biedrība</v>
          </cell>
          <cell r="E8538" t="str">
            <v>S150000</v>
          </cell>
          <cell r="F8538">
            <v>10000</v>
          </cell>
          <cell r="H8538">
            <v>9499</v>
          </cell>
          <cell r="I8538" t="str">
            <v>S150000</v>
          </cell>
        </row>
        <row r="8539">
          <cell r="B8539">
            <v>40008160615</v>
          </cell>
          <cell r="C8539" t="str">
            <v xml:space="preserve">000816061  </v>
          </cell>
          <cell r="D8539" t="str">
            <v xml:space="preserve"> REACHLUK  biedrība</v>
          </cell>
          <cell r="E8539" t="str">
            <v>S150000</v>
          </cell>
          <cell r="F8539">
            <v>960296</v>
          </cell>
          <cell r="H8539">
            <v>8891</v>
          </cell>
          <cell r="I8539" t="str">
            <v>S150000</v>
          </cell>
        </row>
        <row r="8540">
          <cell r="B8540">
            <v>40008089643</v>
          </cell>
          <cell r="C8540" t="str">
            <v xml:space="preserve">000808964  </v>
          </cell>
          <cell r="D8540" t="str">
            <v xml:space="preserve"> REĀLĀ APTIEKA  mākslinieku un amatnieku biedrība</v>
          </cell>
          <cell r="E8540" t="str">
            <v>S150000</v>
          </cell>
          <cell r="F8540">
            <v>961615</v>
          </cell>
          <cell r="H8540">
            <v>9499</v>
          </cell>
          <cell r="I8540" t="str">
            <v>S150000</v>
          </cell>
        </row>
        <row r="8541">
          <cell r="B8541">
            <v>40008161269</v>
          </cell>
          <cell r="C8541" t="str">
            <v xml:space="preserve">000816126  </v>
          </cell>
          <cell r="D8541" t="str">
            <v xml:space="preserve"> REĀLS PIEDZĪVOJUMS  biedrība</v>
          </cell>
          <cell r="E8541" t="str">
            <v>S150000</v>
          </cell>
          <cell r="F8541">
            <v>809600</v>
          </cell>
          <cell r="H8541">
            <v>9499</v>
          </cell>
          <cell r="I8541" t="str">
            <v>S150000</v>
          </cell>
        </row>
        <row r="8542">
          <cell r="B8542">
            <v>40008026493</v>
          </cell>
          <cell r="C8542" t="str">
            <v xml:space="preserve">000802649  </v>
          </cell>
          <cell r="D8542" t="str">
            <v xml:space="preserve"> REBIR  sporta klubs, biedrība</v>
          </cell>
          <cell r="E8542" t="str">
            <v>S150000</v>
          </cell>
          <cell r="F8542">
            <v>210000</v>
          </cell>
          <cell r="H8542">
            <v>9312</v>
          </cell>
          <cell r="I8542" t="str">
            <v>S150000</v>
          </cell>
        </row>
        <row r="8543">
          <cell r="B8543">
            <v>40008151858</v>
          </cell>
          <cell r="C8543" t="str">
            <v xml:space="preserve">000815185  </v>
          </cell>
          <cell r="D8543" t="str">
            <v xml:space="preserve"> REBO  rekreācijas biedrība</v>
          </cell>
          <cell r="E8543" t="str">
            <v>S150000</v>
          </cell>
          <cell r="F8543">
            <v>960264</v>
          </cell>
          <cell r="H8543">
            <v>9499</v>
          </cell>
          <cell r="I8543" t="str">
            <v>S150000</v>
          </cell>
        </row>
        <row r="8544">
          <cell r="B8544">
            <v>50008040111</v>
          </cell>
          <cell r="C8544" t="str">
            <v xml:space="preserve">000804011  </v>
          </cell>
          <cell r="D8544" t="str">
            <v xml:space="preserve"> REBUSS  kaķu mīļotāju klubs, biedrība</v>
          </cell>
          <cell r="E8544" t="str">
            <v>S150000</v>
          </cell>
          <cell r="F8544">
            <v>10000</v>
          </cell>
          <cell r="H8544">
            <v>9499</v>
          </cell>
          <cell r="I8544" t="str">
            <v>S150000</v>
          </cell>
        </row>
        <row r="8545">
          <cell r="B8545">
            <v>40008133975</v>
          </cell>
          <cell r="C8545" t="str">
            <v xml:space="preserve">000813397  </v>
          </cell>
          <cell r="D8545" t="str">
            <v xml:space="preserve"> RECTOR  sporta klubs</v>
          </cell>
          <cell r="E8545" t="str">
            <v>S150000</v>
          </cell>
          <cell r="F8545">
            <v>130000</v>
          </cell>
          <cell r="H8545">
            <v>9312</v>
          </cell>
          <cell r="I8545" t="str">
            <v>S150000</v>
          </cell>
        </row>
        <row r="8546">
          <cell r="B8546">
            <v>40008131207</v>
          </cell>
          <cell r="C8546" t="str">
            <v xml:space="preserve">000813120  </v>
          </cell>
          <cell r="D8546" t="str">
            <v xml:space="preserve"> RED-RADOŠU EFEKTU DARBNĪCA  biedrība</v>
          </cell>
          <cell r="E8546" t="str">
            <v>S150000</v>
          </cell>
          <cell r="F8546">
            <v>804400</v>
          </cell>
          <cell r="H8546">
            <v>9499</v>
          </cell>
          <cell r="I8546" t="str">
            <v>S150000</v>
          </cell>
        </row>
        <row r="8547">
          <cell r="B8547">
            <v>40008113610</v>
          </cell>
          <cell r="C8547" t="str">
            <v xml:space="preserve">000811361  </v>
          </cell>
          <cell r="D8547" t="str">
            <v xml:space="preserve"> REDUT  Kara vēstures rekonstrukcijas klubs, biedrība</v>
          </cell>
          <cell r="E8547" t="str">
            <v>S150000</v>
          </cell>
          <cell r="F8547">
            <v>10000</v>
          </cell>
          <cell r="H8547">
            <v>9499</v>
          </cell>
          <cell r="I8547" t="str">
            <v>S150000</v>
          </cell>
        </row>
        <row r="8548">
          <cell r="B8548">
            <v>40008181138</v>
          </cell>
          <cell r="C8548" t="str">
            <v xml:space="preserve">000818113  </v>
          </cell>
          <cell r="D8548" t="str">
            <v xml:space="preserve"> REFORMU DOMNĪCA  biedrība</v>
          </cell>
          <cell r="E8548" t="str">
            <v>S150000</v>
          </cell>
          <cell r="F8548">
            <v>10000</v>
          </cell>
          <cell r="H8548">
            <v>9499</v>
          </cell>
          <cell r="I8548" t="str">
            <v>S150000</v>
          </cell>
        </row>
        <row r="8549">
          <cell r="B8549">
            <v>40008125126</v>
          </cell>
          <cell r="C8549" t="str">
            <v xml:space="preserve">000812512  </v>
          </cell>
          <cell r="D8549" t="str">
            <v xml:space="preserve"> REFOTO  biedrība</v>
          </cell>
          <cell r="E8549" t="str">
            <v>S150000</v>
          </cell>
          <cell r="F8549">
            <v>10000</v>
          </cell>
          <cell r="H8549">
            <v>9499</v>
          </cell>
          <cell r="I8549" t="str">
            <v>S150000</v>
          </cell>
        </row>
        <row r="8550">
          <cell r="B8550">
            <v>40008156535</v>
          </cell>
          <cell r="C8550" t="str">
            <v xml:space="preserve">000815653  </v>
          </cell>
          <cell r="D8550" t="str">
            <v xml:space="preserve"> REG TOUR ORG  biedrība</v>
          </cell>
          <cell r="E8550" t="str">
            <v>S150000</v>
          </cell>
          <cell r="F8550">
            <v>110000</v>
          </cell>
          <cell r="H8550">
            <v>9499</v>
          </cell>
          <cell r="I8550" t="str">
            <v>S150000</v>
          </cell>
        </row>
        <row r="8551">
          <cell r="B8551">
            <v>40008121891</v>
          </cell>
          <cell r="C8551" t="str">
            <v xml:space="preserve">000812189  </v>
          </cell>
          <cell r="D8551" t="str">
            <v xml:space="preserve"> REGBIJA KLUBS "LIVONIA"  biedrība</v>
          </cell>
          <cell r="E8551" t="str">
            <v>S150000</v>
          </cell>
          <cell r="F8551">
            <v>806000</v>
          </cell>
          <cell r="H8551">
            <v>9312</v>
          </cell>
          <cell r="I8551" t="str">
            <v>S150000</v>
          </cell>
        </row>
        <row r="8552">
          <cell r="B8552">
            <v>40008035655</v>
          </cell>
          <cell r="C8552" t="str">
            <v xml:space="preserve">000803565  </v>
          </cell>
          <cell r="D8552" t="str">
            <v xml:space="preserve"> REGBIJA KLUBS 1964  biedrība</v>
          </cell>
          <cell r="E8552" t="str">
            <v>S150000</v>
          </cell>
          <cell r="F8552">
            <v>10000</v>
          </cell>
          <cell r="H8552">
            <v>9312</v>
          </cell>
          <cell r="I8552" t="str">
            <v>S150000</v>
          </cell>
        </row>
        <row r="8553">
          <cell r="B8553">
            <v>40008143085</v>
          </cell>
          <cell r="C8553" t="str">
            <v xml:space="preserve">000814308  </v>
          </cell>
          <cell r="D8553" t="str">
            <v xml:space="preserve"> REĢIONĀLĀ REGULĀRO AUTOBUSU KOMERCPĀRVADĀTĀJU NOZARES DARBA DEVĒJU BIEDRĪBA </v>
          </cell>
          <cell r="E8553" t="str">
            <v>S150000</v>
          </cell>
          <cell r="F8553">
            <v>10000</v>
          </cell>
          <cell r="H8553">
            <v>9499</v>
          </cell>
          <cell r="I8553" t="str">
            <v>S150000</v>
          </cell>
        </row>
        <row r="8554">
          <cell r="B8554">
            <v>40008119524</v>
          </cell>
          <cell r="C8554" t="str">
            <v xml:space="preserve">000811952  </v>
          </cell>
          <cell r="D8554" t="str">
            <v xml:space="preserve"> REĢIONĀLAIS MENEDŽMENTA UN SADARBĪBAS CENTRS  biedrība</v>
          </cell>
          <cell r="E8554" t="str">
            <v>S150000</v>
          </cell>
          <cell r="F8554">
            <v>50000</v>
          </cell>
          <cell r="H8554">
            <v>9499</v>
          </cell>
          <cell r="I8554" t="str">
            <v>S150000</v>
          </cell>
        </row>
        <row r="8555">
          <cell r="B8555">
            <v>40008150123</v>
          </cell>
          <cell r="C8555" t="str">
            <v xml:space="preserve">000815012  </v>
          </cell>
          <cell r="D8555" t="str">
            <v xml:space="preserve"> REĢIONĀLĀS IZAUGSMES FONDS </v>
          </cell>
          <cell r="E8555" t="str">
            <v>S150000</v>
          </cell>
          <cell r="F8555">
            <v>90000</v>
          </cell>
          <cell r="H8555">
            <v>9319</v>
          </cell>
          <cell r="I8555" t="str">
            <v>S150000</v>
          </cell>
        </row>
        <row r="8556">
          <cell r="B8556">
            <v>40008122952</v>
          </cell>
          <cell r="C8556" t="str">
            <v xml:space="preserve">000812295  </v>
          </cell>
          <cell r="D8556" t="str">
            <v xml:space="preserve"> REĢIONĀLO KOMUNIKĀCIJU CENTRS  biedrība</v>
          </cell>
          <cell r="E8556" t="str">
            <v>S150000</v>
          </cell>
          <cell r="F8556">
            <v>50000</v>
          </cell>
          <cell r="H8556">
            <v>9499</v>
          </cell>
          <cell r="I8556" t="str">
            <v>S150000</v>
          </cell>
        </row>
        <row r="8557">
          <cell r="B8557">
            <v>40008149069</v>
          </cell>
          <cell r="C8557" t="str">
            <v xml:space="preserve">000814906  </v>
          </cell>
          <cell r="D8557" t="str">
            <v xml:space="preserve"> REĢIONĀLO TELEVĪZIJU ASOCIĀCIJA </v>
          </cell>
          <cell r="E8557" t="str">
            <v>S150000</v>
          </cell>
          <cell r="F8557">
            <v>90000</v>
          </cell>
          <cell r="H8557">
            <v>9412</v>
          </cell>
          <cell r="I8557" t="str">
            <v>S150000</v>
          </cell>
        </row>
        <row r="8558">
          <cell r="B8558">
            <v>40008120985</v>
          </cell>
          <cell r="C8558" t="str">
            <v xml:space="preserve">000812098  </v>
          </cell>
          <cell r="D8558" t="str">
            <v xml:space="preserve"> REIKI-GAISMA  dziednieku biedrība</v>
          </cell>
          <cell r="E8558" t="str">
            <v>S150000</v>
          </cell>
          <cell r="F8558">
            <v>210000</v>
          </cell>
          <cell r="H8558">
            <v>9499</v>
          </cell>
          <cell r="I8558" t="str">
            <v>S150000</v>
          </cell>
        </row>
        <row r="8559">
          <cell r="B8559">
            <v>50008081961</v>
          </cell>
          <cell r="C8559" t="str">
            <v xml:space="preserve">000808196  </v>
          </cell>
          <cell r="D8559" t="str">
            <v xml:space="preserve"> REIMANDOVA TRADICIONĀLĀ KARATĒ KLUBS (RTKK)  biedrība</v>
          </cell>
          <cell r="E8559" t="str">
            <v>S150000</v>
          </cell>
          <cell r="F8559">
            <v>10000</v>
          </cell>
          <cell r="H8559">
            <v>9312</v>
          </cell>
          <cell r="I8559" t="str">
            <v>S150000</v>
          </cell>
        </row>
        <row r="8560">
          <cell r="B8560">
            <v>42103017535</v>
          </cell>
          <cell r="C8560" t="str">
            <v xml:space="preserve">210301753  </v>
          </cell>
          <cell r="D8560" t="str">
            <v xml:space="preserve"> REIŅI-1  laivu garāžu un vasarnīcu īpašnieku biedrība</v>
          </cell>
          <cell r="E8560" t="str">
            <v>S150000</v>
          </cell>
          <cell r="F8560">
            <v>647978</v>
          </cell>
          <cell r="H8560">
            <v>5222</v>
          </cell>
          <cell r="I8560" t="str">
            <v>S150000</v>
          </cell>
        </row>
        <row r="8561">
          <cell r="B8561">
            <v>40008113998</v>
          </cell>
          <cell r="C8561" t="str">
            <v xml:space="preserve">000811399  </v>
          </cell>
          <cell r="D8561" t="str">
            <v xml:space="preserve"> REIŅU MEŽS 18  dzīvokļu īpašnieku biedrība</v>
          </cell>
          <cell r="E8561" t="str">
            <v>S150000</v>
          </cell>
          <cell r="F8561">
            <v>170000</v>
          </cell>
          <cell r="H8561">
            <v>6832</v>
          </cell>
          <cell r="I8561" t="str">
            <v>S150000</v>
          </cell>
        </row>
        <row r="8562">
          <cell r="B8562">
            <v>40008096486</v>
          </cell>
          <cell r="C8562" t="str">
            <v xml:space="preserve">000809648  </v>
          </cell>
          <cell r="D8562" t="str">
            <v xml:space="preserve"> REIR DOBELE  sporta klubs, biedrība</v>
          </cell>
          <cell r="E8562" t="str">
            <v>S150000</v>
          </cell>
          <cell r="F8562">
            <v>460201</v>
          </cell>
          <cell r="H8562">
            <v>9312</v>
          </cell>
          <cell r="I8562" t="str">
            <v>S150000</v>
          </cell>
        </row>
        <row r="8563">
          <cell r="B8563">
            <v>40008161536</v>
          </cell>
          <cell r="C8563" t="str">
            <v xml:space="preserve">000816153  </v>
          </cell>
          <cell r="D8563" t="str">
            <v xml:space="preserve"> REKREĀCIJA RT  biedrība</v>
          </cell>
          <cell r="E8563" t="str">
            <v>S150000</v>
          </cell>
          <cell r="F8563">
            <v>806968</v>
          </cell>
          <cell r="H8563">
            <v>9329</v>
          </cell>
          <cell r="I8563" t="str">
            <v>S150000</v>
          </cell>
        </row>
        <row r="8564">
          <cell r="B8564">
            <v>40008057224</v>
          </cell>
          <cell r="C8564" t="str">
            <v xml:space="preserve">000805722  </v>
          </cell>
          <cell r="D8564" t="str">
            <v xml:space="preserve"> REKTORU PADOMES ATBALSTA BIEDRĪBA  </v>
          </cell>
          <cell r="E8564" t="str">
            <v>S150000</v>
          </cell>
          <cell r="F8564">
            <v>10000</v>
          </cell>
          <cell r="H8564">
            <v>9499</v>
          </cell>
          <cell r="I8564" t="str">
            <v>S150000</v>
          </cell>
        </row>
        <row r="8565">
          <cell r="B8565">
            <v>40008125018</v>
          </cell>
          <cell r="C8565" t="str">
            <v xml:space="preserve">000812501  </v>
          </cell>
          <cell r="D8565" t="str">
            <v xml:space="preserve"> REKUSS RACING TEAM  biedrība</v>
          </cell>
          <cell r="E8565" t="str">
            <v>S150000</v>
          </cell>
          <cell r="F8565">
            <v>10000</v>
          </cell>
          <cell r="H8565">
            <v>9499</v>
          </cell>
          <cell r="I8565" t="str">
            <v>S150000</v>
          </cell>
        </row>
        <row r="8566">
          <cell r="B8566">
            <v>40008170562</v>
          </cell>
          <cell r="C8566" t="str">
            <v xml:space="preserve">000817056  </v>
          </cell>
          <cell r="D8566" t="str">
            <v xml:space="preserve"> REMARKA  biedrība</v>
          </cell>
          <cell r="E8566" t="str">
            <v>S150000</v>
          </cell>
          <cell r="F8566">
            <v>10000</v>
          </cell>
          <cell r="H8566">
            <v>9499</v>
          </cell>
          <cell r="I8566" t="str">
            <v>S150000</v>
          </cell>
        </row>
        <row r="8567">
          <cell r="B8567">
            <v>40008121035</v>
          </cell>
          <cell r="C8567" t="str">
            <v xml:space="preserve">000812103  </v>
          </cell>
          <cell r="D8567" t="str">
            <v xml:space="preserve"> REMBO  dzīvnieku labturības biedrība</v>
          </cell>
          <cell r="E8567" t="str">
            <v>S150000</v>
          </cell>
          <cell r="F8567">
            <v>980284</v>
          </cell>
          <cell r="H8567">
            <v>9499</v>
          </cell>
          <cell r="I8567" t="str">
            <v>S150000</v>
          </cell>
        </row>
        <row r="8568">
          <cell r="B8568">
            <v>40008108183</v>
          </cell>
          <cell r="C8568" t="str">
            <v xml:space="preserve">000810818  </v>
          </cell>
          <cell r="D8568" t="str">
            <v xml:space="preserve"> REMDENKALNS  biedrība</v>
          </cell>
          <cell r="E8568" t="str">
            <v>S150000</v>
          </cell>
          <cell r="F8568">
            <v>421211</v>
          </cell>
          <cell r="H8568">
            <v>9499</v>
          </cell>
          <cell r="I8568" t="str">
            <v>S150000</v>
          </cell>
        </row>
        <row r="8569">
          <cell r="B8569">
            <v>50008163011</v>
          </cell>
          <cell r="C8569" t="str">
            <v xml:space="preserve">000816301  </v>
          </cell>
          <cell r="D8569" t="str">
            <v xml:space="preserve"> REMĪNES 15  biedrība</v>
          </cell>
          <cell r="E8569" t="str">
            <v>S150000</v>
          </cell>
          <cell r="F8569">
            <v>10000</v>
          </cell>
          <cell r="H8569">
            <v>6832</v>
          </cell>
          <cell r="I8569" t="str">
            <v>S150000</v>
          </cell>
        </row>
        <row r="8570">
          <cell r="B8570">
            <v>40008066778</v>
          </cell>
          <cell r="C8570" t="str">
            <v xml:space="preserve">000806677  </v>
          </cell>
          <cell r="D8570" t="str">
            <v xml:space="preserve"> REMIS  biedrība</v>
          </cell>
          <cell r="E8570" t="str">
            <v>S150000</v>
          </cell>
          <cell r="F8570">
            <v>360201</v>
          </cell>
          <cell r="H8570">
            <v>9499</v>
          </cell>
          <cell r="I8570" t="str">
            <v>S150000</v>
          </cell>
        </row>
        <row r="8571">
          <cell r="B8571">
            <v>40008033762</v>
          </cell>
          <cell r="C8571" t="str">
            <v xml:space="preserve">000803376  </v>
          </cell>
          <cell r="D8571" t="str">
            <v xml:space="preserve"> REMOSS  biedrība</v>
          </cell>
          <cell r="E8571" t="str">
            <v>S150000</v>
          </cell>
          <cell r="F8571">
            <v>90000</v>
          </cell>
          <cell r="H8571">
            <v>9499</v>
          </cell>
          <cell r="I8571" t="str">
            <v>S150000</v>
          </cell>
        </row>
        <row r="8572">
          <cell r="B8572">
            <v>50008052591</v>
          </cell>
          <cell r="C8572" t="str">
            <v xml:space="preserve">000805259  </v>
          </cell>
          <cell r="D8572" t="str">
            <v xml:space="preserve"> REMTES MEDNIEKU KLUBS  </v>
          </cell>
          <cell r="E8572" t="str">
            <v>S150000</v>
          </cell>
          <cell r="F8572">
            <v>840680</v>
          </cell>
          <cell r="H8572">
            <v>9319</v>
          </cell>
          <cell r="I8572" t="str">
            <v>S150000</v>
          </cell>
        </row>
        <row r="8573">
          <cell r="B8573">
            <v>40008120082</v>
          </cell>
          <cell r="C8573" t="str">
            <v xml:space="preserve">000812008  </v>
          </cell>
          <cell r="D8573" t="str">
            <v xml:space="preserve"> REMUS  motoklubs</v>
          </cell>
          <cell r="E8573" t="str">
            <v>S150000</v>
          </cell>
          <cell r="F8573">
            <v>780268</v>
          </cell>
          <cell r="H8573">
            <v>9312</v>
          </cell>
          <cell r="I8573" t="str">
            <v>S150000</v>
          </cell>
        </row>
        <row r="8574">
          <cell r="B8574">
            <v>40008052744</v>
          </cell>
          <cell r="C8574" t="str">
            <v xml:space="preserve">000805274  </v>
          </cell>
          <cell r="D8574" t="str">
            <v xml:space="preserve"> RENCĒNI  mednieku un makšķernieku klubs, biedrība</v>
          </cell>
          <cell r="E8574" t="str">
            <v>S150000</v>
          </cell>
          <cell r="F8574">
            <v>967178</v>
          </cell>
          <cell r="H8574">
            <v>9319</v>
          </cell>
          <cell r="I8574" t="str">
            <v>S150000</v>
          </cell>
        </row>
        <row r="8575">
          <cell r="B8575">
            <v>40008036716</v>
          </cell>
          <cell r="C8575" t="str">
            <v xml:space="preserve">000803671  </v>
          </cell>
          <cell r="D8575" t="str">
            <v xml:space="preserve"> RENCĒNU AUTOKLUBS  biedrība</v>
          </cell>
          <cell r="E8575" t="str">
            <v>S150000</v>
          </cell>
          <cell r="F8575">
            <v>967178</v>
          </cell>
          <cell r="H8575">
            <v>9499</v>
          </cell>
          <cell r="I8575" t="str">
            <v>S150000</v>
          </cell>
        </row>
        <row r="8576">
          <cell r="B8576">
            <v>40008059808</v>
          </cell>
          <cell r="C8576" t="str">
            <v xml:space="preserve">000805980  </v>
          </cell>
          <cell r="D8576" t="str">
            <v xml:space="preserve"> RENDER EFFECTIVE AID TO CHILDREN, INTERNATIONAL  biedrība</v>
          </cell>
          <cell r="E8576" t="str">
            <v>S150000</v>
          </cell>
          <cell r="F8576">
            <v>10000</v>
          </cell>
          <cell r="H8576">
            <v>9499</v>
          </cell>
          <cell r="I8576" t="str">
            <v>S150000</v>
          </cell>
        </row>
        <row r="8577">
          <cell r="B8577">
            <v>50003570701</v>
          </cell>
          <cell r="C8577" t="str">
            <v xml:space="preserve">000357070  </v>
          </cell>
          <cell r="D8577" t="str">
            <v xml:space="preserve"> RENESANSE ATPŪTAI  koop.sabiedrība</v>
          </cell>
          <cell r="E8577" t="str">
            <v>S150000</v>
          </cell>
          <cell r="F8577">
            <v>10000</v>
          </cell>
          <cell r="H8577">
            <v>6832</v>
          </cell>
          <cell r="I8577" t="str">
            <v>S150000</v>
          </cell>
        </row>
        <row r="8578">
          <cell r="B8578">
            <v>40008078368</v>
          </cell>
          <cell r="C8578" t="str">
            <v xml:space="preserve">000807836  </v>
          </cell>
          <cell r="D8578" t="str">
            <v xml:space="preserve"> RENESSANCES  biedrība</v>
          </cell>
          <cell r="E8578" t="str">
            <v>S150000</v>
          </cell>
          <cell r="F8578">
            <v>10000</v>
          </cell>
          <cell r="H8578">
            <v>9499</v>
          </cell>
          <cell r="I8578" t="str">
            <v>S150000</v>
          </cell>
        </row>
        <row r="8579">
          <cell r="B8579">
            <v>40008080339</v>
          </cell>
          <cell r="C8579" t="str">
            <v xml:space="preserve">000808033  </v>
          </cell>
          <cell r="D8579" t="str">
            <v xml:space="preserve"> REPIŅU CENTRS  biedrība</v>
          </cell>
          <cell r="E8579" t="str">
            <v>S150000</v>
          </cell>
          <cell r="F8579">
            <v>560266</v>
          </cell>
          <cell r="H8579">
            <v>9499</v>
          </cell>
          <cell r="I8579" t="str">
            <v>S150000</v>
          </cell>
        </row>
        <row r="8580">
          <cell r="B8580">
            <v>40008122505</v>
          </cell>
          <cell r="C8580" t="str">
            <v xml:space="preserve">000812250  </v>
          </cell>
          <cell r="D8580" t="str">
            <v xml:space="preserve"> REPUBLIKAS 21  īpašnieku biedrība</v>
          </cell>
          <cell r="E8580" t="str">
            <v>S150000</v>
          </cell>
          <cell r="F8580">
            <v>170000</v>
          </cell>
          <cell r="H8580">
            <v>6832</v>
          </cell>
          <cell r="I8580" t="str">
            <v>S150000</v>
          </cell>
        </row>
        <row r="8581">
          <cell r="B8581">
            <v>40008010115</v>
          </cell>
          <cell r="C8581" t="str">
            <v xml:space="preserve">000801011  </v>
          </cell>
          <cell r="D8581" t="str">
            <v xml:space="preserve"> RESTAURATORS  dārzkopības biedrība</v>
          </cell>
          <cell r="E8581" t="str">
            <v>S150000</v>
          </cell>
          <cell r="F8581">
            <v>800870</v>
          </cell>
          <cell r="H8581">
            <v>9499</v>
          </cell>
          <cell r="I8581" t="str">
            <v>S150000</v>
          </cell>
        </row>
        <row r="8582">
          <cell r="B8582">
            <v>50008052801</v>
          </cell>
          <cell r="C8582" t="str">
            <v xml:space="preserve">000805280  </v>
          </cell>
          <cell r="D8582" t="str">
            <v xml:space="preserve"> RESURSU CENTRS "DURVIS"  </v>
          </cell>
          <cell r="E8582" t="str">
            <v>S150000</v>
          </cell>
          <cell r="F8582">
            <v>10000</v>
          </cell>
          <cell r="H8582">
            <v>8810</v>
          </cell>
          <cell r="I8582" t="str">
            <v>S150000</v>
          </cell>
        </row>
        <row r="8583">
          <cell r="B8583">
            <v>50008168771</v>
          </cell>
          <cell r="C8583" t="str">
            <v xml:space="preserve">000816877  </v>
          </cell>
          <cell r="D8583" t="str">
            <v xml:space="preserve"> RETO CERĪBA  biedrība</v>
          </cell>
          <cell r="E8583" t="str">
            <v>S150000</v>
          </cell>
          <cell r="F8583">
            <v>808400</v>
          </cell>
          <cell r="H8583">
            <v>8710</v>
          </cell>
          <cell r="I8583" t="str">
            <v>S150000</v>
          </cell>
        </row>
        <row r="8584">
          <cell r="B8584">
            <v>40008139338</v>
          </cell>
          <cell r="C8584" t="str">
            <v xml:space="preserve">000813933  </v>
          </cell>
          <cell r="D8584" t="str">
            <v xml:space="preserve"> RETO SLIMĪBU BIEDRĪBA CALADRIUS </v>
          </cell>
          <cell r="E8584" t="str">
            <v>S150000</v>
          </cell>
          <cell r="F8584">
            <v>10000</v>
          </cell>
          <cell r="H8584">
            <v>9499</v>
          </cell>
          <cell r="I8584" t="str">
            <v>S150000</v>
          </cell>
        </row>
        <row r="8585">
          <cell r="B8585">
            <v>40008059776</v>
          </cell>
          <cell r="C8585" t="str">
            <v xml:space="preserve">000805977  </v>
          </cell>
          <cell r="D8585" t="str">
            <v xml:space="preserve"> RETO  kinoloģiskais klubs, biedrība</v>
          </cell>
          <cell r="E8585" t="str">
            <v>S150000</v>
          </cell>
          <cell r="F8585">
            <v>800870</v>
          </cell>
          <cell r="H8585">
            <v>9499</v>
          </cell>
          <cell r="I8585" t="str">
            <v>S150000</v>
          </cell>
        </row>
        <row r="8586">
          <cell r="B8586">
            <v>40008169205</v>
          </cell>
          <cell r="C8586" t="str">
            <v xml:space="preserve">000816920  </v>
          </cell>
          <cell r="D8586" t="str">
            <v xml:space="preserve"> RETRO AUTO MUZEJS  biedrība</v>
          </cell>
          <cell r="E8586" t="str">
            <v>S150000</v>
          </cell>
          <cell r="F8586">
            <v>10000</v>
          </cell>
          <cell r="H8586">
            <v>9102</v>
          </cell>
          <cell r="I8586" t="str">
            <v>S150000</v>
          </cell>
        </row>
        <row r="8587">
          <cell r="B8587">
            <v>50003471871</v>
          </cell>
          <cell r="C8587" t="str">
            <v xml:space="preserve">000347187  </v>
          </cell>
          <cell r="D8587" t="str">
            <v xml:space="preserve"> RĒVELES NAMS 2931  dzīvokļu īpašnieku koop.sabiedrība</v>
          </cell>
          <cell r="E8587" t="str">
            <v>S150000</v>
          </cell>
          <cell r="F8587">
            <v>10000</v>
          </cell>
          <cell r="H8587">
            <v>6832</v>
          </cell>
          <cell r="I8587" t="str">
            <v>S150000</v>
          </cell>
        </row>
        <row r="8588">
          <cell r="B8588">
            <v>40008156003</v>
          </cell>
          <cell r="C8588" t="str">
            <v xml:space="preserve">000815600  </v>
          </cell>
          <cell r="D8588" t="str">
            <v xml:space="preserve"> REVERS 96  tenisa klubs</v>
          </cell>
          <cell r="E8588" t="str">
            <v>S150000</v>
          </cell>
          <cell r="F8588">
            <v>130000</v>
          </cell>
          <cell r="H8588">
            <v>9312</v>
          </cell>
          <cell r="I8588" t="str">
            <v>S150000</v>
          </cell>
        </row>
        <row r="8589">
          <cell r="B8589">
            <v>40008039252</v>
          </cell>
          <cell r="C8589" t="str">
            <v xml:space="preserve">000803925  </v>
          </cell>
          <cell r="D8589" t="str">
            <v xml:space="preserve"> RĒVIJA  mūzikas fanu klubs, biedrība</v>
          </cell>
          <cell r="E8589" t="str">
            <v>S150000</v>
          </cell>
          <cell r="F8589">
            <v>10000</v>
          </cell>
          <cell r="H8589">
            <v>9499</v>
          </cell>
          <cell r="I8589" t="str">
            <v>S150000</v>
          </cell>
        </row>
        <row r="8590">
          <cell r="B8590">
            <v>40008047495</v>
          </cell>
          <cell r="C8590" t="str">
            <v xml:space="preserve">000804749  </v>
          </cell>
          <cell r="D8590" t="str">
            <v xml:space="preserve"> REZAKAS SILI  mednieku klubs, biedrība</v>
          </cell>
          <cell r="E8590" t="str">
            <v>S150000</v>
          </cell>
          <cell r="F8590">
            <v>360201</v>
          </cell>
          <cell r="H8590">
            <v>9319</v>
          </cell>
          <cell r="I8590" t="str">
            <v>S150000</v>
          </cell>
        </row>
        <row r="8591">
          <cell r="B8591">
            <v>40008143564</v>
          </cell>
          <cell r="C8591" t="str">
            <v xml:space="preserve">000814356  </v>
          </cell>
          <cell r="D8591" t="str">
            <v xml:space="preserve"> RĒZEKNĒ DZĪVOJOŠO AFGANISTĀNAS KARA UN CITU MILITĀRO KONFLIKTU VETERĀNU BIEDR. </v>
          </cell>
          <cell r="E8591" t="str">
            <v>S150000</v>
          </cell>
          <cell r="F8591">
            <v>210000</v>
          </cell>
          <cell r="H8591">
            <v>9499</v>
          </cell>
          <cell r="I8591" t="str">
            <v>S150000</v>
          </cell>
        </row>
        <row r="8592">
          <cell r="B8592">
            <v>50008094881</v>
          </cell>
          <cell r="C8592" t="str">
            <v xml:space="preserve">000809488  </v>
          </cell>
          <cell r="D8592" t="str">
            <v xml:space="preserve"> RĒZEKNE  hokeja klubs, biedrība</v>
          </cell>
          <cell r="E8592" t="str">
            <v>S150000</v>
          </cell>
          <cell r="F8592">
            <v>780250</v>
          </cell>
          <cell r="H8592">
            <v>9499</v>
          </cell>
          <cell r="I8592" t="str">
            <v>S150000</v>
          </cell>
        </row>
        <row r="8593">
          <cell r="B8593">
            <v>40008075643</v>
          </cell>
          <cell r="C8593" t="str">
            <v xml:space="preserve">000807564  </v>
          </cell>
          <cell r="D8593" t="str">
            <v xml:space="preserve"> RĒZEKNES 1.VIDUSSKOLAS ATBALSTA FONDS </v>
          </cell>
          <cell r="E8593" t="str">
            <v>S150000</v>
          </cell>
          <cell r="F8593">
            <v>210000</v>
          </cell>
          <cell r="H8593">
            <v>9499</v>
          </cell>
          <cell r="I8593" t="str">
            <v>S150000</v>
          </cell>
        </row>
        <row r="8594">
          <cell r="B8594">
            <v>41503038177</v>
          </cell>
          <cell r="C8594" t="str">
            <v xml:space="preserve">150303817  </v>
          </cell>
          <cell r="D8594" t="str">
            <v xml:space="preserve"> RĒZEKNES 2  dzīvokļu īpašnieku koop. sabiedrība</v>
          </cell>
          <cell r="E8594" t="str">
            <v>S150000</v>
          </cell>
          <cell r="F8594">
            <v>50000</v>
          </cell>
          <cell r="H8594">
            <v>6832</v>
          </cell>
          <cell r="I8594" t="str">
            <v>S150000</v>
          </cell>
        </row>
        <row r="8595">
          <cell r="B8595">
            <v>40008170609</v>
          </cell>
          <cell r="C8595" t="str">
            <v xml:space="preserve">000817060  </v>
          </cell>
          <cell r="D8595" t="str">
            <v xml:space="preserve"> RĒZEKNES 32  biedrība</v>
          </cell>
          <cell r="E8595" t="str">
            <v>S150000</v>
          </cell>
          <cell r="F8595">
            <v>760201</v>
          </cell>
          <cell r="H8595">
            <v>6832</v>
          </cell>
          <cell r="I8595" t="str">
            <v>S150000</v>
          </cell>
        </row>
        <row r="8596">
          <cell r="B8596">
            <v>90002632151</v>
          </cell>
          <cell r="D8596" t="str">
            <v xml:space="preserve"> RĒZEKNES AUGSTSKOLAS ARODORGANIZĀCIJA </v>
          </cell>
          <cell r="E8596" t="str">
            <v>S150000</v>
          </cell>
          <cell r="F8596">
            <v>210000</v>
          </cell>
          <cell r="H8596">
            <v>9420</v>
          </cell>
          <cell r="I8596" t="str">
            <v>S150000</v>
          </cell>
        </row>
        <row r="8597">
          <cell r="B8597">
            <v>50008035341</v>
          </cell>
          <cell r="C8597" t="str">
            <v xml:space="preserve">000803534  </v>
          </cell>
          <cell r="D8597" t="str">
            <v xml:space="preserve"> RĒZEKNES DIABĒTA BIEDRĪBA  </v>
          </cell>
          <cell r="E8597" t="str">
            <v>S150000</v>
          </cell>
          <cell r="F8597">
            <v>210000</v>
          </cell>
          <cell r="H8597">
            <v>9499</v>
          </cell>
          <cell r="I8597" t="str">
            <v>S150000</v>
          </cell>
        </row>
        <row r="8598">
          <cell r="B8598">
            <v>40008021693</v>
          </cell>
          <cell r="C8598" t="str">
            <v xml:space="preserve">000802169  </v>
          </cell>
          <cell r="D8598" t="str">
            <v xml:space="preserve"> RĒZEKNES DZIESMU SVĒTKU BIEDRĪBA  </v>
          </cell>
          <cell r="E8598" t="str">
            <v>S150000</v>
          </cell>
          <cell r="F8598">
            <v>210000</v>
          </cell>
          <cell r="H8598">
            <v>9499</v>
          </cell>
          <cell r="I8598" t="str">
            <v>S150000</v>
          </cell>
        </row>
        <row r="8599">
          <cell r="B8599">
            <v>40008059973</v>
          </cell>
          <cell r="C8599" t="str">
            <v xml:space="preserve">000805997  </v>
          </cell>
          <cell r="D8599" t="str">
            <v xml:space="preserve"> RĒZEKNES INVALĪDU BIEDRĪBA </v>
          </cell>
          <cell r="E8599" t="str">
            <v>S150000</v>
          </cell>
          <cell r="F8599">
            <v>210000</v>
          </cell>
          <cell r="H8599">
            <v>9499</v>
          </cell>
          <cell r="I8599" t="str">
            <v>S150000</v>
          </cell>
        </row>
        <row r="8600">
          <cell r="B8600">
            <v>40008168036</v>
          </cell>
          <cell r="C8600" t="str">
            <v xml:space="preserve">000816803  </v>
          </cell>
          <cell r="D8600" t="str">
            <v xml:space="preserve"> RĒZEKNES KONCERTI  biedrība</v>
          </cell>
          <cell r="E8600" t="str">
            <v>S150000</v>
          </cell>
          <cell r="F8600">
            <v>210000</v>
          </cell>
          <cell r="H8600">
            <v>9329</v>
          </cell>
          <cell r="I8600" t="str">
            <v>S150000</v>
          </cell>
        </row>
        <row r="8601">
          <cell r="B8601">
            <v>40008187361</v>
          </cell>
          <cell r="C8601" t="str">
            <v xml:space="preserve">000818736  </v>
          </cell>
          <cell r="D8601" t="str">
            <v xml:space="preserve"> RĒZEKNES KRIEVU KOPIENA  biedrība</v>
          </cell>
          <cell r="E8601" t="str">
            <v>S150000</v>
          </cell>
          <cell r="F8601">
            <v>210000</v>
          </cell>
          <cell r="H8601">
            <v>9499</v>
          </cell>
          <cell r="I8601" t="str">
            <v>S150000</v>
          </cell>
        </row>
        <row r="8602">
          <cell r="B8602">
            <v>40008149618</v>
          </cell>
          <cell r="C8602" t="str">
            <v xml:space="preserve">000814961  </v>
          </cell>
          <cell r="D8602" t="str">
            <v xml:space="preserve"> RĒZEKNES KRIEVU KULTŪRAS CENTRS  biedrība</v>
          </cell>
          <cell r="E8602" t="str">
            <v>S150000</v>
          </cell>
          <cell r="F8602">
            <v>210000</v>
          </cell>
          <cell r="H8602">
            <v>9499</v>
          </cell>
          <cell r="I8602" t="str">
            <v>S150000</v>
          </cell>
        </row>
        <row r="8603">
          <cell r="B8603">
            <v>40008005063</v>
          </cell>
          <cell r="C8603" t="str">
            <v xml:space="preserve">000800506  </v>
          </cell>
          <cell r="D8603" t="str">
            <v xml:space="preserve"> RĒZEKNES LATGALIEŠU KULTŪRAS BIEDRĪBA  </v>
          </cell>
          <cell r="E8603" t="str">
            <v>S150000</v>
          </cell>
          <cell r="F8603">
            <v>210000</v>
          </cell>
          <cell r="H8603">
            <v>9499</v>
          </cell>
          <cell r="I8603" t="str">
            <v>S150000</v>
          </cell>
        </row>
        <row r="8604">
          <cell r="B8604">
            <v>40008168479</v>
          </cell>
          <cell r="C8604" t="str">
            <v xml:space="preserve">000816847  </v>
          </cell>
          <cell r="D8604" t="str">
            <v xml:space="preserve"> RĒZEKNES LATVIEŠU-VĀCU KULTŪRAS BIEDRĪBA </v>
          </cell>
          <cell r="E8604" t="str">
            <v>S150000</v>
          </cell>
          <cell r="F8604">
            <v>210000</v>
          </cell>
          <cell r="H8604">
            <v>9499</v>
          </cell>
          <cell r="I8604" t="str">
            <v>S150000</v>
          </cell>
        </row>
        <row r="8605">
          <cell r="B8605">
            <v>40008161856</v>
          </cell>
          <cell r="C8605" t="str">
            <v xml:space="preserve">000816185  </v>
          </cell>
          <cell r="D8605" t="str">
            <v xml:space="preserve"> RĒZEKNES MĀMIŅU KLUBS  biedrība</v>
          </cell>
          <cell r="E8605" t="str">
            <v>S150000</v>
          </cell>
          <cell r="F8605">
            <v>210000</v>
          </cell>
          <cell r="H8605">
            <v>9499</v>
          </cell>
          <cell r="I8605" t="str">
            <v>S150000</v>
          </cell>
        </row>
        <row r="8606">
          <cell r="B8606">
            <v>40008175305</v>
          </cell>
          <cell r="C8606" t="str">
            <v xml:space="preserve">000817530  </v>
          </cell>
          <cell r="D8606" t="str">
            <v xml:space="preserve"> RĒZEKNES NOVADA MIKROUZŅĒMĒJU ATBALSTAM  nodibinājums</v>
          </cell>
          <cell r="E8606" t="str">
            <v>S150000</v>
          </cell>
          <cell r="F8606">
            <v>210000</v>
          </cell>
          <cell r="H8606">
            <v>8299</v>
          </cell>
          <cell r="I8606" t="str">
            <v>S150000</v>
          </cell>
        </row>
        <row r="8607">
          <cell r="B8607">
            <v>40008168943</v>
          </cell>
          <cell r="C8607" t="str">
            <v xml:space="preserve">000816894  </v>
          </cell>
          <cell r="D8607" t="str">
            <v xml:space="preserve"> RĒZEKNES PILSĒTAS LOGOPĒDU BIEDRĪBA </v>
          </cell>
          <cell r="E8607" t="str">
            <v>S150000</v>
          </cell>
          <cell r="F8607">
            <v>210000</v>
          </cell>
          <cell r="H8607">
            <v>8559</v>
          </cell>
          <cell r="I8607" t="str">
            <v>S150000</v>
          </cell>
        </row>
        <row r="8608">
          <cell r="B8608">
            <v>40008096861</v>
          </cell>
          <cell r="C8608" t="str">
            <v xml:space="preserve">000809686  </v>
          </cell>
          <cell r="D8608" t="str">
            <v xml:space="preserve"> RĒZEKNES PILSĒTAS UN NOVADA PENSIONĀRU APVIENĪBA  biedrība</v>
          </cell>
          <cell r="E8608" t="str">
            <v>S150000</v>
          </cell>
          <cell r="F8608">
            <v>210000</v>
          </cell>
          <cell r="H8608">
            <v>9499</v>
          </cell>
          <cell r="I8608" t="str">
            <v>S150000</v>
          </cell>
        </row>
        <row r="8609">
          <cell r="B8609">
            <v>40008064832</v>
          </cell>
          <cell r="C8609" t="str">
            <v xml:space="preserve">000806483  </v>
          </cell>
          <cell r="D8609" t="str">
            <v xml:space="preserve"> RĒZEKNES PILSĒTAS UN RAJONA BRĪVPRĀTĪGO UGUNSDZĒSĒJU BIEDRĪBA </v>
          </cell>
          <cell r="E8609" t="str">
            <v>S150000</v>
          </cell>
          <cell r="F8609">
            <v>210000</v>
          </cell>
          <cell r="H8609">
            <v>8425</v>
          </cell>
          <cell r="I8609" t="str">
            <v>S150000</v>
          </cell>
        </row>
        <row r="8610">
          <cell r="B8610">
            <v>50003464691</v>
          </cell>
          <cell r="C8610" t="str">
            <v xml:space="preserve">000346469  </v>
          </cell>
          <cell r="D8610" t="str">
            <v xml:space="preserve"> RĒZEKNES PULKA 26  dzīvokļu īpašnieku koop. sabiedrība</v>
          </cell>
          <cell r="E8610" t="str">
            <v>S150000</v>
          </cell>
          <cell r="F8610">
            <v>130000</v>
          </cell>
          <cell r="H8610">
            <v>6832</v>
          </cell>
          <cell r="I8610" t="str">
            <v>S150000</v>
          </cell>
        </row>
        <row r="8611">
          <cell r="B8611">
            <v>40008122543</v>
          </cell>
          <cell r="C8611" t="str">
            <v xml:space="preserve">000812254  </v>
          </cell>
          <cell r="D8611" t="str">
            <v xml:space="preserve"> RĒZEKNES RAJONA KOPIENU PARTNERĪBA  biedrība</v>
          </cell>
          <cell r="E8611" t="str">
            <v>S150000</v>
          </cell>
          <cell r="F8611">
            <v>210000</v>
          </cell>
          <cell r="H8611">
            <v>9499</v>
          </cell>
          <cell r="I8611" t="str">
            <v>S150000</v>
          </cell>
        </row>
        <row r="8612">
          <cell r="B8612">
            <v>90000083641</v>
          </cell>
          <cell r="D8612" t="str">
            <v xml:space="preserve"> RĒZEKNES SLIMNĪCAS ARODORGANIZĀCIJA </v>
          </cell>
          <cell r="E8612" t="str">
            <v>S150000</v>
          </cell>
          <cell r="F8612">
            <v>210000</v>
          </cell>
          <cell r="H8612">
            <v>9420</v>
          </cell>
          <cell r="I8612" t="str">
            <v>S150000</v>
          </cell>
        </row>
        <row r="8613">
          <cell r="B8613">
            <v>40008024488</v>
          </cell>
          <cell r="C8613" t="str">
            <v xml:space="preserve">000802448  </v>
          </cell>
          <cell r="D8613" t="str">
            <v xml:space="preserve"> RĒZEKNES VAIROGS  sporta klubs, biedrība</v>
          </cell>
          <cell r="E8613" t="str">
            <v>S150000</v>
          </cell>
          <cell r="F8613">
            <v>210000</v>
          </cell>
          <cell r="H8613">
            <v>9312</v>
          </cell>
          <cell r="I8613" t="str">
            <v>S150000</v>
          </cell>
        </row>
        <row r="8614">
          <cell r="B8614">
            <v>90000406398</v>
          </cell>
          <cell r="D8614" t="str">
            <v xml:space="preserve"> RĒZEKNES VESELĪBAS APRŪPES CENTRA ARODORGANIZĀCIJA </v>
          </cell>
          <cell r="E8614" t="str">
            <v>S150000</v>
          </cell>
          <cell r="F8614">
            <v>210000</v>
          </cell>
          <cell r="H8614">
            <v>9420</v>
          </cell>
          <cell r="I8614" t="str">
            <v>S150000</v>
          </cell>
        </row>
        <row r="8615">
          <cell r="B8615">
            <v>40003261668</v>
          </cell>
          <cell r="C8615" t="str">
            <v xml:space="preserve">000326166  </v>
          </cell>
          <cell r="D8615" t="str">
            <v xml:space="preserve"> REZIETIS  dzīvokļu īpašnieku koop.sabiedrība</v>
          </cell>
          <cell r="E8615" t="str">
            <v>S150000</v>
          </cell>
          <cell r="F8615">
            <v>10000</v>
          </cell>
          <cell r="H8615">
            <v>6832</v>
          </cell>
          <cell r="I8615" t="str">
            <v>S150000</v>
          </cell>
        </row>
        <row r="8616">
          <cell r="B8616">
            <v>40003534573</v>
          </cell>
          <cell r="C8616" t="str">
            <v xml:space="preserve">000353457  </v>
          </cell>
          <cell r="D8616" t="str">
            <v xml:space="preserve"> RĒZNAS KALNS  dzīvokļu īpašnieku koop. sabiedrība</v>
          </cell>
          <cell r="E8616" t="str">
            <v>S150000</v>
          </cell>
          <cell r="F8616">
            <v>10000</v>
          </cell>
          <cell r="H8616">
            <v>6832</v>
          </cell>
          <cell r="I8616" t="str">
            <v>S150000</v>
          </cell>
        </row>
        <row r="8617">
          <cell r="B8617">
            <v>40008166406</v>
          </cell>
          <cell r="C8617" t="str">
            <v xml:space="preserve">000816640  </v>
          </cell>
          <cell r="D8617" t="str">
            <v xml:space="preserve"> REZONANS.LV  biedrība</v>
          </cell>
          <cell r="E8617" t="str">
            <v>S150000</v>
          </cell>
          <cell r="F8617">
            <v>10000</v>
          </cell>
          <cell r="H8617">
            <v>9499</v>
          </cell>
          <cell r="I8617" t="str">
            <v>S150000</v>
          </cell>
        </row>
        <row r="8618">
          <cell r="B8618">
            <v>50008009851</v>
          </cell>
          <cell r="C8618" t="str">
            <v xml:space="preserve">000800985  </v>
          </cell>
          <cell r="D8618" t="str">
            <v xml:space="preserve"> REZOVEC  individuālo garāžu īpašnieku celtniecības un ekspluatācijas biedrība</v>
          </cell>
          <cell r="E8618" t="str">
            <v>S150000</v>
          </cell>
          <cell r="F8618">
            <v>10000</v>
          </cell>
          <cell r="H8618">
            <v>5221</v>
          </cell>
          <cell r="I8618" t="str">
            <v>S150000</v>
          </cell>
        </row>
        <row r="8619">
          <cell r="B8619">
            <v>40008085552</v>
          </cell>
          <cell r="C8619" t="str">
            <v xml:space="preserve">000808555  </v>
          </cell>
          <cell r="D8619" t="str">
            <v xml:space="preserve"> RĪCĪBA  biedrība</v>
          </cell>
          <cell r="E8619" t="str">
            <v>S150000</v>
          </cell>
          <cell r="F8619">
            <v>50000</v>
          </cell>
          <cell r="H8619">
            <v>9499</v>
          </cell>
          <cell r="I8619" t="str">
            <v>S150000</v>
          </cell>
        </row>
        <row r="8620">
          <cell r="B8620">
            <v>40008010416</v>
          </cell>
          <cell r="C8620" t="str">
            <v xml:space="preserve">000801041  </v>
          </cell>
          <cell r="D8620" t="str">
            <v xml:space="preserve"> RIČU  garāžu īpašnieku biedrība</v>
          </cell>
          <cell r="E8620" t="str">
            <v>S150000</v>
          </cell>
          <cell r="F8620">
            <v>10000</v>
          </cell>
          <cell r="H8620">
            <v>5221</v>
          </cell>
          <cell r="I8620" t="str">
            <v>S150000</v>
          </cell>
        </row>
        <row r="8621">
          <cell r="B8621">
            <v>40008116195</v>
          </cell>
          <cell r="C8621" t="str">
            <v xml:space="preserve">000811619  </v>
          </cell>
          <cell r="D8621" t="str">
            <v xml:space="preserve"> RIDEIT  biedrība</v>
          </cell>
          <cell r="E8621" t="str">
            <v>S150000</v>
          </cell>
          <cell r="F8621">
            <v>900201</v>
          </cell>
          <cell r="H8621">
            <v>9499</v>
          </cell>
          <cell r="I8621" t="str">
            <v>S150000</v>
          </cell>
        </row>
        <row r="8622">
          <cell r="B8622">
            <v>40008151256</v>
          </cell>
          <cell r="C8622" t="str">
            <v xml:space="preserve">000815125  </v>
          </cell>
          <cell r="D8622" t="str">
            <v xml:space="preserve"> RIDERS AGENCY  biedrība</v>
          </cell>
          <cell r="E8622" t="str">
            <v>S150000</v>
          </cell>
          <cell r="F8622">
            <v>250000</v>
          </cell>
          <cell r="H8622">
            <v>9499</v>
          </cell>
          <cell r="I8622" t="str">
            <v>S150000</v>
          </cell>
        </row>
        <row r="8623">
          <cell r="B8623">
            <v>40008045757</v>
          </cell>
          <cell r="C8623" t="str">
            <v xml:space="preserve">000804575  </v>
          </cell>
          <cell r="D8623" t="str">
            <v xml:space="preserve"> RIEBIŅI  mednieku klubs</v>
          </cell>
          <cell r="E8623" t="str">
            <v>S150000</v>
          </cell>
          <cell r="F8623">
            <v>760201</v>
          </cell>
          <cell r="H8623">
            <v>9319</v>
          </cell>
          <cell r="I8623" t="str">
            <v>S150000</v>
          </cell>
        </row>
        <row r="8624">
          <cell r="B8624">
            <v>40008051556</v>
          </cell>
          <cell r="C8624" t="str">
            <v xml:space="preserve">000805155  </v>
          </cell>
          <cell r="D8624" t="str">
            <v xml:space="preserve"> RIEKŠAVA  radošā kopa, biedrība</v>
          </cell>
          <cell r="E8624" t="str">
            <v>S150000</v>
          </cell>
          <cell r="F8624">
            <v>780272</v>
          </cell>
          <cell r="H8624">
            <v>9499</v>
          </cell>
          <cell r="I8624" t="str">
            <v>S150000</v>
          </cell>
        </row>
        <row r="8625">
          <cell r="B8625">
            <v>40008163927</v>
          </cell>
          <cell r="C8625" t="str">
            <v xml:space="preserve">000816392  </v>
          </cell>
          <cell r="D8625" t="str">
            <v xml:space="preserve"> RIEKSTU 13/15  dzīvokļu īpašnieku biedrība</v>
          </cell>
          <cell r="E8625" t="str">
            <v>S150000</v>
          </cell>
          <cell r="F8625">
            <v>10000</v>
          </cell>
          <cell r="H8625">
            <v>6832</v>
          </cell>
          <cell r="I8625" t="str">
            <v>S150000</v>
          </cell>
        </row>
        <row r="8626">
          <cell r="B8626">
            <v>50003470151</v>
          </cell>
          <cell r="C8626" t="str">
            <v xml:space="preserve">000347015  </v>
          </cell>
          <cell r="D8626" t="str">
            <v xml:space="preserve"> RIEPNIEKI  biedrība</v>
          </cell>
          <cell r="E8626" t="str">
            <v>S150000</v>
          </cell>
          <cell r="F8626">
            <v>10000</v>
          </cell>
          <cell r="H8626">
            <v>6832</v>
          </cell>
          <cell r="I8626" t="str">
            <v>S150000</v>
          </cell>
        </row>
        <row r="8627">
          <cell r="B8627">
            <v>40008099548</v>
          </cell>
          <cell r="C8627" t="str">
            <v xml:space="preserve">000809954  </v>
          </cell>
          <cell r="D8627" t="str">
            <v xml:space="preserve"> RIEPNIEKU 4  biedrība</v>
          </cell>
          <cell r="E8627" t="str">
            <v>S150000</v>
          </cell>
          <cell r="F8627">
            <v>10000</v>
          </cell>
          <cell r="H8627">
            <v>9499</v>
          </cell>
          <cell r="I8627" t="str">
            <v>S150000</v>
          </cell>
        </row>
        <row r="8628">
          <cell r="B8628">
            <v>40008030465</v>
          </cell>
          <cell r="C8628" t="str">
            <v xml:space="preserve">000803046  </v>
          </cell>
          <cell r="D8628" t="str">
            <v xml:space="preserve"> RIESTU  mednieku biedrība</v>
          </cell>
          <cell r="E8628" t="str">
            <v>S150000</v>
          </cell>
          <cell r="F8628">
            <v>640648</v>
          </cell>
          <cell r="H8628">
            <v>9319</v>
          </cell>
          <cell r="I8628" t="str">
            <v>S150000</v>
          </cell>
        </row>
        <row r="8629">
          <cell r="B8629">
            <v>44103036290</v>
          </cell>
          <cell r="C8629" t="str">
            <v xml:space="preserve">410303629  </v>
          </cell>
          <cell r="D8629" t="str">
            <v xml:space="preserve"> RIETEKĻA 2  dzīvokļu īpašnieku koop. sabiedrība</v>
          </cell>
          <cell r="E8629" t="str">
            <v>S150000</v>
          </cell>
          <cell r="F8629">
            <v>250000</v>
          </cell>
          <cell r="H8629">
            <v>6832</v>
          </cell>
          <cell r="I8629" t="str">
            <v>S150000</v>
          </cell>
        </row>
        <row r="8630">
          <cell r="B8630">
            <v>40008114048</v>
          </cell>
          <cell r="C8630" t="str">
            <v xml:space="preserve">000811404  </v>
          </cell>
          <cell r="D8630" t="str">
            <v xml:space="preserve"> RIETUMU BANKAS LABDARĪBAS FONDS </v>
          </cell>
          <cell r="E8630" t="str">
            <v>S150000</v>
          </cell>
          <cell r="F8630">
            <v>10000</v>
          </cell>
          <cell r="H8630">
            <v>9499</v>
          </cell>
          <cell r="I8630" t="str">
            <v>S150000</v>
          </cell>
        </row>
        <row r="8631">
          <cell r="B8631">
            <v>40008045808</v>
          </cell>
          <cell r="C8631" t="str">
            <v xml:space="preserve">000804580  </v>
          </cell>
          <cell r="D8631" t="str">
            <v xml:space="preserve"> RIEŽUPES DABAS PARKA ATTĪSTĪBAS FONDS </v>
          </cell>
          <cell r="E8631" t="str">
            <v>S150000</v>
          </cell>
          <cell r="F8631">
            <v>620284</v>
          </cell>
          <cell r="H8631">
            <v>9499</v>
          </cell>
          <cell r="I8631" t="str">
            <v>S150000</v>
          </cell>
        </row>
        <row r="8632">
          <cell r="B8632">
            <v>50008179281</v>
          </cell>
          <cell r="C8632" t="str">
            <v xml:space="preserve">000817928  </v>
          </cell>
          <cell r="D8632" t="str">
            <v xml:space="preserve"> RĪGA 2014  nodibinājums</v>
          </cell>
          <cell r="E8632" t="str">
            <v>S150000</v>
          </cell>
          <cell r="F8632">
            <v>10000</v>
          </cell>
          <cell r="H8632">
            <v>9499</v>
          </cell>
          <cell r="I8632" t="str">
            <v>S150000</v>
          </cell>
        </row>
        <row r="8633">
          <cell r="B8633">
            <v>40008109901</v>
          </cell>
          <cell r="C8633" t="str">
            <v xml:space="preserve">000810990  </v>
          </cell>
          <cell r="D8633" t="str">
            <v xml:space="preserve"> RIGA CV  biedrība</v>
          </cell>
          <cell r="E8633" t="str">
            <v>S150000</v>
          </cell>
          <cell r="F8633">
            <v>10000</v>
          </cell>
          <cell r="H8633">
            <v>9499</v>
          </cell>
          <cell r="I8633" t="str">
            <v>S150000</v>
          </cell>
        </row>
        <row r="8634">
          <cell r="B8634">
            <v>40008149571</v>
          </cell>
          <cell r="C8634" t="str">
            <v xml:space="preserve">000814957  </v>
          </cell>
          <cell r="D8634" t="str">
            <v xml:space="preserve"> RIGA MASTER UNION  biedrība</v>
          </cell>
          <cell r="E8634" t="str">
            <v>S150000</v>
          </cell>
          <cell r="F8634">
            <v>807600</v>
          </cell>
          <cell r="H8634">
            <v>9499</v>
          </cell>
          <cell r="I8634" t="str">
            <v>S150000</v>
          </cell>
        </row>
        <row r="8635">
          <cell r="B8635">
            <v>40008125268</v>
          </cell>
          <cell r="C8635" t="str">
            <v xml:space="preserve">000812526  </v>
          </cell>
          <cell r="D8635" t="str">
            <v xml:space="preserve"> RIGA POWERBOAT TEAM  biedrība</v>
          </cell>
          <cell r="E8635" t="str">
            <v>S150000</v>
          </cell>
          <cell r="F8635">
            <v>400252</v>
          </cell>
          <cell r="H8635">
            <v>9329</v>
          </cell>
          <cell r="I8635" t="str">
            <v>S150000</v>
          </cell>
        </row>
        <row r="8636">
          <cell r="B8636">
            <v>40008113112</v>
          </cell>
          <cell r="C8636" t="str">
            <v xml:space="preserve">000811311  </v>
          </cell>
          <cell r="D8636" t="str">
            <v xml:space="preserve"> RĪGA  beisbola un softbola klubs, biedrība</v>
          </cell>
          <cell r="E8636" t="str">
            <v>S150000</v>
          </cell>
          <cell r="F8636">
            <v>10000</v>
          </cell>
          <cell r="H8636">
            <v>9312</v>
          </cell>
          <cell r="I8636" t="str">
            <v>S150000</v>
          </cell>
        </row>
        <row r="8637">
          <cell r="B8637">
            <v>40008164405</v>
          </cell>
          <cell r="C8637" t="str">
            <v xml:space="preserve">000816440  </v>
          </cell>
          <cell r="D8637" t="str">
            <v xml:space="preserve"> RĪGA  kērlinga klubs, biedrība</v>
          </cell>
          <cell r="E8637" t="str">
            <v>S150000</v>
          </cell>
          <cell r="F8637">
            <v>10000</v>
          </cell>
          <cell r="H8637">
            <v>9312</v>
          </cell>
          <cell r="I8637" t="str">
            <v>S150000</v>
          </cell>
        </row>
        <row r="8638">
          <cell r="B8638">
            <v>40008071834</v>
          </cell>
          <cell r="C8638" t="str">
            <v xml:space="preserve">000807183  </v>
          </cell>
          <cell r="D8638" t="str">
            <v xml:space="preserve"> RĪGA  rallija reidu komanda, biedrība</v>
          </cell>
          <cell r="E8638" t="str">
            <v>S150000</v>
          </cell>
          <cell r="F8638">
            <v>10000</v>
          </cell>
          <cell r="H8638">
            <v>8551</v>
          </cell>
          <cell r="I8638" t="str">
            <v>S150000</v>
          </cell>
        </row>
        <row r="8639">
          <cell r="B8639">
            <v>40008126780</v>
          </cell>
          <cell r="C8639" t="str">
            <v xml:space="preserve">000812678  </v>
          </cell>
          <cell r="D8639" t="str">
            <v xml:space="preserve"> RĪGA-DZIRNAVU 18  biedrība</v>
          </cell>
          <cell r="E8639" t="str">
            <v>S150000</v>
          </cell>
          <cell r="F8639">
            <v>10000</v>
          </cell>
          <cell r="H8639">
            <v>6832</v>
          </cell>
          <cell r="I8639" t="str">
            <v>S150000</v>
          </cell>
        </row>
        <row r="8640">
          <cell r="B8640">
            <v>40008019862</v>
          </cell>
          <cell r="C8640" t="str">
            <v xml:space="preserve">000801986  </v>
          </cell>
          <cell r="D8640" t="str">
            <v xml:space="preserve"> RĪGAS 1.ĢIMNĀZIJAS ABSOLVENTU UN DRAUGU BIEDRĪBA  atklātais sabiedriskais fonds</v>
          </cell>
          <cell r="E8640" t="str">
            <v>S150000</v>
          </cell>
          <cell r="F8640">
            <v>10000</v>
          </cell>
          <cell r="H8640">
            <v>9499</v>
          </cell>
          <cell r="I8640" t="str">
            <v>S150000</v>
          </cell>
        </row>
        <row r="8641">
          <cell r="B8641">
            <v>40008075060</v>
          </cell>
          <cell r="C8641" t="str">
            <v xml:space="preserve">000807506  </v>
          </cell>
          <cell r="D8641" t="str">
            <v xml:space="preserve"> RĪGAS 1.SLIMNĪCAS ATTĪSTĪBAS FONDS  </v>
          </cell>
          <cell r="E8641" t="str">
            <v>S150000</v>
          </cell>
          <cell r="F8641">
            <v>10000</v>
          </cell>
          <cell r="H8641">
            <v>9499</v>
          </cell>
          <cell r="I8641" t="str">
            <v>S150000</v>
          </cell>
        </row>
        <row r="8642">
          <cell r="B8642">
            <v>40008157441</v>
          </cell>
          <cell r="C8642" t="str">
            <v xml:space="preserve">000815744  </v>
          </cell>
          <cell r="D8642" t="str">
            <v xml:space="preserve"> RĪGAS 110.PIRMSSKOLAS IZGLĪTĪBAS IESTĀDES ATBALSTA FONDS </v>
          </cell>
          <cell r="E8642" t="str">
            <v>S150000</v>
          </cell>
          <cell r="F8642">
            <v>10000</v>
          </cell>
          <cell r="H8642">
            <v>9499</v>
          </cell>
          <cell r="I8642" t="str">
            <v>S150000</v>
          </cell>
        </row>
        <row r="8643">
          <cell r="B8643">
            <v>40008165449</v>
          </cell>
          <cell r="C8643" t="str">
            <v xml:space="preserve">000816544  </v>
          </cell>
          <cell r="D8643" t="str">
            <v xml:space="preserve"> RĪGAS 17  dzīvokļu īpašnieku biedrība</v>
          </cell>
          <cell r="E8643" t="str">
            <v>S150000</v>
          </cell>
          <cell r="F8643">
            <v>961615</v>
          </cell>
          <cell r="H8643">
            <v>6832</v>
          </cell>
          <cell r="I8643" t="str">
            <v>S150000</v>
          </cell>
        </row>
        <row r="8644">
          <cell r="B8644">
            <v>40008107807</v>
          </cell>
          <cell r="C8644" t="str">
            <v xml:space="preserve">000810780  </v>
          </cell>
          <cell r="D8644" t="str">
            <v xml:space="preserve"> RĪGAS 22. VIDUSSKOLAS ATBALSTA BIEDRĪBA  </v>
          </cell>
          <cell r="E8644" t="str">
            <v>S150000</v>
          </cell>
          <cell r="F8644">
            <v>10000</v>
          </cell>
          <cell r="H8644">
            <v>9499</v>
          </cell>
          <cell r="I8644" t="str">
            <v>S150000</v>
          </cell>
        </row>
        <row r="8645">
          <cell r="B8645">
            <v>50008173541</v>
          </cell>
          <cell r="C8645" t="str">
            <v xml:space="preserve">000817354  </v>
          </cell>
          <cell r="D8645" t="str">
            <v xml:space="preserve"> RĪGAS 22.VIDUSSKOLAS ATTĪSTĪBAS UN ATBALSTA BIEDRĪBA </v>
          </cell>
          <cell r="E8645" t="str">
            <v>S150000</v>
          </cell>
          <cell r="F8645">
            <v>10000</v>
          </cell>
          <cell r="H8645">
            <v>9499</v>
          </cell>
          <cell r="I8645" t="str">
            <v>S150000</v>
          </cell>
        </row>
        <row r="8646">
          <cell r="B8646">
            <v>40008119064</v>
          </cell>
          <cell r="C8646" t="str">
            <v xml:space="preserve">000811906  </v>
          </cell>
          <cell r="D8646" t="str">
            <v xml:space="preserve"> RĪGAS 223. PIRMSKOLAS IZGLĪTĪBAS IESTĀDES ATBALSTA FONDS </v>
          </cell>
          <cell r="E8646" t="str">
            <v>S150000</v>
          </cell>
          <cell r="F8646">
            <v>10000</v>
          </cell>
          <cell r="H8646">
            <v>9499</v>
          </cell>
          <cell r="I8646" t="str">
            <v>S150000</v>
          </cell>
        </row>
        <row r="8647">
          <cell r="B8647">
            <v>40008115823</v>
          </cell>
          <cell r="C8647" t="str">
            <v xml:space="preserve">000811582  </v>
          </cell>
          <cell r="D8647" t="str">
            <v xml:space="preserve"> RĪGAS 3  biedrība</v>
          </cell>
          <cell r="E8647" t="str">
            <v>S150000</v>
          </cell>
          <cell r="F8647">
            <v>170000</v>
          </cell>
          <cell r="H8647">
            <v>6832</v>
          </cell>
          <cell r="I8647" t="str">
            <v>S150000</v>
          </cell>
        </row>
        <row r="8648">
          <cell r="B8648">
            <v>40008107690</v>
          </cell>
          <cell r="C8648" t="str">
            <v xml:space="preserve">000810769  </v>
          </cell>
          <cell r="D8648" t="str">
            <v xml:space="preserve"> RĪGAS 38  biedrība</v>
          </cell>
          <cell r="E8648" t="str">
            <v>S150000</v>
          </cell>
          <cell r="F8648">
            <v>170000</v>
          </cell>
          <cell r="H8648">
            <v>6832</v>
          </cell>
          <cell r="I8648" t="str">
            <v>S150000</v>
          </cell>
        </row>
        <row r="8649">
          <cell r="B8649">
            <v>40008129274</v>
          </cell>
          <cell r="C8649" t="str">
            <v xml:space="preserve">000812927  </v>
          </cell>
          <cell r="D8649" t="str">
            <v xml:space="preserve"> RĪGAS 45  īpašnieku biedrība</v>
          </cell>
          <cell r="E8649" t="str">
            <v>S150000</v>
          </cell>
          <cell r="F8649">
            <v>170000</v>
          </cell>
          <cell r="H8649">
            <v>6832</v>
          </cell>
          <cell r="I8649" t="str">
            <v>S150000</v>
          </cell>
        </row>
        <row r="8650">
          <cell r="B8650">
            <v>40008064226</v>
          </cell>
          <cell r="C8650" t="str">
            <v xml:space="preserve">000806422  </v>
          </cell>
          <cell r="D8650" t="str">
            <v xml:space="preserve"> RĪGAS 46.VIDUSSKOLAS ATBALSTA BIEDRĪBA </v>
          </cell>
          <cell r="E8650" t="str">
            <v>S150000</v>
          </cell>
          <cell r="F8650">
            <v>10000</v>
          </cell>
          <cell r="H8650">
            <v>9499</v>
          </cell>
          <cell r="I8650" t="str">
            <v>S150000</v>
          </cell>
        </row>
        <row r="8651">
          <cell r="B8651">
            <v>40008045916</v>
          </cell>
          <cell r="C8651" t="str">
            <v xml:space="preserve">000804591  </v>
          </cell>
          <cell r="D8651" t="str">
            <v xml:space="preserve"> RĪGAS 49.VIDUSSKOLAS ATBALSTAM  biedrība</v>
          </cell>
          <cell r="E8651" t="str">
            <v>S150000</v>
          </cell>
          <cell r="F8651">
            <v>10000</v>
          </cell>
          <cell r="H8651">
            <v>9499</v>
          </cell>
          <cell r="I8651" t="str">
            <v>S150000</v>
          </cell>
        </row>
        <row r="8652">
          <cell r="B8652">
            <v>40008136276</v>
          </cell>
          <cell r="C8652" t="str">
            <v xml:space="preserve">000813627  </v>
          </cell>
          <cell r="D8652" t="str">
            <v xml:space="preserve"> RĪGAS 53. VIDUSSKOLAS VECĀKU ATBALSTA BIEDRĪBA  </v>
          </cell>
          <cell r="E8652" t="str">
            <v>S150000</v>
          </cell>
          <cell r="F8652">
            <v>10000</v>
          </cell>
          <cell r="H8652">
            <v>9499</v>
          </cell>
          <cell r="I8652" t="str">
            <v>S150000</v>
          </cell>
        </row>
        <row r="8653">
          <cell r="B8653">
            <v>40008175841</v>
          </cell>
          <cell r="C8653" t="str">
            <v xml:space="preserve">000817584  </v>
          </cell>
          <cell r="D8653" t="str">
            <v xml:space="preserve"> RĪGAS 6.VIDUSSKOLAS ATBALSTA BIEDRĪBA </v>
          </cell>
          <cell r="E8653" t="str">
            <v>S150000</v>
          </cell>
          <cell r="F8653">
            <v>10000</v>
          </cell>
          <cell r="H8653">
            <v>9499</v>
          </cell>
          <cell r="I8653" t="str">
            <v>S150000</v>
          </cell>
        </row>
        <row r="8654">
          <cell r="B8654">
            <v>40008047175</v>
          </cell>
          <cell r="C8654" t="str">
            <v xml:space="preserve">000804717  </v>
          </cell>
          <cell r="D8654" t="str">
            <v xml:space="preserve"> RĪGAS 63. VIDUSSKOLAS ATBALSTA FONDS </v>
          </cell>
          <cell r="E8654" t="str">
            <v>S150000</v>
          </cell>
          <cell r="F8654">
            <v>10000</v>
          </cell>
          <cell r="H8654">
            <v>9499</v>
          </cell>
          <cell r="I8654" t="str">
            <v>S150000</v>
          </cell>
        </row>
        <row r="8655">
          <cell r="B8655">
            <v>40008174776</v>
          </cell>
          <cell r="C8655" t="str">
            <v xml:space="preserve">000817477  </v>
          </cell>
          <cell r="D8655" t="str">
            <v xml:space="preserve"> RĪGAS 64.VIDUSSKOLAS ATBALSTA FONDS </v>
          </cell>
          <cell r="E8655" t="str">
            <v>S150000</v>
          </cell>
          <cell r="F8655">
            <v>10000</v>
          </cell>
          <cell r="H8655">
            <v>9499</v>
          </cell>
          <cell r="I8655" t="str">
            <v>S150000</v>
          </cell>
        </row>
        <row r="8656">
          <cell r="B8656">
            <v>40008150602</v>
          </cell>
          <cell r="C8656" t="str">
            <v xml:space="preserve">000815060  </v>
          </cell>
          <cell r="D8656" t="str">
            <v xml:space="preserve"> RĪGAS 7. PAMATSKOLAS ATBALSTA FONDS </v>
          </cell>
          <cell r="E8656" t="str">
            <v>S150000</v>
          </cell>
          <cell r="F8656">
            <v>10000</v>
          </cell>
          <cell r="H8656">
            <v>9499</v>
          </cell>
          <cell r="I8656" t="str">
            <v>S150000</v>
          </cell>
        </row>
        <row r="8657">
          <cell r="B8657">
            <v>40008051378</v>
          </cell>
          <cell r="C8657" t="str">
            <v xml:space="preserve">000805137  </v>
          </cell>
          <cell r="D8657" t="str">
            <v xml:space="preserve"> RĪGAS 71.VIDUSSKOLAS ATBALSTA BIEDRĪBA  </v>
          </cell>
          <cell r="E8657" t="str">
            <v>S150000</v>
          </cell>
          <cell r="F8657">
            <v>10000</v>
          </cell>
          <cell r="H8657">
            <v>9499</v>
          </cell>
          <cell r="I8657" t="str">
            <v>S150000</v>
          </cell>
        </row>
        <row r="8658">
          <cell r="B8658">
            <v>40008055859</v>
          </cell>
          <cell r="C8658" t="str">
            <v xml:space="preserve">000805585  </v>
          </cell>
          <cell r="D8658" t="str">
            <v xml:space="preserve"> RĪGAS 71.VIDUSSKOLAS FUTBOLA KLUBS BALTIKA  biedrība</v>
          </cell>
          <cell r="E8658" t="str">
            <v>S150000</v>
          </cell>
          <cell r="F8658">
            <v>10000</v>
          </cell>
          <cell r="H8658">
            <v>9312</v>
          </cell>
          <cell r="I8658" t="str">
            <v>S150000</v>
          </cell>
        </row>
        <row r="8659">
          <cell r="B8659">
            <v>40008046610</v>
          </cell>
          <cell r="C8659" t="str">
            <v xml:space="preserve">000804661  </v>
          </cell>
          <cell r="D8659" t="str">
            <v xml:space="preserve"> RĪGAS 72.VIDUSSKOLAS ATBALSTA BIEDRĪBA  </v>
          </cell>
          <cell r="E8659" t="str">
            <v>S150000</v>
          </cell>
          <cell r="F8659">
            <v>10000</v>
          </cell>
          <cell r="H8659">
            <v>9499</v>
          </cell>
          <cell r="I8659" t="str">
            <v>S150000</v>
          </cell>
        </row>
        <row r="8660">
          <cell r="B8660">
            <v>40008060281</v>
          </cell>
          <cell r="C8660" t="str">
            <v xml:space="preserve">000806028  </v>
          </cell>
          <cell r="D8660" t="str">
            <v xml:space="preserve"> RĪGAS 80.VIDUSSKOLAS SKOLĒNU VECĀKU ASOCIĀCIJA  biedrība</v>
          </cell>
          <cell r="E8660" t="str">
            <v>S150000</v>
          </cell>
          <cell r="F8660">
            <v>10000</v>
          </cell>
          <cell r="H8660">
            <v>9499</v>
          </cell>
          <cell r="I8660" t="str">
            <v>S150000</v>
          </cell>
        </row>
        <row r="8661">
          <cell r="B8661">
            <v>40008097123</v>
          </cell>
          <cell r="C8661" t="str">
            <v xml:space="preserve">000809712  </v>
          </cell>
          <cell r="D8661" t="str">
            <v xml:space="preserve"> RĪGAS 95. VIDUSSKOLAS ATBALSTA FONDS  </v>
          </cell>
          <cell r="E8661" t="str">
            <v>S150000</v>
          </cell>
          <cell r="F8661">
            <v>10000</v>
          </cell>
          <cell r="H8661">
            <v>9499</v>
          </cell>
          <cell r="I8661" t="str">
            <v>S150000</v>
          </cell>
        </row>
        <row r="8662">
          <cell r="B8662">
            <v>40008139499</v>
          </cell>
          <cell r="C8662" t="str">
            <v xml:space="preserve">000813949  </v>
          </cell>
          <cell r="D8662" t="str">
            <v xml:space="preserve"> RĪGAS A  biedrība</v>
          </cell>
          <cell r="E8662" t="str">
            <v>S150000</v>
          </cell>
          <cell r="F8662">
            <v>10000</v>
          </cell>
          <cell r="H8662">
            <v>9499</v>
          </cell>
          <cell r="I8662" t="str">
            <v>S150000</v>
          </cell>
        </row>
        <row r="8663">
          <cell r="B8663">
            <v>40008170098</v>
          </cell>
          <cell r="C8663" t="str">
            <v xml:space="preserve">000817009  </v>
          </cell>
          <cell r="D8663" t="str">
            <v xml:space="preserve"> RĪGAS AKTĪVO SENIORU ALIANSE  biedrība</v>
          </cell>
          <cell r="E8663" t="str">
            <v>S150000</v>
          </cell>
          <cell r="F8663">
            <v>10000</v>
          </cell>
          <cell r="H8663">
            <v>9499</v>
          </cell>
          <cell r="I8663" t="str">
            <v>S150000</v>
          </cell>
        </row>
        <row r="8664">
          <cell r="B8664">
            <v>40008125075</v>
          </cell>
          <cell r="C8664" t="str">
            <v xml:space="preserve">000812507  </v>
          </cell>
          <cell r="D8664" t="str">
            <v xml:space="preserve"> RĪGAS APBEDĪTĀJU BIEDRĪBA </v>
          </cell>
          <cell r="E8664" t="str">
            <v>S150000</v>
          </cell>
          <cell r="F8664">
            <v>10000</v>
          </cell>
          <cell r="H8664">
            <v>9499</v>
          </cell>
          <cell r="I8664" t="str">
            <v>S150000</v>
          </cell>
        </row>
        <row r="8665">
          <cell r="B8665">
            <v>40008006001</v>
          </cell>
          <cell r="C8665" t="str">
            <v xml:space="preserve">000800600  </v>
          </cell>
          <cell r="D8665" t="str">
            <v xml:space="preserve"> RĪGAS APRIŅĶA PENSIONĀRU APVIENĪBA  biedrība</v>
          </cell>
          <cell r="E8665" t="str">
            <v>S150000</v>
          </cell>
          <cell r="F8665">
            <v>10000</v>
          </cell>
          <cell r="H8665">
            <v>9499</v>
          </cell>
          <cell r="I8665" t="str">
            <v>S150000</v>
          </cell>
        </row>
        <row r="8666">
          <cell r="B8666">
            <v>40008069420</v>
          </cell>
          <cell r="C8666" t="str">
            <v xml:space="preserve">000806942  </v>
          </cell>
          <cell r="D8666" t="str">
            <v xml:space="preserve"> RĪGAS AROMATERAPIJAS SKOLA  biedrība</v>
          </cell>
          <cell r="E8666" t="str">
            <v>S150000</v>
          </cell>
          <cell r="F8666">
            <v>10000</v>
          </cell>
          <cell r="H8666">
            <v>8559</v>
          </cell>
          <cell r="I8666" t="str">
            <v>S150000</v>
          </cell>
        </row>
        <row r="8667">
          <cell r="B8667">
            <v>50008147021</v>
          </cell>
          <cell r="C8667" t="str">
            <v xml:space="preserve">000814702  </v>
          </cell>
          <cell r="D8667" t="str">
            <v xml:space="preserve"> RĪGAS AUSTRUMU KLĪNISKĀS UNIVERSITĀTES SLIMNĪCAS ATBALSTA FONDS </v>
          </cell>
          <cell r="E8667" t="str">
            <v>S150000</v>
          </cell>
          <cell r="F8667">
            <v>10000</v>
          </cell>
          <cell r="H8667">
            <v>9499</v>
          </cell>
          <cell r="I8667" t="str">
            <v>S150000</v>
          </cell>
        </row>
        <row r="8668">
          <cell r="B8668">
            <v>40008131546</v>
          </cell>
          <cell r="C8668" t="str">
            <v xml:space="preserve">000813154  </v>
          </cell>
          <cell r="D8668" t="str">
            <v xml:space="preserve"> RĪGAS AUSTRUMU KLĪNISKĀS UNIVERSITĀTES SLIMNĪCAS PACIENTU OMBUDS  nodibinājums</v>
          </cell>
          <cell r="E8668" t="str">
            <v>S150000</v>
          </cell>
          <cell r="F8668">
            <v>10000</v>
          </cell>
          <cell r="H8668">
            <v>9499</v>
          </cell>
          <cell r="I8668" t="str">
            <v>S150000</v>
          </cell>
        </row>
        <row r="8669">
          <cell r="B8669">
            <v>40008134665</v>
          </cell>
          <cell r="C8669" t="str">
            <v xml:space="preserve">000813466  </v>
          </cell>
          <cell r="D8669" t="str">
            <v xml:space="preserve"> RĪGAS BALTIJAS ROTARI KLUBS  biedrība</v>
          </cell>
          <cell r="E8669" t="str">
            <v>S150000</v>
          </cell>
          <cell r="F8669">
            <v>10000</v>
          </cell>
          <cell r="H8669">
            <v>9499</v>
          </cell>
          <cell r="I8669" t="str">
            <v>S150000</v>
          </cell>
        </row>
        <row r="8670">
          <cell r="B8670">
            <v>40008072187</v>
          </cell>
          <cell r="C8670" t="str">
            <v xml:space="preserve">000807218  </v>
          </cell>
          <cell r="D8670" t="str">
            <v xml:space="preserve"> RĪGAS BALVAS BIEDRĪBA  </v>
          </cell>
          <cell r="E8670" t="str">
            <v>S150000</v>
          </cell>
          <cell r="F8670">
            <v>10000</v>
          </cell>
          <cell r="H8670">
            <v>9499</v>
          </cell>
          <cell r="I8670" t="str">
            <v>S150000</v>
          </cell>
        </row>
        <row r="8671">
          <cell r="B8671">
            <v>40008143579</v>
          </cell>
          <cell r="C8671" t="str">
            <v xml:space="preserve">000814357  </v>
          </cell>
          <cell r="D8671" t="str">
            <v xml:space="preserve"> Rīgas bērnu un jauniešu muzikālā teātra "RĪBĒJA MUTE" atbalsta fonds </v>
          </cell>
          <cell r="E8671" t="str">
            <v>S150000</v>
          </cell>
          <cell r="F8671">
            <v>10000</v>
          </cell>
          <cell r="H8671">
            <v>9499</v>
          </cell>
          <cell r="I8671" t="str">
            <v>S150000</v>
          </cell>
        </row>
        <row r="8672">
          <cell r="B8672">
            <v>40008025515</v>
          </cell>
          <cell r="C8672" t="str">
            <v xml:space="preserve">000802551  </v>
          </cell>
          <cell r="D8672" t="str">
            <v xml:space="preserve"> RĪGAS BILJARDA FEDERĀCIJA  biedrība</v>
          </cell>
          <cell r="E8672" t="str">
            <v>S150000</v>
          </cell>
          <cell r="F8672">
            <v>10000</v>
          </cell>
          <cell r="H8672">
            <v>8551</v>
          </cell>
          <cell r="I8672" t="str">
            <v>S150000</v>
          </cell>
        </row>
        <row r="8673">
          <cell r="B8673">
            <v>40008061874</v>
          </cell>
          <cell r="C8673" t="str">
            <v xml:space="preserve">000806187  </v>
          </cell>
          <cell r="D8673" t="str">
            <v xml:space="preserve"> RĪGAS BIZNESA SKOLAS ABSOLVENTU ASOCIĀCIJA  biedrība</v>
          </cell>
          <cell r="E8673" t="str">
            <v>S150000</v>
          </cell>
          <cell r="F8673">
            <v>10000</v>
          </cell>
          <cell r="H8673">
            <v>9499</v>
          </cell>
          <cell r="I8673" t="str">
            <v>S150000</v>
          </cell>
        </row>
        <row r="8674">
          <cell r="B8674">
            <v>40008094413</v>
          </cell>
          <cell r="C8674" t="str">
            <v xml:space="preserve">000809441  </v>
          </cell>
          <cell r="D8674" t="str">
            <v xml:space="preserve"> RĪGAS BIZNESA UNIVERSITĀTE  fonds</v>
          </cell>
          <cell r="E8674" t="str">
            <v>S150000</v>
          </cell>
          <cell r="F8674">
            <v>10000</v>
          </cell>
          <cell r="H8674">
            <v>9499</v>
          </cell>
          <cell r="I8674" t="str">
            <v>S150000</v>
          </cell>
        </row>
        <row r="8675">
          <cell r="B8675">
            <v>40008079151</v>
          </cell>
          <cell r="C8675" t="str">
            <v xml:space="preserve">000807915  </v>
          </cell>
          <cell r="D8675" t="str">
            <v xml:space="preserve"> RĪGAS BRĀĻU KAPU un LATVIJAS VĒSTURISKĀ MANTOJUMA FONDS  </v>
          </cell>
          <cell r="E8675" t="str">
            <v>S150000</v>
          </cell>
          <cell r="F8675">
            <v>10000</v>
          </cell>
          <cell r="H8675">
            <v>9499</v>
          </cell>
          <cell r="I8675" t="str">
            <v>S150000</v>
          </cell>
        </row>
        <row r="8676">
          <cell r="B8676">
            <v>40008048170</v>
          </cell>
          <cell r="C8676" t="str">
            <v xml:space="preserve">000804817  </v>
          </cell>
          <cell r="D8676" t="str">
            <v xml:space="preserve"> RĪGAS BRĪVOSTAS PADOME  biedrība</v>
          </cell>
          <cell r="E8676" t="str">
            <v>S150000</v>
          </cell>
          <cell r="F8676">
            <v>10000</v>
          </cell>
          <cell r="H8676">
            <v>9499</v>
          </cell>
          <cell r="I8676" t="str">
            <v>S150000</v>
          </cell>
        </row>
        <row r="8677">
          <cell r="B8677">
            <v>40008078781</v>
          </cell>
          <cell r="C8677" t="str">
            <v xml:space="preserve">000807878  </v>
          </cell>
          <cell r="D8677" t="str">
            <v xml:space="preserve"> RĪGAS BRĪVOSTAS STIVIDORKOMPĀNIJAS DARBINIEKU ARODBIEDRĪBU APVIENĪBA </v>
          </cell>
          <cell r="E8677" t="str">
            <v>S150000</v>
          </cell>
          <cell r="F8677">
            <v>10000</v>
          </cell>
          <cell r="H8677">
            <v>9420</v>
          </cell>
          <cell r="I8677" t="str">
            <v>S150000</v>
          </cell>
        </row>
        <row r="8678">
          <cell r="B8678">
            <v>90000101542</v>
          </cell>
          <cell r="D8678" t="str">
            <v xml:space="preserve"> RĪGAS CELTNIECĪBAS KOLEDŽAS ARODBIEDRĪBAS ORGANIZĀCIJA </v>
          </cell>
          <cell r="E8678" t="str">
            <v>S150000</v>
          </cell>
          <cell r="F8678">
            <v>10000</v>
          </cell>
          <cell r="H8678">
            <v>9420</v>
          </cell>
          <cell r="I8678" t="str">
            <v>S150000</v>
          </cell>
        </row>
        <row r="8679">
          <cell r="B8679">
            <v>40008029339</v>
          </cell>
          <cell r="C8679" t="str">
            <v xml:space="preserve">000802933  </v>
          </cell>
          <cell r="D8679" t="str">
            <v xml:space="preserve"> RĪGAS CELTNIECĪBAS KOLEDŽAS ATBALSTA BIEDRĪBA  </v>
          </cell>
          <cell r="E8679" t="str">
            <v>S150000</v>
          </cell>
          <cell r="F8679">
            <v>10000</v>
          </cell>
          <cell r="H8679">
            <v>9499</v>
          </cell>
          <cell r="I8679" t="str">
            <v>S150000</v>
          </cell>
        </row>
        <row r="8680">
          <cell r="B8680">
            <v>40003503728</v>
          </cell>
          <cell r="C8680" t="str">
            <v xml:space="preserve">000350372  </v>
          </cell>
          <cell r="D8680" t="str">
            <v xml:space="preserve"> RĪGAS CELTNIEKS 1  dārzkopības koop.sabiedrība</v>
          </cell>
          <cell r="E8680" t="str">
            <v>S150000</v>
          </cell>
          <cell r="F8680">
            <v>10000</v>
          </cell>
          <cell r="H8680">
            <v>9499</v>
          </cell>
          <cell r="I8680" t="str">
            <v>S150000</v>
          </cell>
        </row>
        <row r="8681">
          <cell r="B8681">
            <v>40008028761</v>
          </cell>
          <cell r="C8681" t="str">
            <v xml:space="preserve">000802876  </v>
          </cell>
          <cell r="D8681" t="str">
            <v xml:space="preserve"> RĪGAS CENTRA DAIĻAMATNIECĪBAS PAMATSKOLAS ATBALSTA FONDS </v>
          </cell>
          <cell r="E8681" t="str">
            <v>S150000</v>
          </cell>
          <cell r="F8681">
            <v>10000</v>
          </cell>
          <cell r="H8681">
            <v>9499</v>
          </cell>
          <cell r="I8681" t="str">
            <v>S150000</v>
          </cell>
        </row>
        <row r="8682">
          <cell r="B8682">
            <v>40008037393</v>
          </cell>
          <cell r="C8682" t="str">
            <v xml:space="preserve">000803739  </v>
          </cell>
          <cell r="D8682" t="str">
            <v xml:space="preserve"> RĪGAS CENTRA HUMANITĀRĀS VIDUSSKOLAS ATBALSTA BIEDRĪBA  </v>
          </cell>
          <cell r="E8682" t="str">
            <v>S150000</v>
          </cell>
          <cell r="F8682">
            <v>10000</v>
          </cell>
          <cell r="H8682">
            <v>9499</v>
          </cell>
          <cell r="I8682" t="str">
            <v>S150000</v>
          </cell>
        </row>
        <row r="8683">
          <cell r="B8683">
            <v>40008091417</v>
          </cell>
          <cell r="C8683" t="str">
            <v xml:space="preserve">000809141  </v>
          </cell>
          <cell r="D8683" t="str">
            <v xml:space="preserve"> RĪGAS DAIĻSLIDOŠANAS SPORTA SKOLA  biedrība</v>
          </cell>
          <cell r="E8683" t="str">
            <v>S150000</v>
          </cell>
          <cell r="F8683">
            <v>10000</v>
          </cell>
          <cell r="H8683">
            <v>8551</v>
          </cell>
          <cell r="I8683" t="str">
            <v>S150000</v>
          </cell>
        </row>
        <row r="8684">
          <cell r="B8684">
            <v>50003059911</v>
          </cell>
          <cell r="C8684" t="str">
            <v xml:space="preserve">000305991  </v>
          </cell>
          <cell r="D8684" t="str">
            <v xml:space="preserve"> RĪGAS DĀRZKOPĪBAS UN BIŠKOPĪBAS BIEDRĪBA  koop.sabiedrība</v>
          </cell>
          <cell r="E8684" t="str">
            <v>S150000</v>
          </cell>
          <cell r="F8684">
            <v>10000</v>
          </cell>
          <cell r="H8684">
            <v>9499</v>
          </cell>
          <cell r="I8684" t="str">
            <v>S150000</v>
          </cell>
        </row>
        <row r="8685">
          <cell r="B8685">
            <v>40008054779</v>
          </cell>
          <cell r="C8685" t="str">
            <v xml:space="preserve">000805477  </v>
          </cell>
          <cell r="D8685" t="str">
            <v xml:space="preserve"> RĪGAS DAUGAVA  hokeja skola, biedrība</v>
          </cell>
          <cell r="E8685" t="str">
            <v>S150000</v>
          </cell>
          <cell r="F8685">
            <v>905182</v>
          </cell>
          <cell r="H8685">
            <v>8551</v>
          </cell>
          <cell r="I8685" t="str">
            <v>S150000</v>
          </cell>
        </row>
        <row r="8686">
          <cell r="B8686">
            <v>40008091578</v>
          </cell>
          <cell r="C8686" t="str">
            <v xml:space="preserve">000809157  </v>
          </cell>
          <cell r="D8686" t="str">
            <v xml:space="preserve"> RĪGAS DIABĒTA BIEDRĪBA  </v>
          </cell>
          <cell r="E8686" t="str">
            <v>S150000</v>
          </cell>
          <cell r="F8686">
            <v>10000</v>
          </cell>
          <cell r="H8686">
            <v>9499</v>
          </cell>
          <cell r="I8686" t="str">
            <v>S150000</v>
          </cell>
        </row>
        <row r="8687">
          <cell r="B8687">
            <v>40008025341</v>
          </cell>
          <cell r="C8687" t="str">
            <v xml:space="preserve">000802534  </v>
          </cell>
          <cell r="D8687" t="str">
            <v xml:space="preserve"> RĪGAS DOMA KORA SKOLAS ATBALSTA BIEDRĪBA </v>
          </cell>
          <cell r="E8687" t="str">
            <v>S150000</v>
          </cell>
          <cell r="F8687">
            <v>10000</v>
          </cell>
          <cell r="H8687">
            <v>9001</v>
          </cell>
          <cell r="I8687" t="str">
            <v>S150000</v>
          </cell>
        </row>
        <row r="8688">
          <cell r="B8688">
            <v>40008025356</v>
          </cell>
          <cell r="C8688" t="str">
            <v xml:space="preserve">000802535  </v>
          </cell>
          <cell r="D8688" t="str">
            <v xml:space="preserve"> RĪGAS DOMA ZĒNU UN MEITEŅU KORU BIEDRĪBA </v>
          </cell>
          <cell r="E8688" t="str">
            <v>S150000</v>
          </cell>
          <cell r="F8688">
            <v>10000</v>
          </cell>
          <cell r="H8688">
            <v>9001</v>
          </cell>
          <cell r="I8688" t="str">
            <v>S150000</v>
          </cell>
        </row>
        <row r="8689">
          <cell r="B8689">
            <v>40008063201</v>
          </cell>
          <cell r="C8689" t="str">
            <v xml:space="preserve">000806320  </v>
          </cell>
          <cell r="D8689" t="str">
            <v xml:space="preserve"> RĪGAS DZEMDĪBU NAMA ATBALSTA FONDS  </v>
          </cell>
          <cell r="E8689" t="str">
            <v>S150000</v>
          </cell>
          <cell r="F8689">
            <v>10000</v>
          </cell>
          <cell r="H8689">
            <v>9499</v>
          </cell>
          <cell r="I8689" t="str">
            <v>S150000</v>
          </cell>
        </row>
        <row r="8690">
          <cell r="B8690">
            <v>40008000511</v>
          </cell>
          <cell r="C8690" t="str">
            <v xml:space="preserve">000800051  </v>
          </cell>
          <cell r="D8690" t="str">
            <v xml:space="preserve"> RĪGAS EBREJU KOPIENA  biedrība</v>
          </cell>
          <cell r="E8690" t="str">
            <v>S150000</v>
          </cell>
          <cell r="F8690">
            <v>10000</v>
          </cell>
          <cell r="H8690">
            <v>9499</v>
          </cell>
          <cell r="I8690" t="str">
            <v>S150000</v>
          </cell>
        </row>
        <row r="8691">
          <cell r="B8691">
            <v>40008017170</v>
          </cell>
          <cell r="C8691" t="str">
            <v xml:space="preserve">000801717  </v>
          </cell>
          <cell r="D8691" t="str">
            <v xml:space="preserve"> RĪGAS EKONOMIKAS AUGSTSKOLAS ABSOLVENTU ASOCIĀCIJA  biedrība</v>
          </cell>
          <cell r="E8691" t="str">
            <v>S150000</v>
          </cell>
          <cell r="F8691">
            <v>10000</v>
          </cell>
          <cell r="H8691">
            <v>9499</v>
          </cell>
          <cell r="I8691" t="str">
            <v>S150000</v>
          </cell>
        </row>
        <row r="8692">
          <cell r="B8692">
            <v>40008009633</v>
          </cell>
          <cell r="C8692" t="str">
            <v xml:space="preserve">000800963  </v>
          </cell>
          <cell r="D8692" t="str">
            <v xml:space="preserve"> RĪGAS EKONOMIKAS AUGSTSKOLAS STUDENTU ASOCIĀCIJA  biedrība</v>
          </cell>
          <cell r="E8692" t="str">
            <v>S150000</v>
          </cell>
          <cell r="F8692">
            <v>10000</v>
          </cell>
          <cell r="H8692">
            <v>9499</v>
          </cell>
          <cell r="I8692" t="str">
            <v>S150000</v>
          </cell>
        </row>
        <row r="8693">
          <cell r="B8693">
            <v>40008164674</v>
          </cell>
          <cell r="C8693" t="str">
            <v xml:space="preserve">000816467  </v>
          </cell>
          <cell r="D8693" t="str">
            <v xml:space="preserve"> RĪGAS EKONOMIKAS AUGSTSKOLAS-STOCKHOLM SCHOOL OF ECONOMICS IN RIGA  nodibinājum</v>
          </cell>
          <cell r="E8693" t="str">
            <v>S150000</v>
          </cell>
          <cell r="F8693">
            <v>10000</v>
          </cell>
          <cell r="H8693">
            <v>9499</v>
          </cell>
          <cell r="I8693" t="str">
            <v>S150000</v>
          </cell>
        </row>
        <row r="8694">
          <cell r="B8694">
            <v>40008033122</v>
          </cell>
          <cell r="C8694" t="str">
            <v xml:space="preserve">000803312  </v>
          </cell>
          <cell r="D8694" t="str">
            <v xml:space="preserve"> RĪGAS EKSTREMĀLO SPORTA VEIDU KLUBS  izpletņlēcēju biedrība</v>
          </cell>
          <cell r="E8694" t="str">
            <v>S150000</v>
          </cell>
          <cell r="F8694">
            <v>10000</v>
          </cell>
          <cell r="H8694">
            <v>9312</v>
          </cell>
          <cell r="I8694" t="str">
            <v>S150000</v>
          </cell>
        </row>
        <row r="8695">
          <cell r="B8695">
            <v>90000446140</v>
          </cell>
          <cell r="D8695" t="str">
            <v xml:space="preserve"> RĪGAS ELEKTROMAŠĪNBŪVES RŪPNĪCA  AS arodbiedrības organizācija</v>
          </cell>
          <cell r="E8695" t="str">
            <v>S150000</v>
          </cell>
          <cell r="F8695">
            <v>10000</v>
          </cell>
          <cell r="H8695">
            <v>9420</v>
          </cell>
          <cell r="I8695" t="str">
            <v>S150000</v>
          </cell>
        </row>
        <row r="8696">
          <cell r="B8696">
            <v>40008021570</v>
          </cell>
          <cell r="C8696" t="str">
            <v xml:space="preserve">000802157  </v>
          </cell>
          <cell r="D8696" t="str">
            <v xml:space="preserve"> RĪGAS FRANČU LICEJA ATTĪSTĪBAI  atklātais sabiedriskais fonds</v>
          </cell>
          <cell r="E8696" t="str">
            <v>S150000</v>
          </cell>
          <cell r="F8696">
            <v>10000</v>
          </cell>
          <cell r="H8696">
            <v>9499</v>
          </cell>
          <cell r="I8696" t="str">
            <v>S150000</v>
          </cell>
        </row>
        <row r="8697">
          <cell r="B8697">
            <v>40008025820</v>
          </cell>
          <cell r="C8697" t="str">
            <v xml:space="preserve">000802582  </v>
          </cell>
          <cell r="D8697" t="str">
            <v xml:space="preserve"> RĪGAS FUTBOLA FEDERĀCIJA  biedrība</v>
          </cell>
          <cell r="E8697" t="str">
            <v>S150000</v>
          </cell>
          <cell r="F8697">
            <v>10000</v>
          </cell>
          <cell r="H8697">
            <v>9312</v>
          </cell>
          <cell r="I8697" t="str">
            <v>S150000</v>
          </cell>
        </row>
        <row r="8698">
          <cell r="B8698">
            <v>40008160704</v>
          </cell>
          <cell r="C8698" t="str">
            <v xml:space="preserve">000816070  </v>
          </cell>
          <cell r="D8698" t="str">
            <v xml:space="preserve"> RĪGAS GETO UN LATVIJAS HOLOKAUSTA MUZEJS  biedrība</v>
          </cell>
          <cell r="E8698" t="str">
            <v>S150000</v>
          </cell>
          <cell r="F8698">
            <v>10000</v>
          </cell>
          <cell r="H8698">
            <v>9102</v>
          </cell>
          <cell r="I8698" t="str">
            <v>S150000</v>
          </cell>
        </row>
        <row r="8699">
          <cell r="B8699">
            <v>40008043629</v>
          </cell>
          <cell r="C8699" t="str">
            <v xml:space="preserve">000804362  </v>
          </cell>
          <cell r="D8699" t="str">
            <v xml:space="preserve"> RĪGAS GRĀMATU KLUBS  biedrība</v>
          </cell>
          <cell r="E8699" t="str">
            <v>S150000</v>
          </cell>
          <cell r="F8699">
            <v>10000</v>
          </cell>
          <cell r="H8699">
            <v>9499</v>
          </cell>
          <cell r="I8699" t="str">
            <v>S150000</v>
          </cell>
        </row>
        <row r="8700">
          <cell r="B8700">
            <v>40008006815</v>
          </cell>
          <cell r="C8700" t="str">
            <v xml:space="preserve">000800681  </v>
          </cell>
          <cell r="D8700" t="str">
            <v xml:space="preserve"> RĪGAS GRĪZIŅKALNA BRĪVPRĀTĪGO UGUNSDZĒSĒJU BIEDRĪBA  </v>
          </cell>
          <cell r="E8700" t="str">
            <v>S150000</v>
          </cell>
          <cell r="F8700">
            <v>10000</v>
          </cell>
          <cell r="H8700">
            <v>8425</v>
          </cell>
          <cell r="I8700" t="str">
            <v>S150000</v>
          </cell>
        </row>
        <row r="8701">
          <cell r="B8701">
            <v>40008147049</v>
          </cell>
          <cell r="C8701" t="str">
            <v xml:space="preserve">000814704  </v>
          </cell>
          <cell r="D8701" t="str">
            <v xml:space="preserve"> RĪGAS HERDERA VIDUSSKOLAS ATBALSTA BIEDRĪBA </v>
          </cell>
          <cell r="E8701" t="str">
            <v>S150000</v>
          </cell>
          <cell r="F8701">
            <v>10000</v>
          </cell>
          <cell r="H8701">
            <v>9499</v>
          </cell>
          <cell r="I8701" t="str">
            <v>S150000</v>
          </cell>
        </row>
        <row r="8702">
          <cell r="B8702">
            <v>40008055187</v>
          </cell>
          <cell r="C8702" t="str">
            <v xml:space="preserve">000805518  </v>
          </cell>
          <cell r="D8702" t="str">
            <v xml:space="preserve"> RĪGAS HOKEJA SKOLA  biedrība</v>
          </cell>
          <cell r="E8702" t="str">
            <v>S150000</v>
          </cell>
          <cell r="F8702">
            <v>10000</v>
          </cell>
          <cell r="H8702">
            <v>8551</v>
          </cell>
          <cell r="I8702" t="str">
            <v>S150000</v>
          </cell>
        </row>
        <row r="8703">
          <cell r="B8703">
            <v>40008086952</v>
          </cell>
          <cell r="C8703" t="str">
            <v xml:space="preserve">000808695  </v>
          </cell>
          <cell r="D8703" t="str">
            <v xml:space="preserve"> RĪGAS IGAUŅU PAMATSKOLAS ATBALSTA BIEDRĪBA </v>
          </cell>
          <cell r="E8703" t="str">
            <v>S150000</v>
          </cell>
          <cell r="F8703">
            <v>10000</v>
          </cell>
          <cell r="H8703">
            <v>9499</v>
          </cell>
          <cell r="I8703" t="str">
            <v>S150000</v>
          </cell>
        </row>
        <row r="8704">
          <cell r="B8704">
            <v>40008024581</v>
          </cell>
          <cell r="C8704" t="str">
            <v xml:space="preserve">000802458  </v>
          </cell>
          <cell r="D8704" t="str">
            <v xml:space="preserve"> RĪGAS IZPLETŅU SPORTA KLUBS  biedrība</v>
          </cell>
          <cell r="E8704" t="str">
            <v>S150000</v>
          </cell>
          <cell r="F8704">
            <v>10000</v>
          </cell>
          <cell r="H8704">
            <v>9312</v>
          </cell>
          <cell r="I8704" t="str">
            <v>S150000</v>
          </cell>
        </row>
        <row r="8705">
          <cell r="B8705">
            <v>40008132429</v>
          </cell>
          <cell r="C8705" t="str">
            <v xml:space="preserve">000813242  </v>
          </cell>
          <cell r="D8705" t="str">
            <v xml:space="preserve"> RĪGAS JAHTKLUBS  biedrība</v>
          </cell>
          <cell r="E8705" t="str">
            <v>S150000</v>
          </cell>
          <cell r="F8705">
            <v>10000</v>
          </cell>
          <cell r="H8705">
            <v>9329</v>
          </cell>
          <cell r="I8705" t="str">
            <v>S150000</v>
          </cell>
        </row>
        <row r="8706">
          <cell r="B8706">
            <v>40008036932</v>
          </cell>
          <cell r="C8706" t="str">
            <v xml:space="preserve">000803693  </v>
          </cell>
          <cell r="D8706" t="str">
            <v xml:space="preserve"> RĪGAS JĀTNIEKU SPORTA KLUBS  biedrība</v>
          </cell>
          <cell r="E8706" t="str">
            <v>S150000</v>
          </cell>
          <cell r="F8706">
            <v>10000</v>
          </cell>
          <cell r="H8706">
            <v>9312</v>
          </cell>
          <cell r="I8706" t="str">
            <v>S150000</v>
          </cell>
        </row>
        <row r="8707">
          <cell r="B8707">
            <v>50008089861</v>
          </cell>
          <cell r="C8707" t="str">
            <v xml:space="preserve">000808986  </v>
          </cell>
          <cell r="D8707" t="str">
            <v xml:space="preserve"> RĪGAS JŪRAS LAUVAS  biedrība</v>
          </cell>
          <cell r="E8707" t="str">
            <v>S150000</v>
          </cell>
          <cell r="F8707">
            <v>10000</v>
          </cell>
          <cell r="H8707">
            <v>9499</v>
          </cell>
          <cell r="I8707" t="str">
            <v>S150000</v>
          </cell>
        </row>
        <row r="8708">
          <cell r="B8708">
            <v>50008142471</v>
          </cell>
          <cell r="C8708" t="str">
            <v xml:space="preserve">000814247  </v>
          </cell>
          <cell r="D8708" t="str">
            <v xml:space="preserve"> RĪGAS JURIDISKĀS AUGSTSKOLAS FONDS </v>
          </cell>
          <cell r="E8708" t="str">
            <v>S150000</v>
          </cell>
          <cell r="F8708">
            <v>10000</v>
          </cell>
          <cell r="H8708">
            <v>9499</v>
          </cell>
          <cell r="I8708" t="str">
            <v>S150000</v>
          </cell>
        </row>
        <row r="8709">
          <cell r="B8709">
            <v>40008076259</v>
          </cell>
          <cell r="C8709" t="str">
            <v xml:space="preserve">000807625  </v>
          </cell>
          <cell r="D8709" t="str">
            <v xml:space="preserve"> RĪGAS KARATĒ KLUBS  biedrība</v>
          </cell>
          <cell r="E8709" t="str">
            <v>S150000</v>
          </cell>
          <cell r="F8709">
            <v>10000</v>
          </cell>
          <cell r="H8709">
            <v>8551</v>
          </cell>
          <cell r="I8709" t="str">
            <v>S150000</v>
          </cell>
        </row>
        <row r="8710">
          <cell r="B8710">
            <v>40008162688</v>
          </cell>
          <cell r="C8710" t="str">
            <v xml:space="preserve">000816268  </v>
          </cell>
          <cell r="D8710" t="str">
            <v xml:space="preserve"> RĪGAS KATOĻU ĢIMNĀZIJAS ATBALSTA FONDS </v>
          </cell>
          <cell r="E8710" t="str">
            <v>S150000</v>
          </cell>
          <cell r="F8710">
            <v>10000</v>
          </cell>
          <cell r="H8710">
            <v>8560</v>
          </cell>
          <cell r="I8710" t="str">
            <v>S150000</v>
          </cell>
        </row>
        <row r="8711">
          <cell r="B8711">
            <v>40008027728</v>
          </cell>
          <cell r="C8711" t="str">
            <v xml:space="preserve">000802772  </v>
          </cell>
          <cell r="D8711" t="str">
            <v xml:space="preserve"> RĪGAS ĶĪPSALAS PELDĒŠANAS KLUBS  biedrība</v>
          </cell>
          <cell r="E8711" t="str">
            <v>S150000</v>
          </cell>
          <cell r="F8711">
            <v>10000</v>
          </cell>
          <cell r="H8711">
            <v>9312</v>
          </cell>
          <cell r="I8711" t="str">
            <v>S150000</v>
          </cell>
        </row>
        <row r="8712">
          <cell r="B8712">
            <v>40008017753</v>
          </cell>
          <cell r="C8712" t="str">
            <v xml:space="preserve">000801775  </v>
          </cell>
          <cell r="D8712" t="str">
            <v xml:space="preserve"> RĪGAS KOLEKCIONĀRU BIEDRĪBA </v>
          </cell>
          <cell r="E8712" t="str">
            <v>S150000</v>
          </cell>
          <cell r="F8712">
            <v>10000</v>
          </cell>
          <cell r="H8712">
            <v>9499</v>
          </cell>
          <cell r="I8712" t="str">
            <v>S150000</v>
          </cell>
        </row>
        <row r="8713">
          <cell r="B8713">
            <v>40008081851</v>
          </cell>
          <cell r="C8713" t="str">
            <v xml:space="preserve">000808185  </v>
          </cell>
          <cell r="D8713" t="str">
            <v xml:space="preserve"> RĪGAS KOMERCIĀLO STRĪDU ŠĶĪRĒJTIESA  biedrība</v>
          </cell>
          <cell r="E8713" t="str">
            <v>S150000</v>
          </cell>
          <cell r="F8713">
            <v>10000</v>
          </cell>
          <cell r="H8713">
            <v>8423</v>
          </cell>
          <cell r="I8713" t="str">
            <v>S150000</v>
          </cell>
        </row>
        <row r="8714">
          <cell r="B8714">
            <v>50008163721</v>
          </cell>
          <cell r="C8714" t="str">
            <v xml:space="preserve">000816372  </v>
          </cell>
          <cell r="D8714" t="str">
            <v xml:space="preserve"> RĪGAS LAIKMETĪGĀS MĀKSLAS MUZEJA SATURA VEIDOŠANAI </v>
          </cell>
          <cell r="E8714" t="str">
            <v>S150000</v>
          </cell>
          <cell r="F8714">
            <v>328200</v>
          </cell>
          <cell r="H8714">
            <v>9102</v>
          </cell>
          <cell r="I8714" t="str">
            <v>S150000</v>
          </cell>
        </row>
        <row r="8715">
          <cell r="B8715">
            <v>90000282915</v>
          </cell>
          <cell r="D8715" t="str">
            <v xml:space="preserve"> RĪGAS LAKU UN KRĀSU RŪPNĪCAS APVIENOTĀ ARODORGANIZĀCIJA </v>
          </cell>
          <cell r="E8715" t="str">
            <v>S150000</v>
          </cell>
          <cell r="F8715">
            <v>10000</v>
          </cell>
          <cell r="H8715">
            <v>9420</v>
          </cell>
          <cell r="I8715" t="str">
            <v>S150000</v>
          </cell>
        </row>
        <row r="8716">
          <cell r="B8716">
            <v>40008013018</v>
          </cell>
          <cell r="C8716" t="str">
            <v xml:space="preserve">000801301  </v>
          </cell>
          <cell r="D8716" t="str">
            <v xml:space="preserve"> RĪGAS LATGALES PRIEKŠPILSĒTAS POLITISKI REPRESĒTO BIEDRĪBA  </v>
          </cell>
          <cell r="E8716" t="str">
            <v>S150000</v>
          </cell>
          <cell r="F8716">
            <v>10000</v>
          </cell>
          <cell r="H8716">
            <v>9499</v>
          </cell>
          <cell r="I8716" t="str">
            <v>S150000</v>
          </cell>
        </row>
        <row r="8717">
          <cell r="B8717">
            <v>40008000102</v>
          </cell>
          <cell r="C8717" t="str">
            <v xml:space="preserve">000800010  </v>
          </cell>
          <cell r="D8717" t="str">
            <v xml:space="preserve"> RĪGAS LATVIEŠU BIEDRĪBA </v>
          </cell>
          <cell r="E8717" t="str">
            <v>S150000</v>
          </cell>
          <cell r="F8717">
            <v>10000</v>
          </cell>
          <cell r="H8717">
            <v>9499</v>
          </cell>
          <cell r="I8717" t="str">
            <v>S150000</v>
          </cell>
        </row>
        <row r="8718">
          <cell r="B8718">
            <v>40008036307</v>
          </cell>
          <cell r="C8718" t="str">
            <v xml:space="preserve">000803630  </v>
          </cell>
          <cell r="D8718" t="str">
            <v xml:space="preserve"> RĪGAS LATVIEŠU BIEDRĪBAS UN NACIONĀLĀS KULTŪRAS ATTĪSTĪBAS FONDS </v>
          </cell>
          <cell r="E8718" t="str">
            <v>S150000</v>
          </cell>
          <cell r="F8718">
            <v>10000</v>
          </cell>
          <cell r="H8718">
            <v>9499</v>
          </cell>
          <cell r="I8718" t="str">
            <v>S150000</v>
          </cell>
        </row>
        <row r="8719">
          <cell r="B8719">
            <v>50008169601</v>
          </cell>
          <cell r="C8719" t="str">
            <v xml:space="preserve">000816960  </v>
          </cell>
          <cell r="D8719" t="str">
            <v xml:space="preserve"> RĪGAS MĀKSLAS LĒJUMU CENTRS </v>
          </cell>
          <cell r="E8719" t="str">
            <v>S150000</v>
          </cell>
          <cell r="F8719">
            <v>10000</v>
          </cell>
          <cell r="H8719">
            <v>9003</v>
          </cell>
          <cell r="I8719" t="str">
            <v>S150000</v>
          </cell>
        </row>
        <row r="8720">
          <cell r="B8720">
            <v>40008016279</v>
          </cell>
          <cell r="C8720" t="str">
            <v xml:space="preserve">000801627  </v>
          </cell>
          <cell r="D8720" t="str">
            <v xml:space="preserve"> RĪGAS MEDNIEKU BIEDRĪBA  </v>
          </cell>
          <cell r="E8720" t="str">
            <v>S150000</v>
          </cell>
          <cell r="F8720">
            <v>10000</v>
          </cell>
          <cell r="H8720">
            <v>9319</v>
          </cell>
          <cell r="I8720" t="str">
            <v>S150000</v>
          </cell>
        </row>
        <row r="8721">
          <cell r="B8721">
            <v>40008002160</v>
          </cell>
          <cell r="C8721" t="str">
            <v xml:space="preserve">000800216  </v>
          </cell>
          <cell r="D8721" t="str">
            <v xml:space="preserve"> RĪGAS MEDNIEKU UN MAKŠĶERNIEKU BIEDRĪBA </v>
          </cell>
          <cell r="E8721" t="str">
            <v>S150000</v>
          </cell>
          <cell r="F8721">
            <v>10000</v>
          </cell>
          <cell r="H8721">
            <v>9319</v>
          </cell>
          <cell r="I8721" t="str">
            <v>S150000</v>
          </cell>
        </row>
        <row r="8722">
          <cell r="B8722">
            <v>40008103608</v>
          </cell>
          <cell r="C8722" t="str">
            <v xml:space="preserve">000810360  </v>
          </cell>
          <cell r="D8722" t="str">
            <v xml:space="preserve"> RĪGAS MEMORIĀLS  vēsturiski-izglītojošā, labdarības un tiesību aizst. biedrība</v>
          </cell>
          <cell r="E8722" t="str">
            <v>S150000</v>
          </cell>
          <cell r="F8722">
            <v>10000</v>
          </cell>
          <cell r="H8722">
            <v>9499</v>
          </cell>
          <cell r="I8722" t="str">
            <v>S150000</v>
          </cell>
        </row>
        <row r="8723">
          <cell r="B8723">
            <v>40008001199</v>
          </cell>
          <cell r="C8723" t="str">
            <v xml:space="preserve">000800119  </v>
          </cell>
          <cell r="D8723" t="str">
            <v xml:space="preserve"> RĪGAS NAMĪPAŠNIEKU BIEDRĪBA  </v>
          </cell>
          <cell r="E8723" t="str">
            <v>S150000</v>
          </cell>
          <cell r="F8723">
            <v>10000</v>
          </cell>
          <cell r="H8723">
            <v>9499</v>
          </cell>
          <cell r="I8723" t="str">
            <v>S150000</v>
          </cell>
        </row>
        <row r="8724">
          <cell r="B8724">
            <v>40008092840</v>
          </cell>
          <cell r="C8724" t="str">
            <v xml:space="preserve">000809284  </v>
          </cell>
          <cell r="D8724" t="str">
            <v xml:space="preserve"> RĪGAS PASTĀVĪGĀ ŠĶĪRĒJTIESA  biedrība</v>
          </cell>
          <cell r="E8724" t="str">
            <v>S150000</v>
          </cell>
          <cell r="F8724">
            <v>10000</v>
          </cell>
          <cell r="H8724">
            <v>9499</v>
          </cell>
          <cell r="I8724" t="str">
            <v>S150000</v>
          </cell>
        </row>
        <row r="8725">
          <cell r="B8725">
            <v>40008046790</v>
          </cell>
          <cell r="C8725" t="str">
            <v xml:space="preserve">000804679  </v>
          </cell>
          <cell r="D8725" t="str">
            <v xml:space="preserve"> RĪGAS PENSIONĀRU SAVIENĪBA  biedrība</v>
          </cell>
          <cell r="E8725" t="str">
            <v>S150000</v>
          </cell>
          <cell r="F8725">
            <v>10000</v>
          </cell>
          <cell r="H8725">
            <v>9499</v>
          </cell>
          <cell r="I8725" t="str">
            <v>S150000</v>
          </cell>
        </row>
        <row r="8726">
          <cell r="B8726">
            <v>50008040431</v>
          </cell>
          <cell r="C8726" t="str">
            <v xml:space="preserve">000804043  </v>
          </cell>
          <cell r="D8726" t="str">
            <v xml:space="preserve"> RĪGAS PILSĒTAS ANNIŅMUIŽAS VIDUSSKOLAS VECĀKU ATBALSTA FONDS </v>
          </cell>
          <cell r="E8726" t="str">
            <v>S150000</v>
          </cell>
          <cell r="F8726">
            <v>10000</v>
          </cell>
          <cell r="H8726">
            <v>9499</v>
          </cell>
          <cell r="I8726" t="str">
            <v>S150000</v>
          </cell>
        </row>
        <row r="8727">
          <cell r="B8727">
            <v>40008030060</v>
          </cell>
          <cell r="C8727" t="str">
            <v xml:space="preserve">000803006  </v>
          </cell>
          <cell r="D8727" t="str">
            <v xml:space="preserve"> RĪGAS PILSĒTAS LATGALES PRIEKŠPILSĒTAS INVALĪDU BIEDRĪBA </v>
          </cell>
          <cell r="E8727" t="str">
            <v>S150000</v>
          </cell>
          <cell r="F8727">
            <v>10000</v>
          </cell>
          <cell r="H8727">
            <v>9499</v>
          </cell>
          <cell r="I8727" t="str">
            <v>S150000</v>
          </cell>
        </row>
        <row r="8728">
          <cell r="B8728">
            <v>40008011892</v>
          </cell>
          <cell r="C8728" t="str">
            <v xml:space="preserve">000801189  </v>
          </cell>
          <cell r="D8728" t="str">
            <v xml:space="preserve"> RĪGAS PILSĒTAS LATGALES PRIEKŠPILSĒTAS PENSIONĀRU APVIENĪBA  biedrība</v>
          </cell>
          <cell r="E8728" t="str">
            <v>S150000</v>
          </cell>
          <cell r="F8728">
            <v>10000</v>
          </cell>
          <cell r="H8728">
            <v>9499</v>
          </cell>
          <cell r="I8728" t="str">
            <v>S150000</v>
          </cell>
        </row>
        <row r="8729">
          <cell r="B8729">
            <v>50008014161</v>
          </cell>
          <cell r="C8729" t="str">
            <v xml:space="preserve">000801416  </v>
          </cell>
          <cell r="D8729" t="str">
            <v xml:space="preserve"> RĪGAS PILSĒTAS ZIEMEĻU RAJONA INVALĪDU BIEDRĪBA </v>
          </cell>
          <cell r="E8729" t="str">
            <v>S150000</v>
          </cell>
          <cell r="F8729">
            <v>10000</v>
          </cell>
          <cell r="H8729">
            <v>9499</v>
          </cell>
          <cell r="I8729" t="str">
            <v>S150000</v>
          </cell>
        </row>
        <row r="8730">
          <cell r="B8730">
            <v>40008008394</v>
          </cell>
          <cell r="C8730" t="str">
            <v xml:space="preserve">000800839  </v>
          </cell>
          <cell r="D8730" t="str">
            <v xml:space="preserve"> RĪGAS POLITISKI REPRESĒTO BIEDRĪBA </v>
          </cell>
          <cell r="E8730" t="str">
            <v>S150000</v>
          </cell>
          <cell r="F8730">
            <v>10000</v>
          </cell>
          <cell r="H8730">
            <v>9499</v>
          </cell>
          <cell r="I8730" t="str">
            <v>S150000</v>
          </cell>
        </row>
        <row r="8731">
          <cell r="B8731">
            <v>40008065255</v>
          </cell>
          <cell r="C8731" t="str">
            <v xml:space="preserve">000806525  </v>
          </cell>
          <cell r="D8731" t="str">
            <v xml:space="preserve"> RĪGAS RAJONA BUB </v>
          </cell>
          <cell r="E8731" t="str">
            <v>S150000</v>
          </cell>
          <cell r="F8731">
            <v>801615</v>
          </cell>
          <cell r="H8731">
            <v>8425</v>
          </cell>
          <cell r="I8731" t="str">
            <v>S150000</v>
          </cell>
        </row>
        <row r="8732">
          <cell r="B8732">
            <v>40008122613</v>
          </cell>
          <cell r="C8732" t="str">
            <v xml:space="preserve">000812261  </v>
          </cell>
          <cell r="D8732" t="str">
            <v xml:space="preserve"> RĪGAS RAJONA JAUNIEŠU ORĶESTRA ATBALSTA BIEDRĪBA </v>
          </cell>
          <cell r="E8732" t="str">
            <v>S150000</v>
          </cell>
          <cell r="F8732">
            <v>807600</v>
          </cell>
          <cell r="H8732">
            <v>9499</v>
          </cell>
          <cell r="I8732" t="str">
            <v>S150000</v>
          </cell>
        </row>
        <row r="8733">
          <cell r="B8733">
            <v>40008106708</v>
          </cell>
          <cell r="C8733" t="str">
            <v xml:space="preserve">000810670  </v>
          </cell>
          <cell r="D8733" t="str">
            <v xml:space="preserve"> RĪGAS RAJONA LAUKU ATTĪSTĪBAS BIEDRĪBA  </v>
          </cell>
          <cell r="E8733" t="str">
            <v>S150000</v>
          </cell>
          <cell r="F8733">
            <v>807400</v>
          </cell>
          <cell r="H8733">
            <v>9499</v>
          </cell>
          <cell r="I8733" t="str">
            <v>S150000</v>
          </cell>
        </row>
        <row r="8734">
          <cell r="B8734">
            <v>40008095283</v>
          </cell>
          <cell r="C8734" t="str">
            <v xml:space="preserve">000809528  </v>
          </cell>
          <cell r="D8734" t="str">
            <v xml:space="preserve"> RĪGAS REĢIONA PAŠVALDĪBU DARBINIEKU ARODBIEDRĪBA </v>
          </cell>
          <cell r="E8734" t="str">
            <v>S150000</v>
          </cell>
          <cell r="F8734">
            <v>10000</v>
          </cell>
          <cell r="H8734">
            <v>9420</v>
          </cell>
          <cell r="I8734" t="str">
            <v>S150000</v>
          </cell>
        </row>
        <row r="8735">
          <cell r="B8735">
            <v>40008012629</v>
          </cell>
          <cell r="C8735" t="str">
            <v xml:space="preserve">000801262  </v>
          </cell>
          <cell r="D8735" t="str">
            <v xml:space="preserve"> RĪGAS RĪDZENES ROTARI KLUBS  biedrība</v>
          </cell>
          <cell r="E8735" t="str">
            <v>S150000</v>
          </cell>
          <cell r="F8735">
            <v>10000</v>
          </cell>
          <cell r="H8735">
            <v>9499</v>
          </cell>
          <cell r="I8735" t="str">
            <v>S150000</v>
          </cell>
        </row>
        <row r="8736">
          <cell r="B8736">
            <v>40008032381</v>
          </cell>
          <cell r="C8736" t="str">
            <v xml:space="preserve">000803238  </v>
          </cell>
          <cell r="D8736" t="str">
            <v xml:space="preserve"> RĪGAS RINGS  sporta biedrības klubs</v>
          </cell>
          <cell r="E8736" t="str">
            <v>S150000</v>
          </cell>
          <cell r="F8736">
            <v>10000</v>
          </cell>
          <cell r="H8736">
            <v>8551</v>
          </cell>
          <cell r="I8736" t="str">
            <v>S150000</v>
          </cell>
        </row>
        <row r="8737">
          <cell r="B8737">
            <v>40008034490</v>
          </cell>
          <cell r="C8737" t="str">
            <v xml:space="preserve">000803449  </v>
          </cell>
          <cell r="D8737" t="str">
            <v xml:space="preserve"> RĪGAS RĪNŪŽU VIDUSSKOLAS ATBALSTA BIEDRĪBA  </v>
          </cell>
          <cell r="E8737" t="str">
            <v>S150000</v>
          </cell>
          <cell r="F8737">
            <v>10000</v>
          </cell>
          <cell r="H8737">
            <v>9499</v>
          </cell>
          <cell r="I8737" t="str">
            <v>S150000</v>
          </cell>
        </row>
        <row r="8738">
          <cell r="B8738">
            <v>40008083049</v>
          </cell>
          <cell r="C8738" t="str">
            <v xml:space="preserve">000808304  </v>
          </cell>
          <cell r="D8738" t="str">
            <v xml:space="preserve"> RĪGAS ROTARI KLUBS DZINTARS  biedrība</v>
          </cell>
          <cell r="E8738" t="str">
            <v>S150000</v>
          </cell>
          <cell r="F8738">
            <v>10000</v>
          </cell>
          <cell r="H8738">
            <v>9499</v>
          </cell>
          <cell r="I8738" t="str">
            <v>S150000</v>
          </cell>
        </row>
        <row r="8739">
          <cell r="B8739">
            <v>40008002724</v>
          </cell>
          <cell r="C8739" t="str">
            <v xml:space="preserve">000800272  </v>
          </cell>
          <cell r="D8739" t="str">
            <v xml:space="preserve"> RĪGAS ROTARI KLUBS  biedrība</v>
          </cell>
          <cell r="E8739" t="str">
            <v>S150000</v>
          </cell>
          <cell r="F8739">
            <v>10000</v>
          </cell>
          <cell r="H8739">
            <v>9499</v>
          </cell>
          <cell r="I8739" t="str">
            <v>S150000</v>
          </cell>
        </row>
        <row r="8740">
          <cell r="B8740">
            <v>40008120148</v>
          </cell>
          <cell r="C8740" t="str">
            <v xml:space="preserve">000812014  </v>
          </cell>
          <cell r="D8740" t="str">
            <v xml:space="preserve"> RĪGAS ŠAHA FEDERĀCIJA  biedrība</v>
          </cell>
          <cell r="E8740" t="str">
            <v>S150000</v>
          </cell>
          <cell r="F8740">
            <v>10000</v>
          </cell>
          <cell r="H8740">
            <v>9312</v>
          </cell>
          <cell r="I8740" t="str">
            <v>S150000</v>
          </cell>
        </row>
        <row r="8741">
          <cell r="B8741">
            <v>40008099213</v>
          </cell>
          <cell r="C8741" t="str">
            <v xml:space="preserve">000809921  </v>
          </cell>
          <cell r="D8741" t="str">
            <v xml:space="preserve"> RĪGAS SATIKSME  arodorganizāciju kordinācijas centrs, biedrība</v>
          </cell>
          <cell r="E8741" t="str">
            <v>S150000</v>
          </cell>
          <cell r="F8741">
            <v>10000</v>
          </cell>
          <cell r="H8741">
            <v>9420</v>
          </cell>
          <cell r="I8741" t="str">
            <v>S150000</v>
          </cell>
        </row>
        <row r="8742">
          <cell r="B8742">
            <v>40008155900</v>
          </cell>
          <cell r="C8742" t="str">
            <v xml:space="preserve">000815590  </v>
          </cell>
          <cell r="D8742" t="str">
            <v xml:space="preserve"> RĪGAS SATIKSMES TENISA KLUBS  nodibinājums</v>
          </cell>
          <cell r="E8742" t="str">
            <v>S150000</v>
          </cell>
          <cell r="F8742">
            <v>10000</v>
          </cell>
          <cell r="H8742">
            <v>9312</v>
          </cell>
          <cell r="I8742" t="str">
            <v>S150000</v>
          </cell>
        </row>
        <row r="8743">
          <cell r="B8743">
            <v>40008120044</v>
          </cell>
          <cell r="C8743" t="str">
            <v xml:space="preserve">000812004  </v>
          </cell>
          <cell r="D8743" t="str">
            <v xml:space="preserve"> RĪGAS SIEVIEŠU un BĒRNU TIESĪBU AIZSARDZĪBAS CENTRS  biedrība</v>
          </cell>
          <cell r="E8743" t="str">
            <v>S150000</v>
          </cell>
          <cell r="F8743">
            <v>10000</v>
          </cell>
          <cell r="H8743">
            <v>9499</v>
          </cell>
          <cell r="I8743" t="str">
            <v>S150000</v>
          </cell>
        </row>
        <row r="8744">
          <cell r="B8744">
            <v>40008136312</v>
          </cell>
          <cell r="C8744" t="str">
            <v xml:space="preserve">000813631  </v>
          </cell>
          <cell r="D8744" t="str">
            <v xml:space="preserve"> RĪGAS SKOLĒNU DOMES ATBALSTA FONDS </v>
          </cell>
          <cell r="E8744" t="str">
            <v>S150000</v>
          </cell>
          <cell r="F8744">
            <v>10000</v>
          </cell>
          <cell r="H8744">
            <v>9499</v>
          </cell>
          <cell r="I8744" t="str">
            <v>S150000</v>
          </cell>
        </row>
        <row r="8745">
          <cell r="B8745">
            <v>40008105543</v>
          </cell>
          <cell r="C8745" t="str">
            <v xml:space="preserve">000810554  </v>
          </cell>
          <cell r="D8745" t="str">
            <v xml:space="preserve"> RĪGAS SNOVBORDA SKOLA  </v>
          </cell>
          <cell r="E8745" t="str">
            <v>S150000</v>
          </cell>
          <cell r="F8745">
            <v>10000</v>
          </cell>
          <cell r="H8745">
            <v>8551</v>
          </cell>
          <cell r="I8745" t="str">
            <v>S150000</v>
          </cell>
        </row>
        <row r="8746">
          <cell r="B8746">
            <v>40008135815</v>
          </cell>
          <cell r="C8746" t="str">
            <v xml:space="preserve">000813581  </v>
          </cell>
          <cell r="D8746" t="str">
            <v xml:space="preserve"> RĪGAS SPECIĀLĀS INTERNĀTPAMATSKOLAS SKOLĒNU  skolēnu ģimeņu un skolotāju atbals</v>
          </cell>
          <cell r="E8746" t="str">
            <v>S150000</v>
          </cell>
          <cell r="F8746">
            <v>10000</v>
          </cell>
          <cell r="H8746">
            <v>9499</v>
          </cell>
          <cell r="I8746" t="str">
            <v>S150000</v>
          </cell>
        </row>
        <row r="8747">
          <cell r="B8747">
            <v>40008148006</v>
          </cell>
          <cell r="C8747" t="str">
            <v xml:space="preserve">000814800  </v>
          </cell>
          <cell r="D8747" t="str">
            <v xml:space="preserve"> RĪGAS SPĪĶERI  biedrība</v>
          </cell>
          <cell r="E8747" t="str">
            <v>S150000</v>
          </cell>
          <cell r="F8747">
            <v>10000</v>
          </cell>
          <cell r="H8747">
            <v>9499</v>
          </cell>
          <cell r="I8747" t="str">
            <v>S150000</v>
          </cell>
        </row>
        <row r="8748">
          <cell r="B8748">
            <v>40008022010</v>
          </cell>
          <cell r="C8748" t="str">
            <v xml:space="preserve">000802201  </v>
          </cell>
          <cell r="D8748" t="str">
            <v xml:space="preserve"> RĪGAS SPORTA VETERĀNU KLUBS  biedrība</v>
          </cell>
          <cell r="E8748" t="str">
            <v>S150000</v>
          </cell>
          <cell r="F8748">
            <v>10000</v>
          </cell>
          <cell r="H8748">
            <v>9312</v>
          </cell>
          <cell r="I8748" t="str">
            <v>S150000</v>
          </cell>
        </row>
        <row r="8749">
          <cell r="B8749">
            <v>40008009544</v>
          </cell>
          <cell r="C8749" t="str">
            <v xml:space="preserve">000800954  </v>
          </cell>
          <cell r="D8749" t="str">
            <v xml:space="preserve"> RĪGAS ŠRI ČINMOJA CENTRS  biedrība</v>
          </cell>
          <cell r="E8749" t="str">
            <v>S150000</v>
          </cell>
          <cell r="F8749">
            <v>10000</v>
          </cell>
          <cell r="H8749">
            <v>9499</v>
          </cell>
          <cell r="I8749" t="str">
            <v>S150000</v>
          </cell>
        </row>
        <row r="8750">
          <cell r="B8750">
            <v>40008107116</v>
          </cell>
          <cell r="C8750" t="str">
            <v xml:space="preserve">000810711  </v>
          </cell>
          <cell r="D8750" t="str">
            <v xml:space="preserve"> RĪGAS STARPKULTŪRU CENTRS  biedrība</v>
          </cell>
          <cell r="E8750" t="str">
            <v>S150000</v>
          </cell>
          <cell r="F8750">
            <v>10000</v>
          </cell>
          <cell r="H8750">
            <v>9499</v>
          </cell>
          <cell r="I8750" t="str">
            <v>S150000</v>
          </cell>
        </row>
        <row r="8751">
          <cell r="B8751">
            <v>40003268219</v>
          </cell>
          <cell r="C8751" t="str">
            <v xml:space="preserve">000326821  </v>
          </cell>
          <cell r="D8751" t="str">
            <v xml:space="preserve"> RĪGAS STARPTAUTISKĀ ŠĶĪRĒJTIESA  biedrība</v>
          </cell>
          <cell r="E8751" t="str">
            <v>S150000</v>
          </cell>
          <cell r="F8751">
            <v>10000</v>
          </cell>
          <cell r="H8751">
            <v>6910</v>
          </cell>
          <cell r="I8751" t="str">
            <v>S150000</v>
          </cell>
        </row>
        <row r="8752">
          <cell r="B8752">
            <v>40008031973</v>
          </cell>
          <cell r="C8752" t="str">
            <v xml:space="preserve">000803197  </v>
          </cell>
          <cell r="D8752" t="str">
            <v xml:space="preserve"> RĪGAS STARPTAUTISKĀ SKOLA  biedrība</v>
          </cell>
          <cell r="E8752" t="str">
            <v>S150000</v>
          </cell>
          <cell r="F8752">
            <v>10000</v>
          </cell>
          <cell r="H8752">
            <v>8520</v>
          </cell>
          <cell r="I8752" t="str">
            <v>S150000</v>
          </cell>
        </row>
        <row r="8753">
          <cell r="B8753">
            <v>40008020471</v>
          </cell>
          <cell r="C8753" t="str">
            <v xml:space="preserve">000802047  </v>
          </cell>
          <cell r="D8753" t="str">
            <v xml:space="preserve"> RĪGAS STARPTAUTISKAIS SIEVIEŠU KLUBS  biedrība</v>
          </cell>
          <cell r="E8753" t="str">
            <v>S150000</v>
          </cell>
          <cell r="F8753">
            <v>10000</v>
          </cell>
          <cell r="H8753">
            <v>9499</v>
          </cell>
          <cell r="I8753" t="str">
            <v>S150000</v>
          </cell>
        </row>
        <row r="8754">
          <cell r="B8754">
            <v>50008137521</v>
          </cell>
          <cell r="C8754" t="str">
            <v xml:space="preserve">000813752  </v>
          </cell>
          <cell r="D8754" t="str">
            <v xml:space="preserve"> RĪGAS STRADIŅA UNIVERSITĀTES ABSOLVENTU ASOCIĀCIJA  </v>
          </cell>
          <cell r="E8754" t="str">
            <v>S150000</v>
          </cell>
          <cell r="F8754">
            <v>10000</v>
          </cell>
          <cell r="H8754">
            <v>9499</v>
          </cell>
          <cell r="I8754" t="str">
            <v>S150000</v>
          </cell>
        </row>
        <row r="8755">
          <cell r="B8755">
            <v>40008174899</v>
          </cell>
          <cell r="C8755" t="str">
            <v xml:space="preserve">000817489  </v>
          </cell>
          <cell r="D8755" t="str">
            <v xml:space="preserve"> RĪGAS STRADIŅA UNIVERSITĀTES FONDS </v>
          </cell>
          <cell r="E8755" t="str">
            <v>S150000</v>
          </cell>
          <cell r="F8755">
            <v>10000</v>
          </cell>
          <cell r="H8755">
            <v>9499</v>
          </cell>
          <cell r="I8755" t="str">
            <v>S150000</v>
          </cell>
        </row>
        <row r="8756">
          <cell r="B8756">
            <v>40008109367</v>
          </cell>
          <cell r="C8756" t="str">
            <v xml:space="preserve">000810936  </v>
          </cell>
          <cell r="D8756" t="str">
            <v xml:space="preserve"> RĪGAS STRADIŅA UNIVERSITĀTES STUDĒJOŠO PAŠPĀRVALDES FONDS </v>
          </cell>
          <cell r="E8756" t="str">
            <v>S150000</v>
          </cell>
          <cell r="F8756">
            <v>10000</v>
          </cell>
          <cell r="H8756">
            <v>9499</v>
          </cell>
          <cell r="I8756" t="str">
            <v>S150000</v>
          </cell>
        </row>
        <row r="8757">
          <cell r="B8757">
            <v>90000283319</v>
          </cell>
          <cell r="D8757" t="str">
            <v xml:space="preserve"> RĪGAS STRADIŅU UNIVERSITĀTES DARBINIEKU ARODORGANIZĀCIJA </v>
          </cell>
          <cell r="E8757" t="str">
            <v>S150000</v>
          </cell>
          <cell r="F8757">
            <v>10000</v>
          </cell>
          <cell r="H8757">
            <v>9420</v>
          </cell>
          <cell r="I8757" t="str">
            <v>S150000</v>
          </cell>
        </row>
        <row r="8758">
          <cell r="B8758">
            <v>40008110031</v>
          </cell>
          <cell r="C8758" t="str">
            <v xml:space="preserve">000811003  </v>
          </cell>
          <cell r="D8758" t="str">
            <v xml:space="preserve"> RĪGAS SV. JĀŅA BAZNĪCAS ATBALSTA FONDS </v>
          </cell>
          <cell r="E8758" t="str">
            <v>S150000</v>
          </cell>
          <cell r="F8758">
            <v>10000</v>
          </cell>
          <cell r="H8758">
            <v>9499</v>
          </cell>
          <cell r="I8758" t="str">
            <v>S150000</v>
          </cell>
        </row>
        <row r="8759">
          <cell r="B8759">
            <v>40008026173</v>
          </cell>
          <cell r="C8759" t="str">
            <v xml:space="preserve">000802617  </v>
          </cell>
          <cell r="D8759" t="str">
            <v xml:space="preserve"> RĪGAS SVARCELŠANAS CENTRS  biedrība</v>
          </cell>
          <cell r="E8759" t="str">
            <v>S150000</v>
          </cell>
          <cell r="F8759">
            <v>10000</v>
          </cell>
          <cell r="H8759">
            <v>9311</v>
          </cell>
          <cell r="I8759" t="str">
            <v>S150000</v>
          </cell>
        </row>
        <row r="8760">
          <cell r="B8760">
            <v>40008177880</v>
          </cell>
          <cell r="C8760" t="str">
            <v xml:space="preserve">000817788  </v>
          </cell>
          <cell r="D8760" t="str">
            <v xml:space="preserve"> RĪGAS SVĒTĀ ALEKSANDRA ŅEVSKA PAREIZTICĪGO BAZNĪCAS ATJAUNOŠANAS FONDS </v>
          </cell>
          <cell r="E8760" t="str">
            <v>S150000</v>
          </cell>
          <cell r="F8760">
            <v>10000</v>
          </cell>
          <cell r="H8760">
            <v>9499</v>
          </cell>
          <cell r="I8760" t="str">
            <v>S150000</v>
          </cell>
        </row>
        <row r="8761">
          <cell r="B8761">
            <v>40008046714</v>
          </cell>
          <cell r="C8761" t="str">
            <v xml:space="preserve">000804671  </v>
          </cell>
          <cell r="D8761" t="str">
            <v xml:space="preserve"> RĪGAS TAUTAS DAIĻAMATU PAMATSKOLAS ATBALSTA FONDS </v>
          </cell>
          <cell r="E8761" t="str">
            <v>S150000</v>
          </cell>
          <cell r="F8761">
            <v>10000</v>
          </cell>
          <cell r="H8761">
            <v>9499</v>
          </cell>
          <cell r="I8761" t="str">
            <v>S150000</v>
          </cell>
        </row>
        <row r="8762">
          <cell r="B8762">
            <v>40008071181</v>
          </cell>
          <cell r="C8762" t="str">
            <v xml:space="preserve">000807118  </v>
          </cell>
          <cell r="D8762" t="str">
            <v xml:space="preserve"> RĪGAS TAUTAS MŪZIKAS BIEDRĪBA </v>
          </cell>
          <cell r="E8762" t="str">
            <v>S150000</v>
          </cell>
          <cell r="F8762">
            <v>10000</v>
          </cell>
          <cell r="H8762">
            <v>9499</v>
          </cell>
          <cell r="I8762" t="str">
            <v>S150000</v>
          </cell>
        </row>
        <row r="8763">
          <cell r="B8763">
            <v>40008147316</v>
          </cell>
          <cell r="C8763" t="str">
            <v xml:space="preserve">000814731  </v>
          </cell>
          <cell r="D8763" t="str">
            <v xml:space="preserve"> RĪGAS TAUTSAIMNIECĪBAS ŠĶĪRĒJTIESAS BIEDRĪBA  biedrība</v>
          </cell>
          <cell r="E8763" t="str">
            <v>S150000</v>
          </cell>
          <cell r="F8763">
            <v>10000</v>
          </cell>
          <cell r="H8763">
            <v>6910</v>
          </cell>
          <cell r="I8763" t="str">
            <v>S150000</v>
          </cell>
        </row>
        <row r="8764">
          <cell r="B8764">
            <v>40008063184</v>
          </cell>
          <cell r="C8764" t="str">
            <v xml:space="preserve">000806318  </v>
          </cell>
          <cell r="D8764" t="str">
            <v xml:space="preserve"> RĪGAS TEHNISKĀS UNIVERSITĀTES AERONAUTIKAS CENTRS  biedrība</v>
          </cell>
          <cell r="E8764" t="str">
            <v>S150000</v>
          </cell>
          <cell r="F8764">
            <v>10000</v>
          </cell>
          <cell r="H8764">
            <v>9499</v>
          </cell>
          <cell r="I8764" t="str">
            <v>S150000</v>
          </cell>
        </row>
        <row r="8765">
          <cell r="B8765">
            <v>40008081230</v>
          </cell>
          <cell r="C8765" t="str">
            <v xml:space="preserve">000808123  </v>
          </cell>
          <cell r="D8765" t="str">
            <v xml:space="preserve"> RĪGAS TEHNISKĀS UNIVERSITĀTES ARODBIEDRĪBAS ORGANIZĀCIJA </v>
          </cell>
          <cell r="E8765" t="str">
            <v>S150000</v>
          </cell>
          <cell r="F8765">
            <v>10000</v>
          </cell>
          <cell r="H8765">
            <v>9420</v>
          </cell>
          <cell r="I8765" t="str">
            <v>S150000</v>
          </cell>
        </row>
        <row r="8766">
          <cell r="B8766">
            <v>40008067097</v>
          </cell>
          <cell r="C8766" t="str">
            <v xml:space="preserve">000806709  </v>
          </cell>
          <cell r="D8766" t="str">
            <v xml:space="preserve"> RĪGAS TEHNISKĀS UNIVERSITĀTES ATTĪSTĪBAS FONDS </v>
          </cell>
          <cell r="E8766" t="str">
            <v>S150000</v>
          </cell>
          <cell r="F8766">
            <v>10000</v>
          </cell>
          <cell r="H8766">
            <v>9499</v>
          </cell>
          <cell r="I8766" t="str">
            <v>S150000</v>
          </cell>
        </row>
        <row r="8767">
          <cell r="B8767">
            <v>40008086844</v>
          </cell>
          <cell r="C8767" t="str">
            <v xml:space="preserve">000808684  </v>
          </cell>
          <cell r="D8767" t="str">
            <v xml:space="preserve"> RĪGAS TEHNISKĀS UNIVERSITĀTES STUDENTU PARLAMENTS  </v>
          </cell>
          <cell r="E8767" t="str">
            <v>S150000</v>
          </cell>
          <cell r="F8767">
            <v>10000</v>
          </cell>
          <cell r="H8767">
            <v>9499</v>
          </cell>
          <cell r="I8767" t="str">
            <v>S150000</v>
          </cell>
        </row>
        <row r="8768">
          <cell r="B8768">
            <v>40008125272</v>
          </cell>
          <cell r="C8768" t="str">
            <v xml:space="preserve">000812527  </v>
          </cell>
          <cell r="D8768" t="str">
            <v xml:space="preserve"> RĪGAS TEIKAS VIDUSSKOLAS ATBALSTA BIEDRĪBA </v>
          </cell>
          <cell r="E8768" t="str">
            <v>S150000</v>
          </cell>
          <cell r="F8768">
            <v>10000</v>
          </cell>
          <cell r="H8768">
            <v>9499</v>
          </cell>
          <cell r="I8768" t="str">
            <v>S150000</v>
          </cell>
        </row>
        <row r="8769">
          <cell r="B8769">
            <v>90000316465</v>
          </cell>
          <cell r="D8769" t="str">
            <v xml:space="preserve"> RĪGAS TIRDZNIECĪBAS OSTAS DARBINIEKU ARODORGANIZĀCIJA </v>
          </cell>
          <cell r="E8769" t="str">
            <v>S150000</v>
          </cell>
          <cell r="F8769">
            <v>10000</v>
          </cell>
          <cell r="H8769">
            <v>9420</v>
          </cell>
          <cell r="I8769" t="str">
            <v>S150000</v>
          </cell>
        </row>
        <row r="8770">
          <cell r="B8770">
            <v>40008148699</v>
          </cell>
          <cell r="C8770" t="str">
            <v xml:space="preserve">000814869  </v>
          </cell>
          <cell r="D8770" t="str">
            <v xml:space="preserve"> RĪGAS TŪRISMA ATTĪSTĪBAS BIROJS  nodibinājums</v>
          </cell>
          <cell r="E8770" t="str">
            <v>S150000</v>
          </cell>
          <cell r="F8770">
            <v>10000</v>
          </cell>
          <cell r="H8770">
            <v>9499</v>
          </cell>
          <cell r="I8770" t="str">
            <v>S150000</v>
          </cell>
        </row>
        <row r="8771">
          <cell r="B8771">
            <v>40008049212</v>
          </cell>
          <cell r="C8771" t="str">
            <v xml:space="preserve">000804921  </v>
          </cell>
          <cell r="D8771" t="str">
            <v xml:space="preserve"> RĪGAS UZŅĒMĒJDARBĪBAS TEHNISKĀS SKOLAS ATBALSTA FONDS </v>
          </cell>
          <cell r="E8771" t="str">
            <v>S150000</v>
          </cell>
          <cell r="F8771">
            <v>10000</v>
          </cell>
          <cell r="H8771">
            <v>9499</v>
          </cell>
          <cell r="I8771" t="str">
            <v>S150000</v>
          </cell>
        </row>
        <row r="8772">
          <cell r="B8772">
            <v>40008002669</v>
          </cell>
          <cell r="C8772" t="str">
            <v xml:space="preserve">000800266  </v>
          </cell>
          <cell r="D8772" t="str">
            <v xml:space="preserve"> RĪGAS VĀCU KULTŪRAS BIEDRĪBA </v>
          </cell>
          <cell r="E8772" t="str">
            <v>S150000</v>
          </cell>
          <cell r="F8772">
            <v>10000</v>
          </cell>
          <cell r="H8772">
            <v>9499</v>
          </cell>
          <cell r="I8772" t="str">
            <v>S150000</v>
          </cell>
        </row>
        <row r="8773">
          <cell r="B8773">
            <v>40008046771</v>
          </cell>
          <cell r="C8773" t="str">
            <v xml:space="preserve">000804677  </v>
          </cell>
          <cell r="D8773" t="str">
            <v xml:space="preserve"> RĪGAS VAKARA ĢIMNĀZIJAS ATBALSTA BIEDRĪBA  </v>
          </cell>
          <cell r="E8773" t="str">
            <v>S150000</v>
          </cell>
          <cell r="F8773">
            <v>10000</v>
          </cell>
          <cell r="H8773">
            <v>9499</v>
          </cell>
          <cell r="I8773" t="str">
            <v>S150000</v>
          </cell>
        </row>
        <row r="8774">
          <cell r="B8774">
            <v>40008020503</v>
          </cell>
          <cell r="C8774" t="str">
            <v xml:space="preserve">000802050  </v>
          </cell>
          <cell r="D8774" t="str">
            <v xml:space="preserve"> RĪGAS VALSTS 1.ĢIMNĀZIJAS ATBALSTAM  biedrība</v>
          </cell>
          <cell r="E8774" t="str">
            <v>S150000</v>
          </cell>
          <cell r="F8774">
            <v>10000</v>
          </cell>
          <cell r="H8774">
            <v>9499</v>
          </cell>
          <cell r="I8774" t="str">
            <v>S150000</v>
          </cell>
        </row>
        <row r="8775">
          <cell r="B8775">
            <v>40008021299</v>
          </cell>
          <cell r="C8775" t="str">
            <v xml:space="preserve">000802129  </v>
          </cell>
          <cell r="D8775" t="str">
            <v xml:space="preserve"> RĪGAS VALSTS VĀCU ĢIMNĀZIJAS ATBALSTA FONDS </v>
          </cell>
          <cell r="E8775" t="str">
            <v>S150000</v>
          </cell>
          <cell r="F8775">
            <v>10000</v>
          </cell>
          <cell r="H8775">
            <v>9499</v>
          </cell>
          <cell r="I8775" t="str">
            <v>S150000</v>
          </cell>
        </row>
        <row r="8776">
          <cell r="B8776">
            <v>40008107826</v>
          </cell>
          <cell r="C8776" t="str">
            <v xml:space="preserve">000810782  </v>
          </cell>
          <cell r="D8776" t="str">
            <v xml:space="preserve"> RĪGAS VĒSTURISKĀS REKONSTRUKCIJAS KLUBS  </v>
          </cell>
          <cell r="E8776" t="str">
            <v>S150000</v>
          </cell>
          <cell r="F8776">
            <v>800870</v>
          </cell>
          <cell r="H8776">
            <v>9499</v>
          </cell>
          <cell r="I8776" t="str">
            <v>S150000</v>
          </cell>
        </row>
        <row r="8777">
          <cell r="B8777">
            <v>40008015729</v>
          </cell>
          <cell r="C8777" t="str">
            <v xml:space="preserve">000801572  </v>
          </cell>
          <cell r="D8777" t="str">
            <v xml:space="preserve"> RĪGAS VIDZEMES PRIEKŠPILSĒTAS INVALĪDU BIEDRĪBA  </v>
          </cell>
          <cell r="E8777" t="str">
            <v>S150000</v>
          </cell>
          <cell r="F8777">
            <v>10000</v>
          </cell>
          <cell r="H8777">
            <v>9499</v>
          </cell>
          <cell r="I8777" t="str">
            <v>S150000</v>
          </cell>
        </row>
        <row r="8778">
          <cell r="B8778">
            <v>50008009391</v>
          </cell>
          <cell r="C8778" t="str">
            <v xml:space="preserve">000800939  </v>
          </cell>
          <cell r="D8778" t="str">
            <v xml:space="preserve"> RĪGAS VIDZEMES PRIEKŠPILSĒTAS PENSIONĀRU BIEDRĪBA  </v>
          </cell>
          <cell r="E8778" t="str">
            <v>S150000</v>
          </cell>
          <cell r="F8778">
            <v>10000</v>
          </cell>
          <cell r="H8778">
            <v>9499</v>
          </cell>
          <cell r="I8778" t="str">
            <v>S150000</v>
          </cell>
        </row>
        <row r="8779">
          <cell r="B8779">
            <v>40008094080</v>
          </cell>
          <cell r="C8779" t="str">
            <v xml:space="preserve">000809408  </v>
          </cell>
          <cell r="D8779" t="str">
            <v xml:space="preserve"> RĪGAS VIEGLATLĒTIKAS KLUBS  biedrība</v>
          </cell>
          <cell r="E8779" t="str">
            <v>S150000</v>
          </cell>
          <cell r="F8779">
            <v>10000</v>
          </cell>
          <cell r="H8779">
            <v>8551</v>
          </cell>
          <cell r="I8779" t="str">
            <v>S150000</v>
          </cell>
        </row>
        <row r="8780">
          <cell r="B8780">
            <v>50008177011</v>
          </cell>
          <cell r="C8780" t="str">
            <v xml:space="preserve">000817701  </v>
          </cell>
          <cell r="D8780" t="str">
            <v xml:space="preserve"> RĪGAVA  biedrība</v>
          </cell>
          <cell r="E8780" t="str">
            <v>S150000</v>
          </cell>
          <cell r="F8780">
            <v>801211</v>
          </cell>
          <cell r="H8780">
            <v>9001</v>
          </cell>
          <cell r="I8780" t="str">
            <v>S150000</v>
          </cell>
        </row>
        <row r="8781">
          <cell r="B8781">
            <v>40008149482</v>
          </cell>
          <cell r="C8781" t="str">
            <v xml:space="preserve">000814948  </v>
          </cell>
          <cell r="D8781" t="str">
            <v xml:space="preserve"> RIGONDA-2  dzīvokļu īpašnieku biedrība</v>
          </cell>
          <cell r="E8781" t="str">
            <v>S150000</v>
          </cell>
          <cell r="F8781">
            <v>10000</v>
          </cell>
          <cell r="H8781">
            <v>6832</v>
          </cell>
          <cell r="I8781" t="str">
            <v>S150000</v>
          </cell>
        </row>
        <row r="8782">
          <cell r="B8782">
            <v>40008137873</v>
          </cell>
          <cell r="C8782" t="str">
            <v xml:space="preserve">000813787  </v>
          </cell>
          <cell r="D8782" t="str">
            <v xml:space="preserve"> RIGONDAS 7  biedrība</v>
          </cell>
          <cell r="E8782" t="str">
            <v>S150000</v>
          </cell>
          <cell r="F8782">
            <v>10000</v>
          </cell>
          <cell r="H8782">
            <v>6832</v>
          </cell>
          <cell r="I8782" t="str">
            <v>S150000</v>
          </cell>
        </row>
        <row r="8783">
          <cell r="B8783">
            <v>40008153986</v>
          </cell>
          <cell r="C8783" t="str">
            <v xml:space="preserve">000815398  </v>
          </cell>
          <cell r="D8783" t="str">
            <v xml:space="preserve"> RIHARDA VĀGNERA IELA 16  dzīvokļu īpašnieku biedrība</v>
          </cell>
          <cell r="E8783" t="str">
            <v>S150000</v>
          </cell>
          <cell r="F8783">
            <v>10000</v>
          </cell>
          <cell r="H8783">
            <v>6832</v>
          </cell>
          <cell r="I8783" t="str">
            <v>S150000</v>
          </cell>
        </row>
        <row r="8784">
          <cell r="B8784">
            <v>40008073322</v>
          </cell>
          <cell r="C8784" t="str">
            <v xml:space="preserve">000807332  </v>
          </cell>
          <cell r="D8784" t="str">
            <v xml:space="preserve"> RIJA  folkloras kopa, biedrība</v>
          </cell>
          <cell r="E8784" t="str">
            <v>S150000</v>
          </cell>
          <cell r="F8784">
            <v>10000</v>
          </cell>
          <cell r="H8784">
            <v>9499</v>
          </cell>
          <cell r="I8784" t="str">
            <v>S150000</v>
          </cell>
        </row>
        <row r="8785">
          <cell r="B8785">
            <v>40008046748</v>
          </cell>
          <cell r="C8785" t="str">
            <v xml:space="preserve">000804674  </v>
          </cell>
          <cell r="D8785" t="str">
            <v xml:space="preserve"> RIMEKS  mednieku klubs, biedrība</v>
          </cell>
          <cell r="E8785" t="str">
            <v>S150000</v>
          </cell>
          <cell r="F8785">
            <v>801864</v>
          </cell>
          <cell r="H8785">
            <v>9319</v>
          </cell>
          <cell r="I8785" t="str">
            <v>S150000</v>
          </cell>
        </row>
        <row r="8786">
          <cell r="B8786">
            <v>40003320321</v>
          </cell>
          <cell r="C8786" t="str">
            <v xml:space="preserve">000332032  </v>
          </cell>
          <cell r="D8786" t="str">
            <v xml:space="preserve"> RINAR UN BIEDRI  dzīvokļu īpašnieku koop. sabiedrība</v>
          </cell>
          <cell r="E8786" t="str">
            <v>S150000</v>
          </cell>
          <cell r="F8786">
            <v>10000</v>
          </cell>
          <cell r="H8786">
            <v>6832</v>
          </cell>
          <cell r="I8786" t="str">
            <v>S150000</v>
          </cell>
        </row>
        <row r="8787">
          <cell r="B8787">
            <v>41203019567</v>
          </cell>
          <cell r="C8787" t="str">
            <v xml:space="preserve">120301956  </v>
          </cell>
          <cell r="D8787" t="str">
            <v xml:space="preserve"> RINDA  automašīnu garāžu īpašnieku koop.sabiedrība</v>
          </cell>
          <cell r="E8787" t="str">
            <v>S150000</v>
          </cell>
          <cell r="F8787">
            <v>270000</v>
          </cell>
          <cell r="H8787">
            <v>5221</v>
          </cell>
          <cell r="I8787" t="str">
            <v>S150000</v>
          </cell>
        </row>
        <row r="8788">
          <cell r="B8788">
            <v>40008029644</v>
          </cell>
          <cell r="C8788" t="str">
            <v xml:space="preserve">000802964  </v>
          </cell>
          <cell r="D8788" t="str">
            <v xml:space="preserve"> RINDA  mednieku biedrība</v>
          </cell>
          <cell r="E8788" t="str">
            <v>S150000</v>
          </cell>
          <cell r="F8788">
            <v>270000</v>
          </cell>
          <cell r="H8788">
            <v>9319</v>
          </cell>
          <cell r="I8788" t="str">
            <v>S150000</v>
          </cell>
        </row>
        <row r="8789">
          <cell r="B8789">
            <v>51203010771</v>
          </cell>
          <cell r="C8789" t="str">
            <v xml:space="preserve">120301077  </v>
          </cell>
          <cell r="D8789" t="str">
            <v xml:space="preserve"> RINDAS 44a  automašīnu garāžu īpašnieku koop.sabiedrība</v>
          </cell>
          <cell r="E8789" t="str">
            <v>S150000</v>
          </cell>
          <cell r="F8789">
            <v>270000</v>
          </cell>
          <cell r="H8789">
            <v>5221</v>
          </cell>
          <cell r="I8789" t="str">
            <v>S150000</v>
          </cell>
        </row>
        <row r="8790">
          <cell r="B8790">
            <v>42403004224</v>
          </cell>
          <cell r="C8790" t="str">
            <v xml:space="preserve">240300422  </v>
          </cell>
          <cell r="D8790" t="str">
            <v xml:space="preserve"> RIPA  garāžu īpašnieku koop.sabiedrība</v>
          </cell>
          <cell r="E8790" t="str">
            <v>S150000</v>
          </cell>
          <cell r="F8790">
            <v>210000</v>
          </cell>
          <cell r="H8790">
            <v>5221</v>
          </cell>
          <cell r="I8790" t="str">
            <v>S150000</v>
          </cell>
        </row>
        <row r="8791">
          <cell r="B8791">
            <v>40008135393</v>
          </cell>
          <cell r="C8791" t="str">
            <v xml:space="preserve">000813539  </v>
          </cell>
          <cell r="D8791" t="str">
            <v xml:space="preserve"> RISINĀJUMU DARBNĪCA  biedrība</v>
          </cell>
          <cell r="E8791" t="str">
            <v>S150000</v>
          </cell>
          <cell r="F8791">
            <v>10000</v>
          </cell>
          <cell r="H8791">
            <v>9499</v>
          </cell>
          <cell r="I8791" t="str">
            <v>S150000</v>
          </cell>
        </row>
        <row r="8792">
          <cell r="B8792">
            <v>40008123464</v>
          </cell>
          <cell r="C8792" t="str">
            <v xml:space="preserve">000812346  </v>
          </cell>
          <cell r="D8792" t="str">
            <v xml:space="preserve"> RISTE  mednieku biedrība</v>
          </cell>
          <cell r="E8792" t="str">
            <v>S150000</v>
          </cell>
          <cell r="F8792">
            <v>700266</v>
          </cell>
          <cell r="H8792">
            <v>9319</v>
          </cell>
          <cell r="I8792" t="str">
            <v>S150000</v>
          </cell>
        </row>
        <row r="8793">
          <cell r="B8793">
            <v>40008169328</v>
          </cell>
          <cell r="C8793" t="str">
            <v xml:space="preserve">000816932  </v>
          </cell>
          <cell r="D8793" t="str">
            <v xml:space="preserve"> RĪTA SKOLA  biedrība</v>
          </cell>
          <cell r="E8793" t="str">
            <v>S150000</v>
          </cell>
          <cell r="F8793">
            <v>661048</v>
          </cell>
          <cell r="H8793">
            <v>9499</v>
          </cell>
          <cell r="I8793" t="str">
            <v>S150000</v>
          </cell>
        </row>
        <row r="8794">
          <cell r="B8794">
            <v>40003335346</v>
          </cell>
          <cell r="C8794" t="str">
            <v xml:space="preserve">000333534  </v>
          </cell>
          <cell r="D8794" t="str">
            <v xml:space="preserve"> RĪTABUĻĻI  garāžu īpašnieku koop.sabiedrība</v>
          </cell>
          <cell r="E8794" t="str">
            <v>S150000</v>
          </cell>
          <cell r="F8794">
            <v>10000</v>
          </cell>
          <cell r="H8794">
            <v>5221</v>
          </cell>
          <cell r="I8794" t="str">
            <v>S150000</v>
          </cell>
        </row>
        <row r="8795">
          <cell r="B8795">
            <v>50103065581</v>
          </cell>
          <cell r="C8795" t="str">
            <v xml:space="preserve">010306558  </v>
          </cell>
          <cell r="D8795" t="str">
            <v xml:space="preserve"> RĪTAUSMA  dārzkopības koop.sabiedrība</v>
          </cell>
          <cell r="E8795" t="str">
            <v>S150000</v>
          </cell>
          <cell r="F8795">
            <v>801080</v>
          </cell>
          <cell r="H8795">
            <v>9499</v>
          </cell>
          <cell r="I8795" t="str">
            <v>S150000</v>
          </cell>
        </row>
        <row r="8796">
          <cell r="B8796">
            <v>40008071853</v>
          </cell>
          <cell r="C8796" t="str">
            <v xml:space="preserve">000807185  </v>
          </cell>
          <cell r="D8796" t="str">
            <v xml:space="preserve"> RĪTAUSMA  Daugavpils invalīdu ar kustību traucējumiem klubs, sab.organizācija</v>
          </cell>
          <cell r="E8796" t="str">
            <v>S150000</v>
          </cell>
          <cell r="F8796">
            <v>50000</v>
          </cell>
          <cell r="H8796">
            <v>9499</v>
          </cell>
          <cell r="I8796" t="str">
            <v>S150000</v>
          </cell>
        </row>
        <row r="8797">
          <cell r="B8797">
            <v>40008070684</v>
          </cell>
          <cell r="C8797" t="str">
            <v xml:space="preserve">000807068  </v>
          </cell>
          <cell r="D8797" t="str">
            <v xml:space="preserve"> RĪTAUSMA  mednieku klubs, biedrība</v>
          </cell>
          <cell r="E8797" t="str">
            <v>S150000</v>
          </cell>
          <cell r="F8797">
            <v>10000</v>
          </cell>
          <cell r="H8797">
            <v>9319</v>
          </cell>
          <cell r="I8797" t="str">
            <v>S150000</v>
          </cell>
        </row>
        <row r="8798">
          <cell r="B8798">
            <v>40008102462</v>
          </cell>
          <cell r="C8798" t="str">
            <v xml:space="preserve">000810246  </v>
          </cell>
          <cell r="D8798" t="str">
            <v xml:space="preserve"> RĪTAUSMA  sieviešu klubs, biedrība</v>
          </cell>
          <cell r="E8798" t="str">
            <v>S150000</v>
          </cell>
          <cell r="F8798">
            <v>400268</v>
          </cell>
          <cell r="H8798">
            <v>9499</v>
          </cell>
          <cell r="I8798" t="str">
            <v>S150000</v>
          </cell>
        </row>
        <row r="8799">
          <cell r="B8799">
            <v>40003182211</v>
          </cell>
          <cell r="C8799" t="str">
            <v xml:space="preserve">000318221  </v>
          </cell>
          <cell r="D8799" t="str">
            <v xml:space="preserve"> RĪTAUSMA-2  garāžu īpašnieku koop.sabiedrība</v>
          </cell>
          <cell r="E8799" t="str">
            <v>S150000</v>
          </cell>
          <cell r="F8799">
            <v>10000</v>
          </cell>
          <cell r="H8799">
            <v>5221</v>
          </cell>
          <cell r="I8799" t="str">
            <v>S150000</v>
          </cell>
        </row>
        <row r="8800">
          <cell r="B8800">
            <v>40008076973</v>
          </cell>
          <cell r="C8800" t="str">
            <v xml:space="preserve">000807697  </v>
          </cell>
          <cell r="D8800" t="str">
            <v xml:space="preserve"> RITES BIEDRĪBA  </v>
          </cell>
          <cell r="E8800" t="str">
            <v>S150000</v>
          </cell>
          <cell r="F8800">
            <v>561880</v>
          </cell>
          <cell r="H8800">
            <v>9499</v>
          </cell>
          <cell r="I8800" t="str">
            <v>S150000</v>
          </cell>
        </row>
        <row r="8801">
          <cell r="B8801">
            <v>40008081349</v>
          </cell>
          <cell r="C8801" t="str">
            <v xml:space="preserve">000808134  </v>
          </cell>
          <cell r="D8801" t="str">
            <v xml:space="preserve"> RITES TAUTSKOLA  biedrība</v>
          </cell>
          <cell r="E8801" t="str">
            <v>S150000</v>
          </cell>
          <cell r="F8801">
            <v>561880</v>
          </cell>
          <cell r="H8801">
            <v>9499</v>
          </cell>
          <cell r="I8801" t="str">
            <v>S150000</v>
          </cell>
        </row>
        <row r="8802">
          <cell r="B8802">
            <v>40008149232</v>
          </cell>
          <cell r="C8802" t="str">
            <v xml:space="preserve">000814923  </v>
          </cell>
          <cell r="D8802" t="str">
            <v xml:space="preserve"> RITINEITIS biedrība</v>
          </cell>
          <cell r="E8802" t="str">
            <v>S150000</v>
          </cell>
          <cell r="F8802">
            <v>380201</v>
          </cell>
          <cell r="H8802">
            <v>9499</v>
          </cell>
          <cell r="I8802" t="str">
            <v>S150000</v>
          </cell>
        </row>
        <row r="8803">
          <cell r="B8803">
            <v>40008170952</v>
          </cell>
          <cell r="C8803" t="str">
            <v xml:space="preserve">000817095  </v>
          </cell>
          <cell r="D8803" t="str">
            <v xml:space="preserve"> RITMA EFEKTS  biedrība</v>
          </cell>
          <cell r="E8803" t="str">
            <v>S150000</v>
          </cell>
          <cell r="F8803">
            <v>840201</v>
          </cell>
          <cell r="H8803">
            <v>9499</v>
          </cell>
          <cell r="I8803" t="str">
            <v>S150000</v>
          </cell>
        </row>
        <row r="8804">
          <cell r="B8804">
            <v>40008104209</v>
          </cell>
          <cell r="C8804" t="str">
            <v xml:space="preserve">000810420  </v>
          </cell>
          <cell r="D8804" t="str">
            <v xml:space="preserve"> RITMA INSTITŪTS  biedrība</v>
          </cell>
          <cell r="E8804" t="str">
            <v>S150000</v>
          </cell>
          <cell r="F8804">
            <v>10000</v>
          </cell>
          <cell r="H8804">
            <v>9499</v>
          </cell>
          <cell r="I8804" t="str">
            <v>S150000</v>
          </cell>
        </row>
        <row r="8805">
          <cell r="B8805">
            <v>40008140568</v>
          </cell>
          <cell r="C8805" t="str">
            <v xml:space="preserve">000814056  </v>
          </cell>
          <cell r="D8805" t="str">
            <v xml:space="preserve"> RITMA UN MĀKSLAS STUDIJA  biedrība</v>
          </cell>
          <cell r="E8805" t="str">
            <v>S150000</v>
          </cell>
          <cell r="F8805">
            <v>360201</v>
          </cell>
          <cell r="H8805">
            <v>9329</v>
          </cell>
          <cell r="I8805" t="str">
            <v>S150000</v>
          </cell>
        </row>
        <row r="8806">
          <cell r="B8806">
            <v>40008094396</v>
          </cell>
          <cell r="C8806" t="str">
            <v xml:space="preserve">000809439  </v>
          </cell>
          <cell r="D8806" t="str">
            <v xml:space="preserve"> RĪTS 2005  telpu īpašnieku biedrība</v>
          </cell>
          <cell r="E8806" t="str">
            <v>S150000</v>
          </cell>
          <cell r="F8806">
            <v>320201</v>
          </cell>
          <cell r="H8806">
            <v>9499</v>
          </cell>
          <cell r="I8806" t="str">
            <v>S150000</v>
          </cell>
        </row>
        <row r="8807">
          <cell r="B8807">
            <v>40008123619</v>
          </cell>
          <cell r="C8807" t="str">
            <v xml:space="preserve">000812361  </v>
          </cell>
          <cell r="D8807" t="str">
            <v xml:space="preserve"> RĪTS  bērnu un jauniešu apvienība</v>
          </cell>
          <cell r="E8807" t="str">
            <v>S150000</v>
          </cell>
          <cell r="F8807">
            <v>700246</v>
          </cell>
          <cell r="H8807">
            <v>9499</v>
          </cell>
          <cell r="I8807" t="str">
            <v>S150000</v>
          </cell>
        </row>
        <row r="8808">
          <cell r="B8808">
            <v>40003089933</v>
          </cell>
          <cell r="C8808" t="str">
            <v xml:space="preserve">000308993  </v>
          </cell>
          <cell r="D8808" t="str">
            <v xml:space="preserve"> RĪTS  dārzkopības koop.sabiedrība</v>
          </cell>
          <cell r="E8808" t="str">
            <v>S150000</v>
          </cell>
          <cell r="F8808">
            <v>801080</v>
          </cell>
          <cell r="H8808">
            <v>9499</v>
          </cell>
          <cell r="I8808" t="str">
            <v>S150000</v>
          </cell>
        </row>
        <row r="8809">
          <cell r="B8809">
            <v>48703003824</v>
          </cell>
          <cell r="C8809" t="str">
            <v xml:space="preserve">870300382  </v>
          </cell>
          <cell r="D8809" t="str">
            <v xml:space="preserve"> RĪTS  garāžu īpašnieku koop.sabiedrība</v>
          </cell>
          <cell r="E8809" t="str">
            <v>S150000</v>
          </cell>
          <cell r="F8809">
            <v>321007</v>
          </cell>
          <cell r="H8809">
            <v>5221</v>
          </cell>
          <cell r="I8809" t="str">
            <v>S150000</v>
          </cell>
        </row>
        <row r="8810">
          <cell r="B8810">
            <v>40008159300</v>
          </cell>
          <cell r="C8810" t="str">
            <v xml:space="preserve">000815930  </v>
          </cell>
          <cell r="D8810" t="str">
            <v xml:space="preserve"> RITTEN  biedrība</v>
          </cell>
          <cell r="E8810" t="str">
            <v>S150000</v>
          </cell>
          <cell r="F8810">
            <v>561880</v>
          </cell>
          <cell r="H8810">
            <v>9499</v>
          </cell>
          <cell r="I8810" t="str">
            <v>S150000</v>
          </cell>
        </row>
        <row r="8811">
          <cell r="B8811">
            <v>40008094019</v>
          </cell>
          <cell r="C8811" t="str">
            <v xml:space="preserve">000809401  </v>
          </cell>
          <cell r="D8811" t="str">
            <v xml:space="preserve"> RITUMS  reģionālās attīstības atbalsta centrs, biedrība</v>
          </cell>
          <cell r="E8811" t="str">
            <v>S150000</v>
          </cell>
          <cell r="F8811">
            <v>170000</v>
          </cell>
          <cell r="H8811">
            <v>9499</v>
          </cell>
          <cell r="I8811" t="str">
            <v>S150000</v>
          </cell>
        </row>
        <row r="8812">
          <cell r="B8812">
            <v>40008128048</v>
          </cell>
          <cell r="C8812" t="str">
            <v xml:space="preserve">000812804  </v>
          </cell>
          <cell r="D8812" t="str">
            <v xml:space="preserve"> RĪTUPES 34  biedrība</v>
          </cell>
          <cell r="E8812" t="str">
            <v>S150000</v>
          </cell>
          <cell r="F8812">
            <v>10000</v>
          </cell>
          <cell r="H8812">
            <v>6832</v>
          </cell>
          <cell r="I8812" t="str">
            <v>S150000</v>
          </cell>
        </row>
        <row r="8813">
          <cell r="B8813">
            <v>40003462434</v>
          </cell>
          <cell r="C8813" t="str">
            <v xml:space="preserve">000346243  </v>
          </cell>
          <cell r="D8813" t="str">
            <v xml:space="preserve"> RĪTUPES NAMI  dzīvokļu īpašnieku koop. sabiedrība</v>
          </cell>
          <cell r="E8813" t="str">
            <v>S150000</v>
          </cell>
          <cell r="F8813">
            <v>10000</v>
          </cell>
          <cell r="H8813">
            <v>6832</v>
          </cell>
          <cell r="I8813" t="str">
            <v>S150000</v>
          </cell>
        </row>
        <row r="8814">
          <cell r="B8814">
            <v>40008051039</v>
          </cell>
          <cell r="C8814" t="str">
            <v xml:space="preserve">000805103  </v>
          </cell>
          <cell r="D8814" t="str">
            <v xml:space="preserve"> RIX-C  jauno mēdiju kultūras centrs, biedrība</v>
          </cell>
          <cell r="E8814" t="str">
            <v>S150000</v>
          </cell>
          <cell r="F8814">
            <v>10000</v>
          </cell>
          <cell r="H8814">
            <v>9499</v>
          </cell>
          <cell r="I8814" t="str">
            <v>S150000</v>
          </cell>
        </row>
        <row r="8815">
          <cell r="B8815">
            <v>40008084769</v>
          </cell>
          <cell r="C8815" t="str">
            <v xml:space="preserve">000808476  </v>
          </cell>
          <cell r="D8815" t="str">
            <v xml:space="preserve"> RKIIGA  civilaviācijas inženieru klubs, biedrība</v>
          </cell>
          <cell r="E8815" t="str">
            <v>S150000</v>
          </cell>
          <cell r="F8815">
            <v>10000</v>
          </cell>
          <cell r="H8815">
            <v>9499</v>
          </cell>
          <cell r="I8815" t="str">
            <v>S150000</v>
          </cell>
        </row>
        <row r="8816">
          <cell r="B8816">
            <v>40008094095</v>
          </cell>
          <cell r="C8816" t="str">
            <v xml:space="preserve">000809409  </v>
          </cell>
          <cell r="D8816" t="str">
            <v xml:space="preserve"> RLV  biedrība</v>
          </cell>
          <cell r="E8816" t="str">
            <v>S150000</v>
          </cell>
          <cell r="F8816">
            <v>10000</v>
          </cell>
          <cell r="H8816">
            <v>9499</v>
          </cell>
          <cell r="I8816" t="str">
            <v>S150000</v>
          </cell>
        </row>
        <row r="8817">
          <cell r="B8817">
            <v>40008117114</v>
          </cell>
          <cell r="C8817" t="str">
            <v xml:space="preserve">000811711  </v>
          </cell>
          <cell r="D8817" t="str">
            <v xml:space="preserve"> RNS-D/LĪVĀNI  basketbola klubs, biedrība</v>
          </cell>
          <cell r="E8817" t="str">
            <v>S150000</v>
          </cell>
          <cell r="F8817">
            <v>761211</v>
          </cell>
          <cell r="H8817">
            <v>9312</v>
          </cell>
          <cell r="I8817" t="str">
            <v>S150000</v>
          </cell>
        </row>
        <row r="8818">
          <cell r="B8818">
            <v>50008034261</v>
          </cell>
          <cell r="C8818" t="str">
            <v xml:space="preserve">000803426  </v>
          </cell>
          <cell r="D8818" t="str">
            <v xml:space="preserve"> RO  sporta un interešu klubs, biedrība</v>
          </cell>
          <cell r="E8818" t="str">
            <v>S150000</v>
          </cell>
          <cell r="F8818">
            <v>801615</v>
          </cell>
          <cell r="H8818">
            <v>9312</v>
          </cell>
          <cell r="I8818" t="str">
            <v>S150000</v>
          </cell>
        </row>
        <row r="8819">
          <cell r="B8819">
            <v>40008160545</v>
          </cell>
          <cell r="C8819" t="str">
            <v xml:space="preserve">000816054  </v>
          </cell>
          <cell r="D8819" t="str">
            <v xml:space="preserve"> ROB-LANKA  biedrība</v>
          </cell>
          <cell r="E8819" t="str">
            <v>S150000</v>
          </cell>
          <cell r="F8819">
            <v>641698</v>
          </cell>
          <cell r="H8819">
            <v>8122</v>
          </cell>
          <cell r="I8819" t="str">
            <v>S150000</v>
          </cell>
        </row>
        <row r="8820">
          <cell r="B8820">
            <v>40008118976</v>
          </cell>
          <cell r="C8820" t="str">
            <v xml:space="preserve">000811897  </v>
          </cell>
          <cell r="D8820" t="str">
            <v xml:space="preserve"> ROBEŽMĀJA  biedrība</v>
          </cell>
          <cell r="E8820" t="str">
            <v>S150000</v>
          </cell>
          <cell r="F8820">
            <v>10000</v>
          </cell>
          <cell r="H8820">
            <v>9499</v>
          </cell>
          <cell r="I8820" t="str">
            <v>S150000</v>
          </cell>
        </row>
        <row r="8821">
          <cell r="B8821">
            <v>40008155915</v>
          </cell>
          <cell r="C8821" t="str">
            <v xml:space="preserve">000815591  </v>
          </cell>
          <cell r="D8821" t="str">
            <v xml:space="preserve"> ROBEŽNIEKI  dzīvojamās mājas apsaimniekošanas biedrība</v>
          </cell>
          <cell r="E8821" t="str">
            <v>S150000</v>
          </cell>
          <cell r="F8821">
            <v>660201</v>
          </cell>
          <cell r="H8821">
            <v>6832</v>
          </cell>
          <cell r="I8821" t="str">
            <v>S150000</v>
          </cell>
        </row>
        <row r="8822">
          <cell r="B8822">
            <v>40008164049</v>
          </cell>
          <cell r="C8822" t="str">
            <v xml:space="preserve">000816404  </v>
          </cell>
          <cell r="D8822" t="str">
            <v xml:space="preserve"> ROBEŽNIEKI-3  dzīvokļu īpašnieku biedrība</v>
          </cell>
          <cell r="E8822" t="str">
            <v>S150000</v>
          </cell>
          <cell r="F8822">
            <v>901262</v>
          </cell>
          <cell r="H8822">
            <v>6832</v>
          </cell>
          <cell r="I8822" t="str">
            <v>S150000</v>
          </cell>
        </row>
        <row r="8823">
          <cell r="B8823">
            <v>40008094729</v>
          </cell>
          <cell r="C8823" t="str">
            <v xml:space="preserve">000809472  </v>
          </cell>
          <cell r="D8823" t="str">
            <v xml:space="preserve"> ROBEŽNIEKU KODOLS  jauniešu klubs, biedrība</v>
          </cell>
          <cell r="E8823" t="str">
            <v>S150000</v>
          </cell>
          <cell r="F8823">
            <v>600286</v>
          </cell>
          <cell r="H8823">
            <v>9499</v>
          </cell>
          <cell r="I8823" t="str">
            <v>S150000</v>
          </cell>
        </row>
        <row r="8824">
          <cell r="B8824">
            <v>60008041246</v>
          </cell>
          <cell r="C8824" t="str">
            <v xml:space="preserve">000804124  </v>
          </cell>
          <cell r="D8824" t="str">
            <v xml:space="preserve"> ROBEŽU VIDE  reģionālais pieaugušo izglītības centrs, biedrība</v>
          </cell>
          <cell r="E8824" t="str">
            <v>S150000</v>
          </cell>
          <cell r="F8824">
            <v>381615</v>
          </cell>
          <cell r="H8824">
            <v>8532</v>
          </cell>
          <cell r="I8824" t="str">
            <v>S150000</v>
          </cell>
        </row>
        <row r="8825">
          <cell r="B8825">
            <v>40008104957</v>
          </cell>
          <cell r="C8825" t="str">
            <v xml:space="preserve">000810495  </v>
          </cell>
          <cell r="D8825" t="str">
            <v xml:space="preserve"> RODACY  biedrība</v>
          </cell>
          <cell r="E8825" t="str">
            <v>S150000</v>
          </cell>
          <cell r="F8825">
            <v>110000</v>
          </cell>
          <cell r="H8825">
            <v>9499</v>
          </cell>
          <cell r="I8825" t="str">
            <v>S150000</v>
          </cell>
        </row>
        <row r="8826">
          <cell r="B8826">
            <v>40008160193</v>
          </cell>
          <cell r="C8826" t="str">
            <v xml:space="preserve">000816019  </v>
          </cell>
          <cell r="D8826" t="str">
            <v xml:space="preserve"> RODAS  rokdarbu skola, biedrība</v>
          </cell>
          <cell r="E8826" t="str">
            <v>S150000</v>
          </cell>
          <cell r="F8826">
            <v>10000</v>
          </cell>
          <cell r="H8826">
            <v>8559</v>
          </cell>
          <cell r="I8826" t="str">
            <v>S150000</v>
          </cell>
        </row>
        <row r="8827">
          <cell r="B8827">
            <v>40008080023</v>
          </cell>
          <cell r="C8827" t="str">
            <v xml:space="preserve">000808002  </v>
          </cell>
          <cell r="D8827" t="str">
            <v xml:space="preserve"> RODENPOIS  biedrība</v>
          </cell>
          <cell r="E8827" t="str">
            <v>S150000</v>
          </cell>
          <cell r="F8827">
            <v>808400</v>
          </cell>
          <cell r="H8827">
            <v>9499</v>
          </cell>
          <cell r="I8827" t="str">
            <v>S150000</v>
          </cell>
        </row>
        <row r="8828">
          <cell r="B8828">
            <v>40008027268</v>
          </cell>
          <cell r="C8828" t="str">
            <v xml:space="preserve">000802726  </v>
          </cell>
          <cell r="D8828" t="str">
            <v xml:space="preserve"> RODEO  motoklubs, biedrība</v>
          </cell>
          <cell r="E8828" t="str">
            <v>S150000</v>
          </cell>
          <cell r="F8828">
            <v>270000</v>
          </cell>
          <cell r="H8828">
            <v>8551</v>
          </cell>
          <cell r="I8828" t="str">
            <v>S150000</v>
          </cell>
        </row>
        <row r="8829">
          <cell r="B8829">
            <v>40008054904</v>
          </cell>
          <cell r="C8829" t="str">
            <v xml:space="preserve">000805490  </v>
          </cell>
          <cell r="D8829" t="str">
            <v xml:space="preserve"> RODŅIK  krievu biedrība</v>
          </cell>
          <cell r="E8829" t="str">
            <v>S150000</v>
          </cell>
          <cell r="F8829">
            <v>110000</v>
          </cell>
          <cell r="H8829">
            <v>9499</v>
          </cell>
          <cell r="I8829" t="str">
            <v>S150000</v>
          </cell>
        </row>
        <row r="8830">
          <cell r="B8830">
            <v>40008102388</v>
          </cell>
          <cell r="C8830" t="str">
            <v xml:space="preserve">000810238  </v>
          </cell>
          <cell r="D8830" t="str">
            <v xml:space="preserve"> RODNIK  Latvijas Pareizticīgās Baznīcas biedrība, darbā ar bērniem un jauniešie</v>
          </cell>
          <cell r="E8830" t="str">
            <v>S150000</v>
          </cell>
          <cell r="F8830">
            <v>10000</v>
          </cell>
          <cell r="H8830">
            <v>9499</v>
          </cell>
          <cell r="I8830" t="str">
            <v>S150000</v>
          </cell>
        </row>
        <row r="8831">
          <cell r="B8831">
            <v>40008105149</v>
          </cell>
          <cell r="C8831" t="str">
            <v xml:space="preserve">000810514  </v>
          </cell>
          <cell r="D8831" t="str">
            <v xml:space="preserve"> RODŅIK  slāvu kultūras biedrība</v>
          </cell>
          <cell r="E8831" t="str">
            <v>S150000</v>
          </cell>
          <cell r="F8831">
            <v>540252</v>
          </cell>
          <cell r="H8831">
            <v>9499</v>
          </cell>
          <cell r="I8831" t="str">
            <v>S150000</v>
          </cell>
        </row>
        <row r="8832">
          <cell r="B8832">
            <v>50003170341</v>
          </cell>
          <cell r="C8832" t="str">
            <v xml:space="preserve">000317034  </v>
          </cell>
          <cell r="D8832" t="str">
            <v xml:space="preserve"> RODODENDRS-R  dzīvokļu īpašnieku koop.sabiedrība</v>
          </cell>
          <cell r="E8832" t="str">
            <v>S150000</v>
          </cell>
          <cell r="F8832">
            <v>10000</v>
          </cell>
          <cell r="H8832">
            <v>6832</v>
          </cell>
          <cell r="I8832" t="str">
            <v>S150000</v>
          </cell>
        </row>
        <row r="8833">
          <cell r="B8833">
            <v>40008024115</v>
          </cell>
          <cell r="C8833" t="str">
            <v xml:space="preserve">000802411  </v>
          </cell>
          <cell r="D8833" t="str">
            <v xml:space="preserve"> ROJA  sporta biedrība</v>
          </cell>
          <cell r="E8833" t="str">
            <v>S150000</v>
          </cell>
          <cell r="F8833">
            <v>888301</v>
          </cell>
          <cell r="H8833">
            <v>8551</v>
          </cell>
          <cell r="I8833" t="str">
            <v>S150000</v>
          </cell>
        </row>
        <row r="8834">
          <cell r="B8834">
            <v>40008090125</v>
          </cell>
          <cell r="C8834" t="str">
            <v xml:space="preserve">000809012  </v>
          </cell>
          <cell r="D8834" t="str">
            <v xml:space="preserve"> ROJAS 3  dzīvokļu īpašnieku biedrība</v>
          </cell>
          <cell r="E8834" t="str">
            <v>S150000</v>
          </cell>
          <cell r="F8834">
            <v>170000</v>
          </cell>
          <cell r="H8834">
            <v>6832</v>
          </cell>
          <cell r="I8834" t="str">
            <v>S150000</v>
          </cell>
        </row>
        <row r="8835">
          <cell r="B8835">
            <v>50008124071</v>
          </cell>
          <cell r="C8835" t="str">
            <v xml:space="preserve">000812407  </v>
          </cell>
          <cell r="D8835" t="str">
            <v xml:space="preserve"> ROJAS GOLFA KLUBS  biedrība</v>
          </cell>
          <cell r="E8835" t="str">
            <v>S150000</v>
          </cell>
          <cell r="F8835">
            <v>888301</v>
          </cell>
          <cell r="H8835">
            <v>9312</v>
          </cell>
          <cell r="I8835" t="str">
            <v>S150000</v>
          </cell>
        </row>
        <row r="8836">
          <cell r="B8836">
            <v>50008098991</v>
          </cell>
          <cell r="C8836" t="str">
            <v xml:space="preserve">000809899  </v>
          </cell>
          <cell r="D8836" t="str">
            <v xml:space="preserve"> ROJAS INVALĪDU BIEDRĪBA  </v>
          </cell>
          <cell r="E8836" t="str">
            <v>S150000</v>
          </cell>
          <cell r="F8836">
            <v>888301</v>
          </cell>
          <cell r="H8836">
            <v>9499</v>
          </cell>
          <cell r="I8836" t="str">
            <v>S150000</v>
          </cell>
        </row>
        <row r="8837">
          <cell r="B8837">
            <v>40008133617</v>
          </cell>
          <cell r="C8837" t="str">
            <v xml:space="preserve">000813361  </v>
          </cell>
          <cell r="D8837" t="str">
            <v xml:space="preserve"> ROJAS JAHTKLUBS  biedrība</v>
          </cell>
          <cell r="E8837" t="str">
            <v>S150000</v>
          </cell>
          <cell r="F8837">
            <v>888301</v>
          </cell>
          <cell r="H8837">
            <v>9329</v>
          </cell>
          <cell r="I8837" t="str">
            <v>S150000</v>
          </cell>
        </row>
        <row r="8838">
          <cell r="B8838">
            <v>40008052829</v>
          </cell>
          <cell r="C8838" t="str">
            <v xml:space="preserve">000805282  </v>
          </cell>
          <cell r="D8838" t="str">
            <v xml:space="preserve"> ROJAS MEDNIEKU BIEDRĪBA  </v>
          </cell>
          <cell r="E8838" t="str">
            <v>S150000</v>
          </cell>
          <cell r="F8838">
            <v>888301</v>
          </cell>
          <cell r="H8838">
            <v>9319</v>
          </cell>
          <cell r="I8838" t="str">
            <v>S150000</v>
          </cell>
        </row>
        <row r="8839">
          <cell r="B8839">
            <v>40008172493</v>
          </cell>
          <cell r="C8839" t="str">
            <v xml:space="preserve">000817249  </v>
          </cell>
          <cell r="D8839" t="str">
            <v xml:space="preserve"> ROJAS TŪRISMA BIEDRĪBA </v>
          </cell>
          <cell r="E8839" t="str">
            <v>S150000</v>
          </cell>
          <cell r="F8839">
            <v>888301</v>
          </cell>
          <cell r="H8839">
            <v>9499</v>
          </cell>
          <cell r="I8839" t="str">
            <v>S150000</v>
          </cell>
        </row>
        <row r="8840">
          <cell r="B8840">
            <v>40008159264</v>
          </cell>
          <cell r="C8840" t="str">
            <v xml:space="preserve">000815926  </v>
          </cell>
          <cell r="D8840" t="str">
            <v xml:space="preserve"> ROLLERTOUR  biedrība</v>
          </cell>
          <cell r="E8840" t="str">
            <v>S150000</v>
          </cell>
          <cell r="F8840">
            <v>427372</v>
          </cell>
          <cell r="H8840">
            <v>9312</v>
          </cell>
          <cell r="I8840" t="str">
            <v>S150000</v>
          </cell>
        </row>
        <row r="8841">
          <cell r="B8841">
            <v>40008109761</v>
          </cell>
          <cell r="C8841" t="str">
            <v xml:space="preserve">000810976  </v>
          </cell>
          <cell r="D8841" t="str">
            <v xml:space="preserve"> ROMU KULTŪRAS CENTRS  biedrība</v>
          </cell>
          <cell r="E8841" t="str">
            <v>S150000</v>
          </cell>
          <cell r="F8841">
            <v>10000</v>
          </cell>
          <cell r="H8841">
            <v>9329</v>
          </cell>
          <cell r="I8841" t="str">
            <v>S150000</v>
          </cell>
        </row>
        <row r="8842">
          <cell r="B8842">
            <v>40008121853</v>
          </cell>
          <cell r="C8842" t="str">
            <v xml:space="preserve">000812185  </v>
          </cell>
          <cell r="D8842" t="str">
            <v xml:space="preserve"> RONALD MCDONALD HOUSE CHARITIES LATVIJA  nodibinājums</v>
          </cell>
          <cell r="E8842" t="str">
            <v>S150000</v>
          </cell>
          <cell r="F8842">
            <v>10000</v>
          </cell>
          <cell r="H8842">
            <v>9499</v>
          </cell>
          <cell r="I8842" t="str">
            <v>S150000</v>
          </cell>
        </row>
        <row r="8843">
          <cell r="B8843">
            <v>40008089766</v>
          </cell>
          <cell r="C8843" t="str">
            <v xml:space="preserve">000808976  </v>
          </cell>
          <cell r="D8843" t="str">
            <v xml:space="preserve"> ROPAŽI  volejbola klubs, biedrība</v>
          </cell>
          <cell r="E8843" t="str">
            <v>S150000</v>
          </cell>
          <cell r="F8843">
            <v>808400</v>
          </cell>
          <cell r="H8843">
            <v>9312</v>
          </cell>
          <cell r="I8843" t="str">
            <v>S150000</v>
          </cell>
        </row>
        <row r="8844">
          <cell r="B8844">
            <v>40003611425</v>
          </cell>
          <cell r="C8844" t="str">
            <v xml:space="preserve">000361142  </v>
          </cell>
          <cell r="D8844" t="str">
            <v xml:space="preserve"> ROPAŽU 18  dzīvokļu īpašnieku koop. sabiedrība</v>
          </cell>
          <cell r="E8844" t="str">
            <v>S150000</v>
          </cell>
          <cell r="F8844">
            <v>10000</v>
          </cell>
          <cell r="H8844">
            <v>6832</v>
          </cell>
          <cell r="I8844" t="str">
            <v>S150000</v>
          </cell>
        </row>
        <row r="8845">
          <cell r="B8845">
            <v>40008154587</v>
          </cell>
          <cell r="C8845" t="str">
            <v xml:space="preserve">000815458  </v>
          </cell>
          <cell r="D8845" t="str">
            <v xml:space="preserve"> ROPAŽU MŪZIKAS UN MĀKSLAS SKOLAS ATBALSTA BIEDRĪBA </v>
          </cell>
          <cell r="E8845" t="str">
            <v>S150000</v>
          </cell>
          <cell r="F8845">
            <v>808400</v>
          </cell>
          <cell r="H8845">
            <v>9499</v>
          </cell>
          <cell r="I8845" t="str">
            <v>S150000</v>
          </cell>
        </row>
        <row r="8846">
          <cell r="B8846">
            <v>40008154248</v>
          </cell>
          <cell r="C8846" t="str">
            <v xml:space="preserve">000815424  </v>
          </cell>
          <cell r="D8846" t="str">
            <v xml:space="preserve"> ROPAŽU NOVADA KULTŪRAS ATBALSTA FONDS </v>
          </cell>
          <cell r="E8846" t="str">
            <v>S150000</v>
          </cell>
          <cell r="F8846">
            <v>808400</v>
          </cell>
          <cell r="H8846">
            <v>9329</v>
          </cell>
          <cell r="I8846" t="str">
            <v>S150000</v>
          </cell>
        </row>
        <row r="8847">
          <cell r="B8847">
            <v>40008146522</v>
          </cell>
          <cell r="C8847" t="str">
            <v xml:space="preserve">000814652  </v>
          </cell>
          <cell r="D8847" t="str">
            <v xml:space="preserve"> ROPAŽU PARTNERĪBA  biedrība</v>
          </cell>
          <cell r="E8847" t="str">
            <v>S150000</v>
          </cell>
          <cell r="F8847">
            <v>808400</v>
          </cell>
          <cell r="H8847">
            <v>9499</v>
          </cell>
          <cell r="I8847" t="str">
            <v>S150000</v>
          </cell>
        </row>
        <row r="8848">
          <cell r="B8848">
            <v>40008099355</v>
          </cell>
          <cell r="C8848" t="str">
            <v xml:space="preserve">000809935  </v>
          </cell>
          <cell r="D8848" t="str">
            <v xml:space="preserve"> ROSĪBA  zemes īpašnieku biedrība</v>
          </cell>
          <cell r="E8848" t="str">
            <v>S150000</v>
          </cell>
          <cell r="F8848">
            <v>90000</v>
          </cell>
          <cell r="H8848">
            <v>9499</v>
          </cell>
          <cell r="I8848" t="str">
            <v>S150000</v>
          </cell>
        </row>
        <row r="8849">
          <cell r="B8849">
            <v>40008094644</v>
          </cell>
          <cell r="C8849" t="str">
            <v xml:space="preserve">000809464  </v>
          </cell>
          <cell r="D8849" t="str">
            <v xml:space="preserve"> ROSME 2005  garāžu īpašnieku biedrība</v>
          </cell>
          <cell r="E8849" t="str">
            <v>S150000</v>
          </cell>
          <cell r="F8849">
            <v>320201</v>
          </cell>
          <cell r="H8849">
            <v>5221</v>
          </cell>
          <cell r="I8849" t="str">
            <v>S150000</v>
          </cell>
        </row>
        <row r="8850">
          <cell r="B8850">
            <v>43603008711</v>
          </cell>
          <cell r="C8850" t="str">
            <v xml:space="preserve">360300871  </v>
          </cell>
          <cell r="D8850" t="str">
            <v xml:space="preserve"> ROSME  dzīvokļu īpašnieku koop.sabiedrība</v>
          </cell>
          <cell r="E8850" t="str">
            <v>S150000</v>
          </cell>
          <cell r="F8850">
            <v>90000</v>
          </cell>
          <cell r="H8850">
            <v>6832</v>
          </cell>
          <cell r="I8850" t="str">
            <v>S150000</v>
          </cell>
        </row>
        <row r="8851">
          <cell r="B8851">
            <v>40003608020</v>
          </cell>
          <cell r="C8851" t="str">
            <v xml:space="preserve">000360802  </v>
          </cell>
          <cell r="D8851" t="str">
            <v xml:space="preserve"> ROSME  garāžu īpašnieku koop.sabiedrība</v>
          </cell>
          <cell r="E8851" t="str">
            <v>S150000</v>
          </cell>
          <cell r="F8851">
            <v>900201</v>
          </cell>
          <cell r="H8851">
            <v>5221</v>
          </cell>
          <cell r="I8851" t="str">
            <v>S150000</v>
          </cell>
        </row>
        <row r="8852">
          <cell r="B8852">
            <v>40008147265</v>
          </cell>
          <cell r="C8852" t="str">
            <v xml:space="preserve">000814726  </v>
          </cell>
          <cell r="D8852" t="str">
            <v xml:space="preserve"> ROSTOKA  biedrība</v>
          </cell>
          <cell r="E8852" t="str">
            <v>S150000</v>
          </cell>
          <cell r="F8852">
            <v>10000</v>
          </cell>
          <cell r="H8852">
            <v>9499</v>
          </cell>
          <cell r="I8852" t="str">
            <v>S150000</v>
          </cell>
        </row>
        <row r="8853">
          <cell r="B8853">
            <v>40008172559</v>
          </cell>
          <cell r="C8853" t="str">
            <v xml:space="preserve">000817255  </v>
          </cell>
          <cell r="D8853" t="str">
            <v xml:space="preserve"> ROTA  dzīvokļu īpašnieku biedrība</v>
          </cell>
          <cell r="E8853" t="str">
            <v>S150000</v>
          </cell>
          <cell r="F8853">
            <v>700262</v>
          </cell>
          <cell r="H8853">
            <v>6832</v>
          </cell>
          <cell r="I8853" t="str">
            <v>S150000</v>
          </cell>
        </row>
        <row r="8854">
          <cell r="B8854">
            <v>40008126460</v>
          </cell>
          <cell r="C8854" t="str">
            <v xml:space="preserve">000812646  </v>
          </cell>
          <cell r="D8854" t="str">
            <v xml:space="preserve"> ROTAĻA  tautas deju ansamblis, biedrība</v>
          </cell>
          <cell r="E8854" t="str">
            <v>S150000</v>
          </cell>
          <cell r="F8854">
            <v>10000</v>
          </cell>
          <cell r="H8854">
            <v>8552</v>
          </cell>
          <cell r="I8854" t="str">
            <v>S150000</v>
          </cell>
        </row>
        <row r="8855">
          <cell r="B8855">
            <v>50008125151</v>
          </cell>
          <cell r="C8855" t="str">
            <v xml:space="preserve">000812515  </v>
          </cell>
          <cell r="D8855" t="str">
            <v xml:space="preserve"> ROTANSS  biedrība</v>
          </cell>
          <cell r="E8855" t="str">
            <v>S150000</v>
          </cell>
          <cell r="F8855">
            <v>566946</v>
          </cell>
          <cell r="H8855">
            <v>9499</v>
          </cell>
          <cell r="I8855" t="str">
            <v>S150000</v>
          </cell>
        </row>
        <row r="8856">
          <cell r="B8856">
            <v>40008167505</v>
          </cell>
          <cell r="C8856" t="str">
            <v xml:space="preserve">000816750  </v>
          </cell>
          <cell r="D8856" t="str">
            <v xml:space="preserve"> ROTIŅA  bērnu vokālā ansambļa biedrība</v>
          </cell>
          <cell r="E8856" t="str">
            <v>S150000</v>
          </cell>
          <cell r="F8856">
            <v>90000</v>
          </cell>
          <cell r="H8856">
            <v>8552</v>
          </cell>
          <cell r="I8856" t="str">
            <v>S150000</v>
          </cell>
        </row>
        <row r="8857">
          <cell r="B8857">
            <v>40008166482</v>
          </cell>
          <cell r="C8857" t="str">
            <v xml:space="preserve">000816648  </v>
          </cell>
          <cell r="D8857" t="str">
            <v xml:space="preserve"> ROUND TABLE 1 LATVIA  biedrība</v>
          </cell>
          <cell r="E8857" t="str">
            <v>S150000</v>
          </cell>
          <cell r="F8857">
            <v>10000</v>
          </cell>
          <cell r="H8857">
            <v>9499</v>
          </cell>
          <cell r="I8857" t="str">
            <v>S150000</v>
          </cell>
        </row>
        <row r="8858">
          <cell r="B8858">
            <v>40008148612</v>
          </cell>
          <cell r="C8858" t="str">
            <v xml:space="preserve">000814861  </v>
          </cell>
          <cell r="D8858" t="str">
            <v xml:space="preserve"> ROŽĀBELE  biedrība</v>
          </cell>
          <cell r="E8858" t="str">
            <v>S150000</v>
          </cell>
          <cell r="F8858">
            <v>967190</v>
          </cell>
          <cell r="H8858">
            <v>9499</v>
          </cell>
          <cell r="I8858" t="str">
            <v>S150000</v>
          </cell>
        </row>
        <row r="8859">
          <cell r="B8859">
            <v>40008103383</v>
          </cell>
          <cell r="C8859" t="str">
            <v xml:space="preserve">000810338  </v>
          </cell>
          <cell r="D8859" t="str">
            <v xml:space="preserve"> ROZBEĶU SAIME  ģimeņu atbalsta kopa</v>
          </cell>
          <cell r="E8859" t="str">
            <v>S150000</v>
          </cell>
          <cell r="F8859">
            <v>427580</v>
          </cell>
          <cell r="H8859">
            <v>9499</v>
          </cell>
          <cell r="I8859" t="str">
            <v>S150000</v>
          </cell>
        </row>
        <row r="8860">
          <cell r="B8860">
            <v>40103077536</v>
          </cell>
          <cell r="C8860" t="str">
            <v xml:space="preserve">010307753  </v>
          </cell>
          <cell r="D8860" t="str">
            <v xml:space="preserve"> ROZE  dārzkopības koop. sabiedrība</v>
          </cell>
          <cell r="E8860" t="str">
            <v>S150000</v>
          </cell>
          <cell r="F8860">
            <v>801433</v>
          </cell>
          <cell r="H8860">
            <v>9499</v>
          </cell>
          <cell r="I8860" t="str">
            <v>S150000</v>
          </cell>
        </row>
        <row r="8861">
          <cell r="B8861">
            <v>40008173766</v>
          </cell>
          <cell r="C8861" t="str">
            <v xml:space="preserve">000817376  </v>
          </cell>
          <cell r="D8861" t="str">
            <v xml:space="preserve"> ROZENTĀLA 15  biedrība</v>
          </cell>
          <cell r="E8861" t="str">
            <v>S150000</v>
          </cell>
          <cell r="F8861">
            <v>840201</v>
          </cell>
          <cell r="H8861">
            <v>6832</v>
          </cell>
          <cell r="I8861" t="str">
            <v>S150000</v>
          </cell>
        </row>
        <row r="8862">
          <cell r="B8862">
            <v>50008174871</v>
          </cell>
          <cell r="C8862" t="str">
            <v xml:space="preserve">000817487  </v>
          </cell>
          <cell r="D8862" t="str">
            <v xml:space="preserve"> ROZENTOVA  biedrība</v>
          </cell>
          <cell r="E8862" t="str">
            <v>S150000</v>
          </cell>
          <cell r="F8862">
            <v>780270</v>
          </cell>
          <cell r="H8862">
            <v>9499</v>
          </cell>
          <cell r="I8862" t="str">
            <v>S150000</v>
          </cell>
        </row>
        <row r="8863">
          <cell r="B8863">
            <v>40008125728</v>
          </cell>
          <cell r="C8863" t="str">
            <v xml:space="preserve">000812572  </v>
          </cell>
          <cell r="D8863" t="str">
            <v xml:space="preserve"> ROZES FONDS </v>
          </cell>
          <cell r="E8863" t="str">
            <v>S150000</v>
          </cell>
          <cell r="F8863">
            <v>10000</v>
          </cell>
          <cell r="H8863">
            <v>9499</v>
          </cell>
          <cell r="I8863" t="str">
            <v>S150000</v>
          </cell>
        </row>
        <row r="8864">
          <cell r="B8864">
            <v>40008163791</v>
          </cell>
          <cell r="C8864" t="str">
            <v xml:space="preserve">000816379  </v>
          </cell>
          <cell r="D8864" t="str">
            <v xml:space="preserve"> ROZĪTES  biedrība</v>
          </cell>
          <cell r="E8864" t="str">
            <v>S150000</v>
          </cell>
          <cell r="F8864">
            <v>960264</v>
          </cell>
          <cell r="H8864">
            <v>9499</v>
          </cell>
          <cell r="I8864" t="str">
            <v>S150000</v>
          </cell>
        </row>
        <row r="8865">
          <cell r="B8865">
            <v>50103078181</v>
          </cell>
          <cell r="C8865" t="str">
            <v xml:space="preserve">010307818  </v>
          </cell>
          <cell r="D8865" t="str">
            <v xml:space="preserve"> ROŽKALNI  dārzkopības koop.sabiedrība</v>
          </cell>
          <cell r="E8865" t="str">
            <v>S150000</v>
          </cell>
          <cell r="F8865">
            <v>800870</v>
          </cell>
          <cell r="H8865">
            <v>9499</v>
          </cell>
          <cell r="I8865" t="str">
            <v>S150000</v>
          </cell>
        </row>
        <row r="8866">
          <cell r="B8866">
            <v>40008047404</v>
          </cell>
          <cell r="C8866" t="str">
            <v xml:space="preserve">000804740  </v>
          </cell>
          <cell r="D8866" t="str">
            <v xml:space="preserve"> ROŽKALNI, CAMPHILL NODIBINĀJUMS </v>
          </cell>
          <cell r="E8866" t="str">
            <v>S150000</v>
          </cell>
          <cell r="F8866">
            <v>967178</v>
          </cell>
          <cell r="H8866">
            <v>9499</v>
          </cell>
          <cell r="I8866" t="str">
            <v>S150000</v>
          </cell>
        </row>
        <row r="8867">
          <cell r="B8867">
            <v>42403010061</v>
          </cell>
          <cell r="C8867" t="str">
            <v xml:space="preserve">240301006  </v>
          </cell>
          <cell r="D8867" t="str">
            <v xml:space="preserve"> ROŽLEJAS Z  dārzkopības koop.sabiedrība</v>
          </cell>
          <cell r="E8867" t="str">
            <v>S150000</v>
          </cell>
          <cell r="F8867">
            <v>780276</v>
          </cell>
          <cell r="H8867">
            <v>9499</v>
          </cell>
          <cell r="I8867" t="str">
            <v>S150000</v>
          </cell>
        </row>
        <row r="8868">
          <cell r="B8868">
            <v>40008137549</v>
          </cell>
          <cell r="C8868" t="str">
            <v xml:space="preserve">000813754  </v>
          </cell>
          <cell r="D8868" t="str">
            <v xml:space="preserve"> ROŽU 15  dzīvokļu īpašnieku biedrība</v>
          </cell>
          <cell r="E8868" t="str">
            <v>S150000</v>
          </cell>
          <cell r="F8868">
            <v>170000</v>
          </cell>
          <cell r="H8868">
            <v>6832</v>
          </cell>
          <cell r="I8868" t="str">
            <v>S150000</v>
          </cell>
        </row>
        <row r="8869">
          <cell r="B8869">
            <v>40008129255</v>
          </cell>
          <cell r="C8869" t="str">
            <v xml:space="preserve">000812925  </v>
          </cell>
          <cell r="D8869" t="str">
            <v xml:space="preserve"> ROŽU 21  īpašnieku biedrība</v>
          </cell>
          <cell r="E8869" t="str">
            <v>S150000</v>
          </cell>
          <cell r="F8869">
            <v>170000</v>
          </cell>
          <cell r="H8869">
            <v>6832</v>
          </cell>
          <cell r="I8869" t="str">
            <v>S150000</v>
          </cell>
        </row>
        <row r="8870">
          <cell r="B8870">
            <v>40003597102</v>
          </cell>
          <cell r="C8870" t="str">
            <v xml:space="preserve">000359710  </v>
          </cell>
          <cell r="D8870" t="str">
            <v xml:space="preserve"> ROŽU 8  dzīvokļu īpašnieku koop.sabiedrība</v>
          </cell>
          <cell r="E8870" t="str">
            <v>S150000</v>
          </cell>
          <cell r="F8870">
            <v>804948</v>
          </cell>
          <cell r="H8870">
            <v>6832</v>
          </cell>
          <cell r="I8870" t="str">
            <v>S150000</v>
          </cell>
        </row>
        <row r="8871">
          <cell r="B8871">
            <v>40008135389</v>
          </cell>
          <cell r="C8871" t="str">
            <v xml:space="preserve">000813538  </v>
          </cell>
          <cell r="D8871" t="str">
            <v xml:space="preserve"> ROŽU-2  biedrība</v>
          </cell>
          <cell r="E8871" t="str">
            <v>S150000</v>
          </cell>
          <cell r="F8871">
            <v>804948</v>
          </cell>
          <cell r="H8871">
            <v>6832</v>
          </cell>
          <cell r="I8871" t="str">
            <v>S150000</v>
          </cell>
        </row>
        <row r="8872">
          <cell r="B8872">
            <v>40008071285</v>
          </cell>
          <cell r="C8872" t="str">
            <v xml:space="preserve">000807128  </v>
          </cell>
          <cell r="D8872" t="str">
            <v xml:space="preserve"> ROŽUPES SABIEDRISKAIS CENTRS  biedrība</v>
          </cell>
          <cell r="E8872" t="str">
            <v>S150000</v>
          </cell>
          <cell r="F8872">
            <v>761266</v>
          </cell>
          <cell r="H8872">
            <v>9499</v>
          </cell>
          <cell r="I8872" t="str">
            <v>S150000</v>
          </cell>
        </row>
        <row r="8873">
          <cell r="B8873">
            <v>40003454348</v>
          </cell>
          <cell r="C8873" t="str">
            <v xml:space="preserve">000345434  </v>
          </cell>
          <cell r="D8873" t="str">
            <v xml:space="preserve"> RP 17  dzīvokļu īpašnieku koop. sabiedrība</v>
          </cell>
          <cell r="E8873" t="str">
            <v>S150000</v>
          </cell>
          <cell r="F8873">
            <v>130000</v>
          </cell>
          <cell r="H8873">
            <v>6832</v>
          </cell>
          <cell r="I8873" t="str">
            <v>S150000</v>
          </cell>
        </row>
        <row r="8874">
          <cell r="B8874">
            <v>40008088455</v>
          </cell>
          <cell r="C8874" t="str">
            <v xml:space="preserve">000808845  </v>
          </cell>
          <cell r="D8874" t="str">
            <v xml:space="preserve"> RT  regbija klubs, biedrība</v>
          </cell>
          <cell r="E8874" t="str">
            <v>S150000</v>
          </cell>
          <cell r="F8874">
            <v>10000</v>
          </cell>
          <cell r="H8874">
            <v>9499</v>
          </cell>
          <cell r="I8874" t="str">
            <v>S150000</v>
          </cell>
        </row>
        <row r="8875">
          <cell r="B8875">
            <v>40008152904</v>
          </cell>
          <cell r="C8875" t="str">
            <v xml:space="preserve">000815290  </v>
          </cell>
          <cell r="D8875" t="str">
            <v xml:space="preserve"> RTFM  biedrība</v>
          </cell>
          <cell r="E8875" t="str">
            <v>S150000</v>
          </cell>
          <cell r="F8875">
            <v>381678</v>
          </cell>
          <cell r="H8875">
            <v>9499</v>
          </cell>
          <cell r="I8875" t="str">
            <v>S150000</v>
          </cell>
        </row>
        <row r="8876">
          <cell r="B8876">
            <v>40008133585</v>
          </cell>
          <cell r="C8876" t="str">
            <v xml:space="preserve">000813358  </v>
          </cell>
          <cell r="D8876" t="str">
            <v xml:space="preserve"> RTS RACING  biedrība</v>
          </cell>
          <cell r="E8876" t="str">
            <v>S150000</v>
          </cell>
          <cell r="F8876">
            <v>10000</v>
          </cell>
          <cell r="H8876">
            <v>9499</v>
          </cell>
          <cell r="I8876" t="str">
            <v>S150000</v>
          </cell>
        </row>
        <row r="8877">
          <cell r="B8877">
            <v>40008041774</v>
          </cell>
          <cell r="C8877" t="str">
            <v xml:space="preserve">000804177  </v>
          </cell>
          <cell r="D8877" t="str">
            <v xml:space="preserve"> RTU FUTBOLA CENTRS  biedrība</v>
          </cell>
          <cell r="E8877" t="str">
            <v>S150000</v>
          </cell>
          <cell r="F8877">
            <v>10000</v>
          </cell>
          <cell r="H8877">
            <v>9312</v>
          </cell>
          <cell r="I8877" t="str">
            <v>S150000</v>
          </cell>
        </row>
        <row r="8878">
          <cell r="B8878">
            <v>40008052373</v>
          </cell>
          <cell r="C8878" t="str">
            <v xml:space="preserve">000805237  </v>
          </cell>
          <cell r="D8878" t="str">
            <v xml:space="preserve"> RTU MEDNIEKU KOLEKTĪVS  biedrība</v>
          </cell>
          <cell r="E8878" t="str">
            <v>S150000</v>
          </cell>
          <cell r="F8878">
            <v>130000</v>
          </cell>
          <cell r="H8878">
            <v>9319</v>
          </cell>
          <cell r="I8878" t="str">
            <v>S150000</v>
          </cell>
        </row>
        <row r="8879">
          <cell r="B8879">
            <v>40008172440</v>
          </cell>
          <cell r="C8879" t="str">
            <v xml:space="preserve">000817244  </v>
          </cell>
          <cell r="D8879" t="str">
            <v xml:space="preserve"> RTU ROBOTIKAS KLUBS  biedrība</v>
          </cell>
          <cell r="E8879" t="str">
            <v>S150000</v>
          </cell>
          <cell r="F8879">
            <v>10000</v>
          </cell>
          <cell r="H8879">
            <v>9499</v>
          </cell>
          <cell r="I8879" t="str">
            <v>S150000</v>
          </cell>
        </row>
        <row r="8880">
          <cell r="B8880">
            <v>40008023444</v>
          </cell>
          <cell r="C8880" t="str">
            <v xml:space="preserve">000802344  </v>
          </cell>
          <cell r="D8880" t="str">
            <v xml:space="preserve"> RTU SPORTS  biedrība</v>
          </cell>
          <cell r="E8880" t="str">
            <v>S150000</v>
          </cell>
          <cell r="F8880">
            <v>10000</v>
          </cell>
          <cell r="H8880">
            <v>9312</v>
          </cell>
          <cell r="I8880" t="str">
            <v>S150000</v>
          </cell>
        </row>
        <row r="8881">
          <cell r="B8881">
            <v>40008030130</v>
          </cell>
          <cell r="C8881" t="str">
            <v xml:space="preserve">000803013  </v>
          </cell>
          <cell r="D8881" t="str">
            <v xml:space="preserve"> RUBAS MEDNIEKU KLUBS  biedrība</v>
          </cell>
          <cell r="E8881" t="str">
            <v>S150000</v>
          </cell>
          <cell r="F8881">
            <v>840282</v>
          </cell>
          <cell r="H8881">
            <v>9319</v>
          </cell>
          <cell r="I8881" t="str">
            <v>S150000</v>
          </cell>
        </row>
        <row r="8882">
          <cell r="B8882">
            <v>40008116547</v>
          </cell>
          <cell r="C8882" t="str">
            <v xml:space="preserve">000811654  </v>
          </cell>
          <cell r="D8882" t="str">
            <v xml:space="preserve"> RUBAS STROPS  biedrība</v>
          </cell>
          <cell r="E8882" t="str">
            <v>S150000</v>
          </cell>
          <cell r="F8882">
            <v>840282</v>
          </cell>
          <cell r="H8882">
            <v>9499</v>
          </cell>
          <cell r="I8882" t="str">
            <v>S150000</v>
          </cell>
        </row>
        <row r="8883">
          <cell r="B8883">
            <v>40008136562</v>
          </cell>
          <cell r="C8883" t="str">
            <v xml:space="preserve">000813656  </v>
          </cell>
          <cell r="D8883" t="str">
            <v xml:space="preserve"> RUBATO  biedrība</v>
          </cell>
          <cell r="E8883" t="str">
            <v>S150000</v>
          </cell>
          <cell r="F8883">
            <v>380201</v>
          </cell>
          <cell r="H8883">
            <v>9499</v>
          </cell>
          <cell r="I8883" t="str">
            <v>S150000</v>
          </cell>
        </row>
        <row r="8884">
          <cell r="B8884">
            <v>40008114781</v>
          </cell>
          <cell r="C8884" t="str">
            <v xml:space="preserve">000811478  </v>
          </cell>
          <cell r="D8884" t="str">
            <v xml:space="preserve"> RUBEŅA FONDS </v>
          </cell>
          <cell r="E8884" t="str">
            <v>S150000</v>
          </cell>
          <cell r="F8884">
            <v>980274</v>
          </cell>
          <cell r="H8884">
            <v>9499</v>
          </cell>
          <cell r="I8884" t="str">
            <v>S150000</v>
          </cell>
        </row>
        <row r="8885">
          <cell r="B8885">
            <v>40008116000</v>
          </cell>
          <cell r="C8885" t="str">
            <v xml:space="preserve">000811600  </v>
          </cell>
          <cell r="D8885" t="str">
            <v xml:space="preserve"> RUBENES ANŠI  biedrība</v>
          </cell>
          <cell r="E8885" t="str">
            <v>S150000</v>
          </cell>
          <cell r="F8885">
            <v>960264</v>
          </cell>
          <cell r="H8885">
            <v>9499</v>
          </cell>
          <cell r="I8885" t="str">
            <v>S150000</v>
          </cell>
        </row>
        <row r="8886">
          <cell r="B8886">
            <v>44103003232</v>
          </cell>
          <cell r="C8886" t="str">
            <v xml:space="preserve">410300323  </v>
          </cell>
          <cell r="D8886" t="str">
            <v xml:space="preserve"> RUBEŅI  dzīvokļu īpašnieku koop.sabiedrība</v>
          </cell>
          <cell r="E8886" t="str">
            <v>S150000</v>
          </cell>
          <cell r="F8886">
            <v>250000</v>
          </cell>
          <cell r="H8886">
            <v>6832</v>
          </cell>
          <cell r="I8886" t="str">
            <v>S150000</v>
          </cell>
        </row>
        <row r="8887">
          <cell r="B8887">
            <v>40008017984</v>
          </cell>
          <cell r="C8887" t="str">
            <v xml:space="preserve">000801798  </v>
          </cell>
          <cell r="D8887" t="str">
            <v xml:space="preserve"> RUBEŅI  mednieku biedrība</v>
          </cell>
          <cell r="E8887" t="str">
            <v>S150000</v>
          </cell>
          <cell r="F8887">
            <v>640668</v>
          </cell>
          <cell r="H8887">
            <v>9319</v>
          </cell>
          <cell r="I8887" t="str">
            <v>S150000</v>
          </cell>
        </row>
        <row r="8888">
          <cell r="B8888">
            <v>40008113324</v>
          </cell>
          <cell r="C8888" t="str">
            <v xml:space="preserve">000811332  </v>
          </cell>
          <cell r="D8888" t="str">
            <v xml:space="preserve"> RUBENIS  mednieku klubs, biedrība</v>
          </cell>
          <cell r="E8888" t="str">
            <v>S150000</v>
          </cell>
          <cell r="F8888">
            <v>700201</v>
          </cell>
          <cell r="H8888">
            <v>9319</v>
          </cell>
          <cell r="I8888" t="str">
            <v>S150000</v>
          </cell>
        </row>
        <row r="8889">
          <cell r="B8889">
            <v>40008048363</v>
          </cell>
          <cell r="C8889" t="str">
            <v xml:space="preserve">000804836  </v>
          </cell>
          <cell r="D8889" t="str">
            <v xml:space="preserve"> RUCĀNI  mednieku klubs, biedrība</v>
          </cell>
          <cell r="E8889" t="str">
            <v>S150000</v>
          </cell>
          <cell r="F8889">
            <v>10000</v>
          </cell>
          <cell r="H8889">
            <v>9319</v>
          </cell>
          <cell r="I8889" t="str">
            <v>S150000</v>
          </cell>
        </row>
        <row r="8890">
          <cell r="B8890">
            <v>40008050692</v>
          </cell>
          <cell r="C8890" t="str">
            <v xml:space="preserve">000805069  </v>
          </cell>
          <cell r="D8890" t="str">
            <v xml:space="preserve"> RUCAVAS MEDNIEKU KOPA  biedrība</v>
          </cell>
          <cell r="E8890" t="str">
            <v>S150000</v>
          </cell>
          <cell r="F8890">
            <v>648584</v>
          </cell>
          <cell r="H8890">
            <v>9319</v>
          </cell>
          <cell r="I8890" t="str">
            <v>S150000</v>
          </cell>
        </row>
        <row r="8891">
          <cell r="B8891">
            <v>40008086115</v>
          </cell>
          <cell r="C8891" t="str">
            <v xml:space="preserve">000808611  </v>
          </cell>
          <cell r="D8891" t="str">
            <v xml:space="preserve"> RUCAVAS TRADĪCIJU KLUBS  biedrība</v>
          </cell>
          <cell r="E8891" t="str">
            <v>S150000</v>
          </cell>
          <cell r="F8891">
            <v>648584</v>
          </cell>
          <cell r="H8891">
            <v>9499</v>
          </cell>
          <cell r="I8891" t="str">
            <v>S150000</v>
          </cell>
        </row>
        <row r="8892">
          <cell r="B8892">
            <v>40008143475</v>
          </cell>
          <cell r="C8892" t="str">
            <v xml:space="preserve">000814347  </v>
          </cell>
          <cell r="D8892" t="str">
            <v xml:space="preserve"> RUCKAS VIĻŅI  biedrība</v>
          </cell>
          <cell r="E8892" t="str">
            <v>S150000</v>
          </cell>
          <cell r="F8892">
            <v>427580</v>
          </cell>
          <cell r="H8892">
            <v>9499</v>
          </cell>
          <cell r="I8892" t="str">
            <v>S150000</v>
          </cell>
        </row>
        <row r="8893">
          <cell r="B8893">
            <v>50008016711</v>
          </cell>
          <cell r="C8893" t="str">
            <v xml:space="preserve">000801671  </v>
          </cell>
          <cell r="D8893" t="str">
            <v xml:space="preserve"> RUDBĀRŽI  mednieku klubs, biedrība</v>
          </cell>
          <cell r="E8893" t="str">
            <v>S150000</v>
          </cell>
          <cell r="F8893">
            <v>621282</v>
          </cell>
          <cell r="H8893">
            <v>9319</v>
          </cell>
          <cell r="I8893" t="str">
            <v>S150000</v>
          </cell>
        </row>
        <row r="8894">
          <cell r="B8894">
            <v>40008118711</v>
          </cell>
          <cell r="C8894" t="str">
            <v xml:space="preserve">000811871  </v>
          </cell>
          <cell r="D8894" t="str">
            <v xml:space="preserve"> RUDBEKIJAS  biedrība</v>
          </cell>
          <cell r="E8894" t="str">
            <v>S150000</v>
          </cell>
          <cell r="F8894">
            <v>640850</v>
          </cell>
          <cell r="H8894">
            <v>9499</v>
          </cell>
          <cell r="I8894" t="str">
            <v>S150000</v>
          </cell>
        </row>
        <row r="8895">
          <cell r="B8895">
            <v>40008097443</v>
          </cell>
          <cell r="C8895" t="str">
            <v xml:space="preserve">000809744  </v>
          </cell>
          <cell r="D8895" t="str">
            <v xml:space="preserve"> RUDENS 2005  biedrība</v>
          </cell>
          <cell r="E8895" t="str">
            <v>S150000</v>
          </cell>
          <cell r="F8895">
            <v>641060</v>
          </cell>
          <cell r="H8895">
            <v>9499</v>
          </cell>
          <cell r="I8895" t="str">
            <v>S150000</v>
          </cell>
        </row>
        <row r="8896">
          <cell r="B8896">
            <v>40008174136</v>
          </cell>
          <cell r="C8896" t="str">
            <v xml:space="preserve">000817413  </v>
          </cell>
          <cell r="D8896" t="str">
            <v xml:space="preserve"> RUDENS  senioru klubs, biedrība</v>
          </cell>
          <cell r="E8896" t="str">
            <v>S150000</v>
          </cell>
          <cell r="F8896">
            <v>10000</v>
          </cell>
          <cell r="H8896">
            <v>9499</v>
          </cell>
          <cell r="I8896" t="str">
            <v>S150000</v>
          </cell>
        </row>
        <row r="8897">
          <cell r="B8897">
            <v>40008103311</v>
          </cell>
          <cell r="C8897" t="str">
            <v xml:space="preserve">000810331  </v>
          </cell>
          <cell r="D8897" t="str">
            <v xml:space="preserve"> RŪDOLFA BLAUMAŅA KULTŪRVĒSTURISKAIS MANTOJUMS  </v>
          </cell>
          <cell r="E8897" t="str">
            <v>S150000</v>
          </cell>
          <cell r="F8897">
            <v>705554</v>
          </cell>
          <cell r="H8897">
            <v>9499</v>
          </cell>
          <cell r="I8897" t="str">
            <v>S150000</v>
          </cell>
        </row>
        <row r="8898">
          <cell r="B8898">
            <v>40008118478</v>
          </cell>
          <cell r="C8898" t="str">
            <v xml:space="preserve">000811847  </v>
          </cell>
          <cell r="D8898" t="str">
            <v xml:space="preserve"> RŪDOLFA NAMS 1  dzīvokļu īpašnieku biedrība</v>
          </cell>
          <cell r="E8898" t="str">
            <v>S150000</v>
          </cell>
          <cell r="F8898">
            <v>10000</v>
          </cell>
          <cell r="H8898">
            <v>6832</v>
          </cell>
          <cell r="I8898" t="str">
            <v>S150000</v>
          </cell>
        </row>
        <row r="8899">
          <cell r="B8899">
            <v>40008054336</v>
          </cell>
          <cell r="C8899" t="str">
            <v xml:space="preserve">000805433  </v>
          </cell>
          <cell r="D8899" t="str">
            <v xml:space="preserve"> RUDZĀTU MEŽMALA  mednieku klubs, biedrība</v>
          </cell>
          <cell r="E8899" t="str">
            <v>S150000</v>
          </cell>
          <cell r="F8899">
            <v>761268</v>
          </cell>
          <cell r="H8899">
            <v>9319</v>
          </cell>
          <cell r="I8899" t="str">
            <v>S150000</v>
          </cell>
        </row>
        <row r="8900">
          <cell r="B8900">
            <v>40008146950</v>
          </cell>
          <cell r="C8900" t="str">
            <v xml:space="preserve">000814695  </v>
          </cell>
          <cell r="D8900" t="str">
            <v xml:space="preserve"> RUDZĪŠU KĒRLINGA KLUBS  biedrība</v>
          </cell>
          <cell r="E8900" t="str">
            <v>S150000</v>
          </cell>
          <cell r="F8900">
            <v>10000</v>
          </cell>
          <cell r="H8900">
            <v>9312</v>
          </cell>
          <cell r="I8900" t="str">
            <v>S150000</v>
          </cell>
        </row>
        <row r="8901">
          <cell r="B8901">
            <v>40008083890</v>
          </cell>
          <cell r="C8901" t="str">
            <v xml:space="preserve">000808389  </v>
          </cell>
          <cell r="D8901" t="str">
            <v xml:space="preserve"> RUDZUPUĶE  sieviešu biedrība</v>
          </cell>
          <cell r="E8901" t="str">
            <v>S150000</v>
          </cell>
          <cell r="F8901">
            <v>380201</v>
          </cell>
          <cell r="H8901">
            <v>9499</v>
          </cell>
          <cell r="I8901" t="str">
            <v>S150000</v>
          </cell>
        </row>
        <row r="8902">
          <cell r="B8902">
            <v>44103004882</v>
          </cell>
          <cell r="C8902" t="str">
            <v xml:space="preserve">410300488  </v>
          </cell>
          <cell r="D8902" t="str">
            <v xml:space="preserve"> RŪJA  dzīvokļu īpašnieku koop.sabiedrība</v>
          </cell>
          <cell r="E8902" t="str">
            <v>S150000</v>
          </cell>
          <cell r="F8902">
            <v>967372</v>
          </cell>
          <cell r="H8902">
            <v>6832</v>
          </cell>
          <cell r="I8902" t="str">
            <v>S150000</v>
          </cell>
        </row>
        <row r="8903">
          <cell r="B8903">
            <v>40008096880</v>
          </cell>
          <cell r="C8903" t="str">
            <v xml:space="preserve">000809688  </v>
          </cell>
          <cell r="D8903" t="str">
            <v xml:space="preserve"> RŪJIENAS MEŽU ĪPAŠNIEKU BIEDRĪBA  </v>
          </cell>
          <cell r="E8903" t="str">
            <v>S150000</v>
          </cell>
          <cell r="F8903">
            <v>961615</v>
          </cell>
          <cell r="H8903">
            <v>9499</v>
          </cell>
          <cell r="I8903" t="str">
            <v>S150000</v>
          </cell>
        </row>
        <row r="8904">
          <cell r="B8904">
            <v>40008005256</v>
          </cell>
          <cell r="C8904" t="str">
            <v xml:space="preserve">000800525  </v>
          </cell>
          <cell r="D8904" t="str">
            <v xml:space="preserve"> RŪĶĪTIS  biedrība</v>
          </cell>
          <cell r="E8904" t="str">
            <v>S150000</v>
          </cell>
          <cell r="F8904">
            <v>10000</v>
          </cell>
          <cell r="H8904">
            <v>9499</v>
          </cell>
          <cell r="I8904" t="str">
            <v>S150000</v>
          </cell>
        </row>
        <row r="8905">
          <cell r="B8905">
            <v>40003268308</v>
          </cell>
          <cell r="C8905" t="str">
            <v xml:space="preserve">000326830  </v>
          </cell>
          <cell r="D8905" t="str">
            <v xml:space="preserve"> RŪMAVA  dārzkopības koop.sabiedrība</v>
          </cell>
          <cell r="E8905" t="str">
            <v>S150000</v>
          </cell>
          <cell r="F8905">
            <v>10000</v>
          </cell>
          <cell r="H8905">
            <v>9499</v>
          </cell>
          <cell r="I8905" t="str">
            <v>S150000</v>
          </cell>
        </row>
        <row r="8906">
          <cell r="B8906">
            <v>40008013785</v>
          </cell>
          <cell r="C8906" t="str">
            <v xml:space="preserve">000801378  </v>
          </cell>
          <cell r="D8906" t="str">
            <v xml:space="preserve"> RUMBA  dārzkopības biedrība</v>
          </cell>
          <cell r="E8906" t="str">
            <v>S150000</v>
          </cell>
          <cell r="F8906">
            <v>620201</v>
          </cell>
          <cell r="H8906">
            <v>9499</v>
          </cell>
          <cell r="I8906" t="str">
            <v>S150000</v>
          </cell>
        </row>
        <row r="8907">
          <cell r="B8907">
            <v>40008055083</v>
          </cell>
          <cell r="C8907" t="str">
            <v xml:space="preserve">000805508  </v>
          </cell>
          <cell r="D8907" t="str">
            <v xml:space="preserve"> RUMBIŅA  Kuldīgas pilsētas pensionāru apvienība, biedrība</v>
          </cell>
          <cell r="E8907" t="str">
            <v>S150000</v>
          </cell>
          <cell r="F8907">
            <v>620201</v>
          </cell>
          <cell r="H8907">
            <v>9499</v>
          </cell>
          <cell r="I8907" t="str">
            <v>S150000</v>
          </cell>
        </row>
        <row r="8908">
          <cell r="B8908">
            <v>40003129579</v>
          </cell>
          <cell r="C8908" t="str">
            <v xml:space="preserve">000312957  </v>
          </cell>
          <cell r="D8908" t="str">
            <v xml:space="preserve"> RUMBULA  garāžu īpašnieku koop.sabiedrība</v>
          </cell>
          <cell r="E8908" t="str">
            <v>S150000</v>
          </cell>
          <cell r="F8908">
            <v>10000</v>
          </cell>
          <cell r="H8908">
            <v>5221</v>
          </cell>
          <cell r="I8908" t="str">
            <v>S150000</v>
          </cell>
        </row>
        <row r="8909">
          <cell r="B8909">
            <v>40003300560</v>
          </cell>
          <cell r="C8909" t="str">
            <v xml:space="preserve">000330056  </v>
          </cell>
          <cell r="D8909" t="str">
            <v xml:space="preserve"> RUMBULAS AVOTS  dārzkopības koop.sabiedrība</v>
          </cell>
          <cell r="E8909" t="str">
            <v>S150000</v>
          </cell>
          <cell r="F8909">
            <v>10000</v>
          </cell>
          <cell r="H8909">
            <v>9499</v>
          </cell>
          <cell r="I8909" t="str">
            <v>S150000</v>
          </cell>
        </row>
        <row r="8910">
          <cell r="B8910">
            <v>40008172648</v>
          </cell>
          <cell r="C8910" t="str">
            <v xml:space="preserve">000817264  </v>
          </cell>
          <cell r="D8910" t="str">
            <v xml:space="preserve"> RUN &amp; BIKE &amp; SKI  biedrība</v>
          </cell>
          <cell r="E8910" t="str">
            <v>S150000</v>
          </cell>
          <cell r="F8910">
            <v>130000</v>
          </cell>
          <cell r="H8910">
            <v>9499</v>
          </cell>
          <cell r="I8910" t="str">
            <v>S150000</v>
          </cell>
        </row>
        <row r="8911">
          <cell r="B8911">
            <v>40008016090</v>
          </cell>
          <cell r="C8911" t="str">
            <v xml:space="preserve">000801609  </v>
          </cell>
          <cell r="D8911" t="str">
            <v xml:space="preserve"> RUNDĀLES MEDNIEKU BIEDRĪBA  </v>
          </cell>
          <cell r="E8911" t="str">
            <v>S150000</v>
          </cell>
          <cell r="F8911">
            <v>407796</v>
          </cell>
          <cell r="H8911">
            <v>9319</v>
          </cell>
          <cell r="I8911" t="str">
            <v>S150000</v>
          </cell>
        </row>
        <row r="8912">
          <cell r="B8912">
            <v>40008143259</v>
          </cell>
          <cell r="C8912" t="str">
            <v xml:space="preserve">000814325  </v>
          </cell>
          <cell r="D8912" t="str">
            <v xml:space="preserve"> RUNDĀLES PILS ATBALSTA FONDS </v>
          </cell>
          <cell r="E8912" t="str">
            <v>S150000</v>
          </cell>
          <cell r="F8912">
            <v>407776</v>
          </cell>
          <cell r="H8912">
            <v>9499</v>
          </cell>
          <cell r="I8912" t="str">
            <v>S150000</v>
          </cell>
        </row>
        <row r="8913">
          <cell r="B8913">
            <v>42403013091</v>
          </cell>
          <cell r="C8913" t="str">
            <v xml:space="preserve">240301309  </v>
          </cell>
          <cell r="D8913" t="str">
            <v xml:space="preserve"> RUNTORTA  dzīvokļu īpašnieku biedrība</v>
          </cell>
          <cell r="E8913" t="str">
            <v>S150000</v>
          </cell>
          <cell r="F8913">
            <v>680201</v>
          </cell>
          <cell r="H8913">
            <v>6832</v>
          </cell>
          <cell r="I8913" t="str">
            <v>S150000</v>
          </cell>
        </row>
        <row r="8914">
          <cell r="B8914">
            <v>50008178731</v>
          </cell>
          <cell r="C8914" t="str">
            <v xml:space="preserve">000817873  </v>
          </cell>
          <cell r="D8914" t="str">
            <v xml:space="preserve"> RŪNU RAKSTI  biedrība</v>
          </cell>
          <cell r="E8914" t="str">
            <v>S150000</v>
          </cell>
          <cell r="F8914">
            <v>400268</v>
          </cell>
          <cell r="H8914">
            <v>9001</v>
          </cell>
          <cell r="I8914" t="str">
            <v>S150000</v>
          </cell>
        </row>
        <row r="8915">
          <cell r="B8915">
            <v>50008169071</v>
          </cell>
          <cell r="C8915" t="str">
            <v xml:space="preserve">000816907  </v>
          </cell>
          <cell r="D8915" t="str">
            <v xml:space="preserve"> RŪPES  nodibinājums</v>
          </cell>
          <cell r="E8915" t="str">
            <v>S150000</v>
          </cell>
          <cell r="F8915">
            <v>600270</v>
          </cell>
          <cell r="H8915">
            <v>8790</v>
          </cell>
          <cell r="I8915" t="str">
            <v>S150000</v>
          </cell>
        </row>
        <row r="8916">
          <cell r="B8916">
            <v>40008008765</v>
          </cell>
          <cell r="C8916" t="str">
            <v xml:space="preserve">000800876  </v>
          </cell>
          <cell r="D8916" t="str">
            <v xml:space="preserve"> RŪPJU BĒRNS  biedrība</v>
          </cell>
          <cell r="E8916" t="str">
            <v>S150000</v>
          </cell>
          <cell r="F8916">
            <v>10000</v>
          </cell>
          <cell r="H8916">
            <v>8790</v>
          </cell>
          <cell r="I8916" t="str">
            <v>S150000</v>
          </cell>
        </row>
        <row r="8917">
          <cell r="B8917">
            <v>40008001822</v>
          </cell>
          <cell r="C8917" t="str">
            <v xml:space="preserve">000800182  </v>
          </cell>
          <cell r="D8917" t="str">
            <v xml:space="preserve"> RŪPJU BĒRNS  Latvijas asociācija, biedrība</v>
          </cell>
          <cell r="E8917" t="str">
            <v>S150000</v>
          </cell>
          <cell r="F8917">
            <v>10000</v>
          </cell>
          <cell r="H8917">
            <v>8810</v>
          </cell>
          <cell r="I8917" t="str">
            <v>S150000</v>
          </cell>
        </row>
        <row r="8918">
          <cell r="B8918">
            <v>40003463336</v>
          </cell>
          <cell r="C8918" t="str">
            <v xml:space="preserve">000346333  </v>
          </cell>
          <cell r="D8918" t="str">
            <v xml:space="preserve"> RŪPNIECĪBAS NAMS 15  dzīvokļu īpašnieku koop.sabiedrība</v>
          </cell>
          <cell r="E8918" t="str">
            <v>S150000</v>
          </cell>
          <cell r="F8918">
            <v>130000</v>
          </cell>
          <cell r="H8918">
            <v>6832</v>
          </cell>
          <cell r="I8918" t="str">
            <v>S150000</v>
          </cell>
        </row>
        <row r="8919">
          <cell r="B8919">
            <v>40008159298</v>
          </cell>
          <cell r="C8919" t="str">
            <v xml:space="preserve">000815929  </v>
          </cell>
          <cell r="D8919" t="str">
            <v xml:space="preserve"> RUPUCĪŠI  biedrība</v>
          </cell>
          <cell r="E8919" t="str">
            <v>S150000</v>
          </cell>
          <cell r="F8919">
            <v>681817</v>
          </cell>
          <cell r="H8919">
            <v>9499</v>
          </cell>
          <cell r="I8919" t="str">
            <v>S150000</v>
          </cell>
        </row>
        <row r="8920">
          <cell r="B8920">
            <v>40008069613</v>
          </cell>
          <cell r="C8920" t="str">
            <v xml:space="preserve">000806961  </v>
          </cell>
          <cell r="D8920" t="str">
            <v xml:space="preserve"> RUSGUARD  kinoloģiskais klubs, biedrība</v>
          </cell>
          <cell r="E8920" t="str">
            <v>S150000</v>
          </cell>
          <cell r="F8920">
            <v>10000</v>
          </cell>
          <cell r="H8920">
            <v>9499</v>
          </cell>
          <cell r="I8920" t="str">
            <v>S150000</v>
          </cell>
        </row>
        <row r="8921">
          <cell r="B8921">
            <v>40008174795</v>
          </cell>
          <cell r="C8921" t="str">
            <v xml:space="preserve">000817479  </v>
          </cell>
          <cell r="D8921" t="str">
            <v xml:space="preserve"> RŪSIŅŠ  biedrība</v>
          </cell>
          <cell r="E8921" t="str">
            <v>S150000</v>
          </cell>
          <cell r="F8921">
            <v>500201</v>
          </cell>
          <cell r="H8921">
            <v>9329</v>
          </cell>
          <cell r="I8921" t="str">
            <v>S150000</v>
          </cell>
        </row>
        <row r="8922">
          <cell r="B8922">
            <v>40008086539</v>
          </cell>
          <cell r="C8922" t="str">
            <v xml:space="preserve">000808653  </v>
          </cell>
          <cell r="D8922" t="str">
            <v xml:space="preserve"> RUŠONAS PAGASTA EZERU un DABAS AINAVU APSAIMNIEKOŠANAS BIEDRĪBA  </v>
          </cell>
          <cell r="E8922" t="str">
            <v>S150000</v>
          </cell>
          <cell r="F8922">
            <v>604342</v>
          </cell>
          <cell r="H8922">
            <v>9499</v>
          </cell>
          <cell r="I8922" t="str">
            <v>S150000</v>
          </cell>
        </row>
        <row r="8923">
          <cell r="B8923">
            <v>40008104656</v>
          </cell>
          <cell r="C8923" t="str">
            <v xml:space="preserve">000810465  </v>
          </cell>
          <cell r="D8923" t="str">
            <v xml:space="preserve"> RUŠONIEŠI-SANĀKAM, DOMĀJAM, DARĀM  biedrība</v>
          </cell>
          <cell r="E8923" t="str">
            <v>S150000</v>
          </cell>
          <cell r="F8923">
            <v>766362</v>
          </cell>
          <cell r="H8923">
            <v>9499</v>
          </cell>
          <cell r="I8923" t="str">
            <v>S150000</v>
          </cell>
        </row>
        <row r="8924">
          <cell r="B8924">
            <v>40008139130</v>
          </cell>
          <cell r="C8924" t="str">
            <v xml:space="preserve">000813913  </v>
          </cell>
          <cell r="D8924" t="str">
            <v xml:space="preserve"> RUSOVA 24  biedrība</v>
          </cell>
          <cell r="E8924" t="str">
            <v>S150000</v>
          </cell>
          <cell r="F8924">
            <v>10000</v>
          </cell>
          <cell r="H8924">
            <v>6832</v>
          </cell>
          <cell r="I8924" t="str">
            <v>S150000</v>
          </cell>
        </row>
        <row r="8925">
          <cell r="B8925">
            <v>40008140267</v>
          </cell>
          <cell r="C8925" t="str">
            <v xml:space="preserve">000814026  </v>
          </cell>
          <cell r="D8925" t="str">
            <v xml:space="preserve"> RUSOVA 4A  biedrība</v>
          </cell>
          <cell r="E8925" t="str">
            <v>S150000</v>
          </cell>
          <cell r="F8925">
            <v>10000</v>
          </cell>
          <cell r="H8925">
            <v>6832</v>
          </cell>
          <cell r="I8925" t="str">
            <v>S150000</v>
          </cell>
        </row>
        <row r="8926">
          <cell r="B8926">
            <v>40008184990</v>
          </cell>
          <cell r="C8926" t="str">
            <v xml:space="preserve">000818499  </v>
          </cell>
          <cell r="D8926" t="str">
            <v>RUS N RACING TEAM  biedrība</v>
          </cell>
          <cell r="E8926" t="str">
            <v>S150000</v>
          </cell>
          <cell r="F8926">
            <v>10000</v>
          </cell>
          <cell r="H8926">
            <v>9319</v>
          </cell>
          <cell r="I8926" t="str">
            <v>S150000</v>
          </cell>
        </row>
        <row r="8927">
          <cell r="B8927">
            <v>40008158254</v>
          </cell>
          <cell r="C8927" t="str">
            <v xml:space="preserve">000815825  </v>
          </cell>
          <cell r="D8927" t="str">
            <v xml:space="preserve"> RUSTETS  biedrība</v>
          </cell>
          <cell r="E8927" t="str">
            <v>S150000</v>
          </cell>
          <cell r="F8927">
            <v>660288</v>
          </cell>
          <cell r="H8927">
            <v>9499</v>
          </cell>
          <cell r="I8927" t="str">
            <v>S150000</v>
          </cell>
        </row>
        <row r="8928">
          <cell r="B8928">
            <v>40008160579</v>
          </cell>
          <cell r="C8928" t="str">
            <v xml:space="preserve">000816057  </v>
          </cell>
          <cell r="D8928" t="str">
            <v xml:space="preserve"> RŪTIŅAS  sieviešu klubiņš, biedrība</v>
          </cell>
          <cell r="E8928" t="str">
            <v>S150000</v>
          </cell>
          <cell r="F8928">
            <v>700282</v>
          </cell>
          <cell r="H8928">
            <v>9499</v>
          </cell>
          <cell r="I8928" t="str">
            <v>S150000</v>
          </cell>
        </row>
        <row r="8929">
          <cell r="B8929">
            <v>40008160812</v>
          </cell>
          <cell r="C8929" t="str">
            <v xml:space="preserve">000816081  </v>
          </cell>
          <cell r="D8929" t="str">
            <v xml:space="preserve"> RŪVENIETIS  biedrība</v>
          </cell>
          <cell r="E8929" t="str">
            <v>S150000</v>
          </cell>
          <cell r="F8929">
            <v>961615</v>
          </cell>
          <cell r="H8929">
            <v>9609</v>
          </cell>
          <cell r="I8929" t="str">
            <v>S150000</v>
          </cell>
        </row>
        <row r="8930">
          <cell r="B8930">
            <v>40008134114</v>
          </cell>
          <cell r="C8930" t="str">
            <v xml:space="preserve">000813411  </v>
          </cell>
          <cell r="D8930" t="str">
            <v xml:space="preserve"> RV STUDIO  Riharda un Violas bērnu un pieaugušo deju studija</v>
          </cell>
          <cell r="E8930" t="str">
            <v>S150000</v>
          </cell>
          <cell r="F8930">
            <v>10000</v>
          </cell>
          <cell r="H8930">
            <v>8552</v>
          </cell>
          <cell r="I8930" t="str">
            <v>S150000</v>
          </cell>
        </row>
        <row r="8931">
          <cell r="B8931">
            <v>40008051819</v>
          </cell>
          <cell r="C8931" t="str">
            <v xml:space="preserve">000805181  </v>
          </cell>
          <cell r="D8931" t="str">
            <v xml:space="preserve"> RVR MEDNIEKU KLUBS  biedrība</v>
          </cell>
          <cell r="E8931" t="str">
            <v>S150000</v>
          </cell>
          <cell r="F8931">
            <v>620284</v>
          </cell>
          <cell r="H8931">
            <v>9319</v>
          </cell>
          <cell r="I8931" t="str">
            <v>S150000</v>
          </cell>
        </row>
        <row r="8932">
          <cell r="B8932">
            <v>40008048768</v>
          </cell>
          <cell r="C8932" t="str">
            <v xml:space="preserve">000804876  </v>
          </cell>
          <cell r="D8932" t="str">
            <v xml:space="preserve"> RVR  handbola klubs</v>
          </cell>
          <cell r="E8932" t="str">
            <v>S150000</v>
          </cell>
          <cell r="F8932">
            <v>130000</v>
          </cell>
          <cell r="H8932">
            <v>9312</v>
          </cell>
          <cell r="I8932" t="str">
            <v>S150000</v>
          </cell>
        </row>
        <row r="8933">
          <cell r="B8933">
            <v>50008141601</v>
          </cell>
          <cell r="C8933" t="str">
            <v xml:space="preserve">000814160  </v>
          </cell>
          <cell r="D8933" t="str">
            <v xml:space="preserve"> S.E.T.  biedrība</v>
          </cell>
          <cell r="E8933" t="str">
            <v>S150000</v>
          </cell>
          <cell r="F8933">
            <v>10000</v>
          </cell>
          <cell r="H8933">
            <v>9499</v>
          </cell>
          <cell r="I8933" t="str">
            <v>S150000</v>
          </cell>
        </row>
        <row r="8934">
          <cell r="B8934">
            <v>50008172211</v>
          </cell>
          <cell r="C8934" t="str">
            <v xml:space="preserve">000817221  </v>
          </cell>
          <cell r="D8934" t="str">
            <v xml:space="preserve"> S.O.S. FONDS 3M  nodibinājums</v>
          </cell>
          <cell r="E8934" t="str">
            <v>S150000</v>
          </cell>
          <cell r="F8934">
            <v>807600</v>
          </cell>
          <cell r="H8934">
            <v>9499</v>
          </cell>
          <cell r="I8934" t="str">
            <v>S150000</v>
          </cell>
        </row>
        <row r="8935">
          <cell r="B8935">
            <v>40008168002</v>
          </cell>
          <cell r="C8935" t="str">
            <v xml:space="preserve">000816800  </v>
          </cell>
          <cell r="D8935" t="str">
            <v xml:space="preserve"> S.T.A.R.S.  biedrība</v>
          </cell>
          <cell r="E8935" t="str">
            <v>S150000</v>
          </cell>
          <cell r="F8935">
            <v>807600</v>
          </cell>
          <cell r="H8935">
            <v>9329</v>
          </cell>
          <cell r="I8935" t="str">
            <v>S150000</v>
          </cell>
        </row>
        <row r="8936">
          <cell r="B8936">
            <v>40008033832</v>
          </cell>
          <cell r="C8936" t="str">
            <v xml:space="preserve">000803383  </v>
          </cell>
          <cell r="D8936" t="str">
            <v xml:space="preserve"> SAAB KLUBS  biedrība</v>
          </cell>
          <cell r="E8936" t="str">
            <v>S150000</v>
          </cell>
          <cell r="F8936">
            <v>10000</v>
          </cell>
          <cell r="H8936">
            <v>9499</v>
          </cell>
          <cell r="I8936" t="str">
            <v>S150000</v>
          </cell>
        </row>
        <row r="8937">
          <cell r="B8937">
            <v>40008037054</v>
          </cell>
          <cell r="C8937" t="str">
            <v xml:space="preserve">000803705  </v>
          </cell>
          <cell r="D8937" t="str">
            <v xml:space="preserve"> SABIEDRĪBA PAR ATKLĀTĪBU-DELNA  biedrība</v>
          </cell>
          <cell r="E8937" t="str">
            <v>S150000</v>
          </cell>
          <cell r="F8937">
            <v>10000</v>
          </cell>
          <cell r="H8937">
            <v>9499</v>
          </cell>
          <cell r="I8937" t="str">
            <v>S150000</v>
          </cell>
        </row>
        <row r="8938">
          <cell r="B8938">
            <v>40008120186</v>
          </cell>
          <cell r="C8938" t="str">
            <v xml:space="preserve">000812018  </v>
          </cell>
          <cell r="D8938" t="str">
            <v xml:space="preserve"> SABIEDRĪBA SABIEDRĪBAI  biedrība</v>
          </cell>
          <cell r="E8938" t="str">
            <v>S150000</v>
          </cell>
          <cell r="F8938">
            <v>50000</v>
          </cell>
          <cell r="H8938">
            <v>9329</v>
          </cell>
          <cell r="I8938" t="str">
            <v>S150000</v>
          </cell>
        </row>
        <row r="8939">
          <cell r="B8939">
            <v>40008141898</v>
          </cell>
          <cell r="C8939" t="str">
            <v xml:space="preserve">000814189  </v>
          </cell>
          <cell r="D8939" t="str">
            <v xml:space="preserve"> SABIEDRĪBA UN DROŠĪBA </v>
          </cell>
          <cell r="E8939" t="str">
            <v>S150000</v>
          </cell>
          <cell r="F8939">
            <v>801433</v>
          </cell>
          <cell r="H8939">
            <v>9499</v>
          </cell>
          <cell r="I8939" t="str">
            <v>S150000</v>
          </cell>
        </row>
        <row r="8940">
          <cell r="B8940">
            <v>40008130803</v>
          </cell>
          <cell r="C8940" t="str">
            <v xml:space="preserve">000813080  </v>
          </cell>
          <cell r="D8940" t="str">
            <v xml:space="preserve"> SABIEDRĪBA UN KULTŪRA  nodibinājums</v>
          </cell>
          <cell r="E8940" t="str">
            <v>S150000</v>
          </cell>
          <cell r="F8940">
            <v>10000</v>
          </cell>
          <cell r="H8940">
            <v>9499</v>
          </cell>
          <cell r="I8940" t="str">
            <v>S150000</v>
          </cell>
        </row>
        <row r="8941">
          <cell r="B8941">
            <v>40008170755</v>
          </cell>
          <cell r="C8941" t="str">
            <v xml:space="preserve">000817075  </v>
          </cell>
          <cell r="D8941" t="str">
            <v xml:space="preserve"> SABIEDRĪBAS ATSLĒGA  biedrība</v>
          </cell>
          <cell r="E8941" t="str">
            <v>S150000</v>
          </cell>
          <cell r="F8941">
            <v>806000</v>
          </cell>
          <cell r="H8941">
            <v>8899</v>
          </cell>
          <cell r="I8941" t="str">
            <v>S150000</v>
          </cell>
        </row>
        <row r="8942">
          <cell r="B8942">
            <v>40008082486</v>
          </cell>
          <cell r="C8942" t="str">
            <v xml:space="preserve">000808248  </v>
          </cell>
          <cell r="D8942" t="str">
            <v xml:space="preserve"> SABIEDRĪBAS ATTĪSTĪBAS CENTRS  biedrība</v>
          </cell>
          <cell r="E8942" t="str">
            <v>S150000</v>
          </cell>
          <cell r="F8942">
            <v>170000</v>
          </cell>
          <cell r="H8942">
            <v>9499</v>
          </cell>
          <cell r="I8942" t="str">
            <v>S150000</v>
          </cell>
        </row>
        <row r="8943">
          <cell r="B8943">
            <v>50008176961</v>
          </cell>
          <cell r="C8943" t="str">
            <v xml:space="preserve">000817696  </v>
          </cell>
          <cell r="D8943" t="str">
            <v xml:space="preserve"> SABIEDRĪBAS DOMAS ATTĪSTĪBAS CENTRS-DOMĀ!  biedrība</v>
          </cell>
          <cell r="E8943" t="str">
            <v>S150000</v>
          </cell>
          <cell r="F8943">
            <v>10000</v>
          </cell>
          <cell r="H8943">
            <v>9499</v>
          </cell>
          <cell r="I8943" t="str">
            <v>S150000</v>
          </cell>
        </row>
        <row r="8944">
          <cell r="B8944">
            <v>40008169262</v>
          </cell>
          <cell r="C8944" t="str">
            <v xml:space="preserve">000816926  </v>
          </cell>
          <cell r="D8944" t="str">
            <v xml:space="preserve"> SABIEDRĪBAS INICIATĪVAS CENTRS </v>
          </cell>
          <cell r="E8944" t="str">
            <v>S150000</v>
          </cell>
          <cell r="F8944">
            <v>250000</v>
          </cell>
          <cell r="H8944">
            <v>9499</v>
          </cell>
          <cell r="I8944" t="str">
            <v>S150000</v>
          </cell>
        </row>
        <row r="8945">
          <cell r="B8945">
            <v>40008125037</v>
          </cell>
          <cell r="C8945" t="str">
            <v xml:space="preserve">000812503  </v>
          </cell>
          <cell r="D8945" t="str">
            <v xml:space="preserve"> SABIEDRĪBAS INTEGRĀCIJAS BIEDRĪBA </v>
          </cell>
          <cell r="E8945" t="str">
            <v>S150000</v>
          </cell>
          <cell r="F8945">
            <v>807600</v>
          </cell>
          <cell r="H8945">
            <v>9499</v>
          </cell>
          <cell r="I8945" t="str">
            <v>S150000</v>
          </cell>
        </row>
        <row r="8946">
          <cell r="B8946">
            <v>40008179044</v>
          </cell>
          <cell r="C8946" t="str">
            <v xml:space="preserve">000817904  </v>
          </cell>
          <cell r="D8946" t="str">
            <v xml:space="preserve"> SABIEDRĪBAS IZAUGSMES CENTRS </v>
          </cell>
          <cell r="E8946" t="str">
            <v>S150000</v>
          </cell>
          <cell r="F8946">
            <v>10000</v>
          </cell>
          <cell r="H8946">
            <v>9499</v>
          </cell>
          <cell r="I8946" t="str">
            <v>S150000</v>
          </cell>
        </row>
        <row r="8947">
          <cell r="B8947">
            <v>40008164462</v>
          </cell>
          <cell r="C8947" t="str">
            <v xml:space="preserve">000816446  </v>
          </cell>
          <cell r="D8947" t="str">
            <v xml:space="preserve"> SABIEDRĪBAS LĪDZDALĪBAS FONDS </v>
          </cell>
          <cell r="E8947" t="str">
            <v>S150000</v>
          </cell>
          <cell r="F8947">
            <v>10000</v>
          </cell>
          <cell r="H8947">
            <v>9499</v>
          </cell>
          <cell r="I8947" t="str">
            <v>S150000</v>
          </cell>
        </row>
        <row r="8948">
          <cell r="B8948">
            <v>40008016527</v>
          </cell>
          <cell r="C8948" t="str">
            <v xml:space="preserve">000801652  </v>
          </cell>
          <cell r="D8948" t="str">
            <v xml:space="preserve"> SABIEDRĪBAS VESELĪBAI  biedrība</v>
          </cell>
          <cell r="E8948" t="str">
            <v>S150000</v>
          </cell>
          <cell r="F8948">
            <v>10000</v>
          </cell>
          <cell r="H8948">
            <v>9499</v>
          </cell>
          <cell r="I8948" t="str">
            <v>S150000</v>
          </cell>
        </row>
        <row r="8949">
          <cell r="B8949">
            <v>40008156427</v>
          </cell>
          <cell r="C8949" t="str">
            <v xml:space="preserve">000815642  </v>
          </cell>
          <cell r="D8949" t="str">
            <v xml:space="preserve"> SABIEDRĪBAS VESELĪBAS FONDS </v>
          </cell>
          <cell r="E8949" t="str">
            <v>S150000</v>
          </cell>
          <cell r="F8949">
            <v>10000</v>
          </cell>
          <cell r="H8949">
            <v>8690</v>
          </cell>
          <cell r="I8949" t="str">
            <v>S150000</v>
          </cell>
        </row>
        <row r="8950">
          <cell r="B8950">
            <v>40008188649</v>
          </cell>
          <cell r="C8950" t="str">
            <v xml:space="preserve">000818864  </v>
          </cell>
          <cell r="D8950" t="str">
            <v xml:space="preserve"> SABIEDRISKAIS CENTRS "LĪČI"  biedrība</v>
          </cell>
          <cell r="E8950" t="str">
            <v>S150000</v>
          </cell>
          <cell r="F8950">
            <v>760258</v>
          </cell>
          <cell r="H8950">
            <v>9499</v>
          </cell>
          <cell r="I8950" t="str">
            <v>S150000</v>
          </cell>
        </row>
        <row r="8951">
          <cell r="B8951">
            <v>40008131993</v>
          </cell>
          <cell r="C8951" t="str">
            <v xml:space="preserve">000813199  </v>
          </cell>
          <cell r="D8951" t="str">
            <v xml:space="preserve"> SABIEDRISKAIS CENTRS RUDZĀTI  biedrība</v>
          </cell>
          <cell r="E8951" t="str">
            <v>S150000</v>
          </cell>
          <cell r="F8951">
            <v>761268</v>
          </cell>
          <cell r="H8951">
            <v>9499</v>
          </cell>
          <cell r="I8951" t="str">
            <v>S150000</v>
          </cell>
        </row>
        <row r="8952">
          <cell r="B8952">
            <v>40003613479</v>
          </cell>
          <cell r="C8952" t="str">
            <v xml:space="preserve">000361347  </v>
          </cell>
          <cell r="D8952" t="str">
            <v xml:space="preserve"> SABIEDRISKĀS POLITIKAS CENTRS PROVIDUS  biedrība</v>
          </cell>
          <cell r="E8952" t="str">
            <v>S150000</v>
          </cell>
          <cell r="F8952">
            <v>10000</v>
          </cell>
          <cell r="H8952">
            <v>7220</v>
          </cell>
          <cell r="I8952" t="str">
            <v>S150000</v>
          </cell>
        </row>
        <row r="8953">
          <cell r="B8953">
            <v>40008060900</v>
          </cell>
          <cell r="C8953" t="str">
            <v xml:space="preserve">000806090  </v>
          </cell>
          <cell r="D8953" t="str">
            <v xml:space="preserve"> SABIEDRISKĀS POLITIKAS INSTITŪTS  biedrība</v>
          </cell>
          <cell r="E8953" t="str">
            <v>S150000</v>
          </cell>
          <cell r="F8953">
            <v>10000</v>
          </cell>
          <cell r="H8953">
            <v>9499</v>
          </cell>
          <cell r="I8953" t="str">
            <v>S150000</v>
          </cell>
        </row>
        <row r="8954">
          <cell r="B8954">
            <v>40008164392</v>
          </cell>
          <cell r="C8954" t="str">
            <v xml:space="preserve">000816439  </v>
          </cell>
          <cell r="D8954" t="str">
            <v xml:space="preserve"> SABIEDRISKO AKTIVITĀŠU ATBALSTA CENTRS  biedrība</v>
          </cell>
          <cell r="E8954" t="str">
            <v>S150000</v>
          </cell>
          <cell r="F8954">
            <v>210000</v>
          </cell>
          <cell r="H8954">
            <v>8559</v>
          </cell>
          <cell r="I8954" t="str">
            <v>S150000</v>
          </cell>
        </row>
        <row r="8955">
          <cell r="B8955">
            <v>40008029042</v>
          </cell>
          <cell r="C8955" t="str">
            <v xml:space="preserve">000802904  </v>
          </cell>
          <cell r="D8955" t="str">
            <v xml:space="preserve"> SABIEDRISKO MEDIJU BIEDRĪBA  </v>
          </cell>
          <cell r="E8955" t="str">
            <v>S150000</v>
          </cell>
          <cell r="F8955">
            <v>647978</v>
          </cell>
          <cell r="H8955">
            <v>9499</v>
          </cell>
          <cell r="I8955" t="str">
            <v>S150000</v>
          </cell>
        </row>
        <row r="8956">
          <cell r="B8956">
            <v>53603012831</v>
          </cell>
          <cell r="C8956" t="str">
            <v xml:space="preserve">360301283  </v>
          </cell>
          <cell r="D8956" t="str">
            <v xml:space="preserve"> SĀBRI 22  dzīvokļu īpašnieku koop.sabiedrība</v>
          </cell>
          <cell r="E8956" t="str">
            <v>S150000</v>
          </cell>
          <cell r="F8956">
            <v>400201</v>
          </cell>
          <cell r="H8956">
            <v>6832</v>
          </cell>
          <cell r="I8956" t="str">
            <v>S150000</v>
          </cell>
        </row>
        <row r="8957">
          <cell r="B8957">
            <v>40008129151</v>
          </cell>
          <cell r="C8957" t="str">
            <v xml:space="preserve">000812915  </v>
          </cell>
          <cell r="D8957" t="str">
            <v xml:space="preserve"> SĀBRI  biedrība</v>
          </cell>
          <cell r="E8957" t="str">
            <v>S150000</v>
          </cell>
          <cell r="F8957">
            <v>761211</v>
          </cell>
          <cell r="H8957">
            <v>9499</v>
          </cell>
          <cell r="I8957" t="str">
            <v>S150000</v>
          </cell>
        </row>
        <row r="8958">
          <cell r="B8958">
            <v>40008146575</v>
          </cell>
          <cell r="C8958" t="str">
            <v xml:space="preserve">000814657  </v>
          </cell>
          <cell r="D8958" t="str">
            <v xml:space="preserve"> SABRINA  biedrība</v>
          </cell>
          <cell r="E8958" t="str">
            <v>S150000</v>
          </cell>
          <cell r="F8958">
            <v>210000</v>
          </cell>
          <cell r="H8958">
            <v>9499</v>
          </cell>
          <cell r="I8958" t="str">
            <v>S150000</v>
          </cell>
        </row>
        <row r="8959">
          <cell r="B8959">
            <v>40008049354</v>
          </cell>
          <cell r="C8959" t="str">
            <v xml:space="preserve">000804935  </v>
          </cell>
          <cell r="D8959" t="str">
            <v xml:space="preserve"> SABULIS  mednieku klubs, biedrība</v>
          </cell>
          <cell r="E8959" t="str">
            <v>S150000</v>
          </cell>
          <cell r="F8959">
            <v>761266</v>
          </cell>
          <cell r="H8959">
            <v>9319</v>
          </cell>
          <cell r="I8959" t="str">
            <v>S150000</v>
          </cell>
        </row>
        <row r="8960">
          <cell r="B8960">
            <v>40008031371</v>
          </cell>
          <cell r="C8960" t="str">
            <v xml:space="preserve">000803137  </v>
          </cell>
          <cell r="D8960" t="str">
            <v xml:space="preserve"> ŠADA  nedzirdīgo šaha un dambretes klubs, biedrība</v>
          </cell>
          <cell r="E8960" t="str">
            <v>S150000</v>
          </cell>
          <cell r="F8960">
            <v>10000</v>
          </cell>
          <cell r="H8960">
            <v>9312</v>
          </cell>
          <cell r="I8960" t="str">
            <v>S150000</v>
          </cell>
        </row>
        <row r="8961">
          <cell r="B8961">
            <v>40008004424</v>
          </cell>
          <cell r="C8961" t="str">
            <v xml:space="preserve">000800442  </v>
          </cell>
          <cell r="D8961" t="str">
            <v xml:space="preserve"> SADARBĪBA MIERAM  Baltijas starptautiskais humānās izglītības centrs, biedrība</v>
          </cell>
          <cell r="E8961" t="str">
            <v>S150000</v>
          </cell>
          <cell r="F8961">
            <v>10000</v>
          </cell>
          <cell r="H8961">
            <v>9499</v>
          </cell>
          <cell r="I8961" t="str">
            <v>S150000</v>
          </cell>
        </row>
        <row r="8962">
          <cell r="B8962">
            <v>40008046470</v>
          </cell>
          <cell r="C8962" t="str">
            <v xml:space="preserve">000804647  </v>
          </cell>
          <cell r="D8962" t="str">
            <v xml:space="preserve"> SADARBĪBA-85  biedrība</v>
          </cell>
          <cell r="E8962" t="str">
            <v>S150000</v>
          </cell>
          <cell r="F8962">
            <v>10000</v>
          </cell>
          <cell r="H8962">
            <v>9499</v>
          </cell>
          <cell r="I8962" t="str">
            <v>S150000</v>
          </cell>
        </row>
        <row r="8963">
          <cell r="B8963">
            <v>40003540851</v>
          </cell>
          <cell r="C8963" t="str">
            <v xml:space="preserve">000354085  </v>
          </cell>
          <cell r="D8963" t="str">
            <v xml:space="preserve"> SADOVŅIKOVA 21  dzīvokļu īpašnieku biedrība</v>
          </cell>
          <cell r="E8963" t="str">
            <v>S150000</v>
          </cell>
          <cell r="F8963">
            <v>10000</v>
          </cell>
          <cell r="H8963">
            <v>6832</v>
          </cell>
          <cell r="I8963" t="str">
            <v>S150000</v>
          </cell>
        </row>
        <row r="8964">
          <cell r="B8964">
            <v>40008128368</v>
          </cell>
          <cell r="C8964" t="str">
            <v xml:space="preserve">000812836  </v>
          </cell>
          <cell r="D8964" t="str">
            <v xml:space="preserve"> SADOVŅIKOVA 33  biedrība</v>
          </cell>
          <cell r="E8964" t="str">
            <v>S150000</v>
          </cell>
          <cell r="F8964">
            <v>10000</v>
          </cell>
          <cell r="H8964">
            <v>6820</v>
          </cell>
          <cell r="I8964" t="str">
            <v>S150000</v>
          </cell>
        </row>
        <row r="8965">
          <cell r="B8965">
            <v>40008106036</v>
          </cell>
          <cell r="C8965" t="str">
            <v xml:space="preserve">000810603  </v>
          </cell>
          <cell r="D8965" t="str">
            <v xml:space="preserve"> SAENTOLOGU ATTĪSTĪBAS UN ATBALSTA BIEDRĪBA </v>
          </cell>
          <cell r="E8965" t="str">
            <v>S150000</v>
          </cell>
          <cell r="F8965">
            <v>10000</v>
          </cell>
          <cell r="H8965">
            <v>9499</v>
          </cell>
          <cell r="I8965" t="str">
            <v>S150000</v>
          </cell>
        </row>
        <row r="8966">
          <cell r="B8966">
            <v>40008149247</v>
          </cell>
          <cell r="C8966" t="str">
            <v xml:space="preserve">000814924  </v>
          </cell>
          <cell r="D8966" t="str">
            <v xml:space="preserve"> SAFO  kinoloģiskais klubs, biedrība</v>
          </cell>
          <cell r="E8966" t="str">
            <v>S150000</v>
          </cell>
          <cell r="F8966">
            <v>900201</v>
          </cell>
          <cell r="H8966">
            <v>9499</v>
          </cell>
          <cell r="I8966" t="str">
            <v>S150000</v>
          </cell>
        </row>
        <row r="8967">
          <cell r="B8967">
            <v>40008109140</v>
          </cell>
          <cell r="C8967" t="str">
            <v xml:space="preserve">000810914  </v>
          </cell>
          <cell r="D8967" t="str">
            <v xml:space="preserve"> ŠAHA KLUBS JELGAVA  biedrība</v>
          </cell>
          <cell r="E8967" t="str">
            <v>S150000</v>
          </cell>
          <cell r="F8967">
            <v>90000</v>
          </cell>
          <cell r="H8967">
            <v>9312</v>
          </cell>
          <cell r="I8967" t="str">
            <v>S150000</v>
          </cell>
        </row>
        <row r="8968">
          <cell r="B8968">
            <v>40008134557</v>
          </cell>
          <cell r="C8968" t="str">
            <v xml:space="preserve">000813455  </v>
          </cell>
          <cell r="D8968" t="str">
            <v xml:space="preserve"> SAHAROVA 3  biedrība</v>
          </cell>
          <cell r="E8968" t="str">
            <v>S150000</v>
          </cell>
          <cell r="F8968">
            <v>10000</v>
          </cell>
          <cell r="H8968">
            <v>6832</v>
          </cell>
          <cell r="I8968" t="str">
            <v>S150000</v>
          </cell>
        </row>
        <row r="8969">
          <cell r="B8969">
            <v>40008120792</v>
          </cell>
          <cell r="C8969" t="str">
            <v xml:space="preserve">000812079  </v>
          </cell>
          <cell r="D8969" t="str">
            <v xml:space="preserve"> SAHAROVA 8  dzīvokļu īpašnieku biedrība</v>
          </cell>
          <cell r="E8969" t="str">
            <v>S150000</v>
          </cell>
          <cell r="F8969">
            <v>10000</v>
          </cell>
          <cell r="H8969">
            <v>6832</v>
          </cell>
          <cell r="I8969" t="str">
            <v>S150000</v>
          </cell>
        </row>
        <row r="8970">
          <cell r="B8970">
            <v>40008055350</v>
          </cell>
          <cell r="C8970" t="str">
            <v xml:space="preserve">000805535  </v>
          </cell>
          <cell r="D8970" t="str">
            <v xml:space="preserve"> SAIKAVA  mednieku un makšķernieku klubs, biedrība</v>
          </cell>
          <cell r="E8970" t="str">
            <v>S150000</v>
          </cell>
          <cell r="F8970">
            <v>700286</v>
          </cell>
          <cell r="H8970">
            <v>9319</v>
          </cell>
          <cell r="I8970" t="str">
            <v>S150000</v>
          </cell>
        </row>
        <row r="8971">
          <cell r="B8971">
            <v>40003175883</v>
          </cell>
          <cell r="C8971" t="str">
            <v xml:space="preserve">000317588  </v>
          </cell>
          <cell r="D8971" t="str">
            <v xml:space="preserve"> SAIME  dzīvokļu īpašnieku koop.sabiedrība</v>
          </cell>
          <cell r="E8971" t="str">
            <v>S150000</v>
          </cell>
          <cell r="F8971">
            <v>270000</v>
          </cell>
          <cell r="H8971">
            <v>6832</v>
          </cell>
          <cell r="I8971" t="str">
            <v>S150000</v>
          </cell>
        </row>
        <row r="8972">
          <cell r="B8972">
            <v>40008092501</v>
          </cell>
          <cell r="C8972" t="str">
            <v xml:space="preserve">000809250  </v>
          </cell>
          <cell r="D8972" t="str">
            <v xml:space="preserve"> SAIMNIEKS 27  biedrība</v>
          </cell>
          <cell r="E8972" t="str">
            <v>S150000</v>
          </cell>
          <cell r="F8972">
            <v>804400</v>
          </cell>
          <cell r="H8972">
            <v>9499</v>
          </cell>
          <cell r="I8972" t="str">
            <v>S150000</v>
          </cell>
        </row>
        <row r="8973">
          <cell r="B8973">
            <v>40008140888</v>
          </cell>
          <cell r="C8973" t="str">
            <v xml:space="preserve">000814088  </v>
          </cell>
          <cell r="D8973" t="str">
            <v xml:space="preserve"> SAIMNIEKS 7  dzīvokļu īpašnieku biedrība</v>
          </cell>
          <cell r="E8973" t="str">
            <v>S150000</v>
          </cell>
          <cell r="F8973">
            <v>880242</v>
          </cell>
          <cell r="H8973">
            <v>6832</v>
          </cell>
          <cell r="I8973" t="str">
            <v>S150000</v>
          </cell>
        </row>
        <row r="8974">
          <cell r="B8974">
            <v>40008136524</v>
          </cell>
          <cell r="C8974" t="str">
            <v xml:space="preserve">000813652  </v>
          </cell>
          <cell r="D8974" t="str">
            <v xml:space="preserve"> SAIMNIEKS-L  biedrība</v>
          </cell>
          <cell r="E8974" t="str">
            <v>S150000</v>
          </cell>
          <cell r="F8974">
            <v>170000</v>
          </cell>
          <cell r="H8974">
            <v>9499</v>
          </cell>
          <cell r="I8974" t="str">
            <v>S150000</v>
          </cell>
        </row>
        <row r="8975">
          <cell r="B8975">
            <v>40008122011</v>
          </cell>
          <cell r="C8975" t="str">
            <v xml:space="preserve">000812201  </v>
          </cell>
          <cell r="D8975" t="str">
            <v xml:space="preserve"> SAINT MICHAEL  attīstības un atbalsta klubs</v>
          </cell>
          <cell r="E8975" t="str">
            <v>S150000</v>
          </cell>
          <cell r="F8975">
            <v>566970</v>
          </cell>
          <cell r="H8975">
            <v>9499</v>
          </cell>
          <cell r="I8975" t="str">
            <v>S150000</v>
          </cell>
        </row>
        <row r="8976">
          <cell r="B8976">
            <v>40008120735</v>
          </cell>
          <cell r="C8976" t="str">
            <v xml:space="preserve">000812073  </v>
          </cell>
          <cell r="D8976" t="str">
            <v xml:space="preserve"> SAIVA  tautas mākslas biedrība</v>
          </cell>
          <cell r="E8976" t="str">
            <v>S150000</v>
          </cell>
          <cell r="F8976">
            <v>170000</v>
          </cell>
          <cell r="H8976">
            <v>9001</v>
          </cell>
          <cell r="I8976" t="str">
            <v>S150000</v>
          </cell>
        </row>
        <row r="8977">
          <cell r="B8977">
            <v>45403019068</v>
          </cell>
          <cell r="C8977" t="str">
            <v xml:space="preserve">540301906  </v>
          </cell>
          <cell r="D8977" t="str">
            <v xml:space="preserve"> SAKA 1  automašīnu garāžu īpašnieku koop. sabiedrība</v>
          </cell>
          <cell r="E8977" t="str">
            <v>S150000</v>
          </cell>
          <cell r="F8977">
            <v>110000</v>
          </cell>
          <cell r="H8977">
            <v>5221</v>
          </cell>
          <cell r="I8977" t="str">
            <v>S150000</v>
          </cell>
        </row>
        <row r="8978">
          <cell r="B8978">
            <v>45403017828</v>
          </cell>
          <cell r="C8978" t="str">
            <v xml:space="preserve">540301782  </v>
          </cell>
          <cell r="D8978" t="str">
            <v xml:space="preserve"> SAKA 2  automašīnu garāžu īpašnieku koop. sabiedrība</v>
          </cell>
          <cell r="E8978" t="str">
            <v>S150000</v>
          </cell>
          <cell r="F8978">
            <v>110000</v>
          </cell>
          <cell r="H8978">
            <v>5221</v>
          </cell>
          <cell r="I8978" t="str">
            <v>S150000</v>
          </cell>
        </row>
        <row r="8979">
          <cell r="B8979">
            <v>40008018335</v>
          </cell>
          <cell r="C8979" t="str">
            <v xml:space="preserve">000801833  </v>
          </cell>
          <cell r="D8979" t="str">
            <v xml:space="preserve"> SAKA  mednieku biedrība</v>
          </cell>
          <cell r="E8979" t="str">
            <v>S150000</v>
          </cell>
          <cell r="F8979">
            <v>641413</v>
          </cell>
          <cell r="H8979">
            <v>9319</v>
          </cell>
          <cell r="I8979" t="str">
            <v>S150000</v>
          </cell>
        </row>
        <row r="8980">
          <cell r="B8980">
            <v>40008073498</v>
          </cell>
          <cell r="C8980" t="str">
            <v xml:space="preserve">000807349  </v>
          </cell>
          <cell r="D8980" t="str">
            <v xml:space="preserve"> SAKARNIEKS  biedrība</v>
          </cell>
          <cell r="E8980" t="str">
            <v>S150000</v>
          </cell>
          <cell r="F8980">
            <v>801009</v>
          </cell>
          <cell r="H8980">
            <v>9499</v>
          </cell>
          <cell r="I8980" t="str">
            <v>S150000</v>
          </cell>
        </row>
        <row r="8981">
          <cell r="B8981">
            <v>40008108037</v>
          </cell>
          <cell r="C8981" t="str">
            <v xml:space="preserve">000810803  </v>
          </cell>
          <cell r="D8981" t="str">
            <v xml:space="preserve"> SAKAS NOVADA PENSIONĀRU NODIBINĀJUMS  atklātais sabiedriskas fonds</v>
          </cell>
          <cell r="E8981" t="str">
            <v>S150000</v>
          </cell>
          <cell r="F8981">
            <v>641413</v>
          </cell>
          <cell r="H8981">
            <v>9499</v>
          </cell>
          <cell r="I8981" t="str">
            <v>S150000</v>
          </cell>
        </row>
        <row r="8982">
          <cell r="B8982">
            <v>40008140233</v>
          </cell>
          <cell r="C8982" t="str">
            <v xml:space="preserve">000814023  </v>
          </cell>
          <cell r="D8982" t="str">
            <v xml:space="preserve"> SAKASLEJAS BAZNĪCAS ĒRĢEĻU UN MŪZIKAS ATTĪSTĪBAS FONDS </v>
          </cell>
          <cell r="E8982" t="str">
            <v>S150000</v>
          </cell>
          <cell r="F8982">
            <v>641486</v>
          </cell>
          <cell r="H8982">
            <v>9499</v>
          </cell>
          <cell r="I8982" t="str">
            <v>S150000</v>
          </cell>
        </row>
        <row r="8983">
          <cell r="B8983">
            <v>40008098557</v>
          </cell>
          <cell r="C8983" t="str">
            <v xml:space="preserve">000809855  </v>
          </cell>
          <cell r="D8983" t="str">
            <v xml:space="preserve"> SAKNES  pensionāru biedrība</v>
          </cell>
          <cell r="E8983" t="str">
            <v>S150000</v>
          </cell>
          <cell r="F8983">
            <v>660288</v>
          </cell>
          <cell r="H8983">
            <v>9499</v>
          </cell>
          <cell r="I8983" t="str">
            <v>S150000</v>
          </cell>
        </row>
        <row r="8984">
          <cell r="B8984">
            <v>40008104834</v>
          </cell>
          <cell r="C8984" t="str">
            <v xml:space="preserve">000810483  </v>
          </cell>
          <cell r="D8984" t="str">
            <v xml:space="preserve"> SAKŅU 10  biedrība</v>
          </cell>
          <cell r="E8984" t="str">
            <v>S150000</v>
          </cell>
          <cell r="F8984">
            <v>170000</v>
          </cell>
          <cell r="H8984">
            <v>6832</v>
          </cell>
          <cell r="I8984" t="str">
            <v>S150000</v>
          </cell>
        </row>
        <row r="8985">
          <cell r="B8985">
            <v>40008108198</v>
          </cell>
          <cell r="C8985" t="str">
            <v xml:space="preserve">000810819  </v>
          </cell>
          <cell r="D8985" t="str">
            <v xml:space="preserve"> SAKŅU 12  dzīvokļu īpašnieku biedrība</v>
          </cell>
          <cell r="E8985" t="str">
            <v>S150000</v>
          </cell>
          <cell r="F8985">
            <v>170000</v>
          </cell>
          <cell r="H8985">
            <v>6832</v>
          </cell>
          <cell r="I8985" t="str">
            <v>S150000</v>
          </cell>
        </row>
        <row r="8986">
          <cell r="B8986">
            <v>40008109507</v>
          </cell>
          <cell r="C8986" t="str">
            <v xml:space="preserve">000810950  </v>
          </cell>
          <cell r="D8986" t="str">
            <v xml:space="preserve"> SAKŅU 6/8  dzīvokļu īpašnieku biedrība</v>
          </cell>
          <cell r="E8986" t="str">
            <v>S150000</v>
          </cell>
          <cell r="F8986">
            <v>170000</v>
          </cell>
          <cell r="H8986">
            <v>6832</v>
          </cell>
          <cell r="I8986" t="str">
            <v>S150000</v>
          </cell>
        </row>
        <row r="8987">
          <cell r="B8987">
            <v>40008142179</v>
          </cell>
          <cell r="C8987" t="str">
            <v xml:space="preserve">000814217  </v>
          </cell>
          <cell r="D8987" t="str">
            <v xml:space="preserve"> SAKŅU 7  biedrība</v>
          </cell>
          <cell r="E8987" t="str">
            <v>S150000</v>
          </cell>
          <cell r="F8987">
            <v>170000</v>
          </cell>
          <cell r="H8987">
            <v>6832</v>
          </cell>
          <cell r="I8987" t="str">
            <v>S150000</v>
          </cell>
        </row>
        <row r="8988">
          <cell r="B8988">
            <v>42403004239</v>
          </cell>
          <cell r="C8988" t="str">
            <v xml:space="preserve">240300423  </v>
          </cell>
          <cell r="D8988" t="str">
            <v xml:space="preserve"> SAKTA  dzīvokļu īpašnieku koop.sabiedrība</v>
          </cell>
          <cell r="E8988" t="str">
            <v>S150000</v>
          </cell>
          <cell r="F8988">
            <v>210000</v>
          </cell>
          <cell r="H8988">
            <v>6832</v>
          </cell>
          <cell r="I8988" t="str">
            <v>S150000</v>
          </cell>
        </row>
        <row r="8989">
          <cell r="B8989">
            <v>40003297858</v>
          </cell>
          <cell r="C8989" t="str">
            <v xml:space="preserve">000329785  </v>
          </cell>
          <cell r="D8989" t="str">
            <v xml:space="preserve"> SAKTA  dzīvokļu īpašnieku koop.sabiedrība</v>
          </cell>
          <cell r="E8989" t="str">
            <v>S150000</v>
          </cell>
          <cell r="F8989">
            <v>90000</v>
          </cell>
          <cell r="H8989">
            <v>6832</v>
          </cell>
          <cell r="I8989" t="str">
            <v>S150000</v>
          </cell>
        </row>
        <row r="8990">
          <cell r="B8990">
            <v>40008069558</v>
          </cell>
          <cell r="C8990" t="str">
            <v xml:space="preserve">000806955  </v>
          </cell>
          <cell r="D8990" t="str">
            <v xml:space="preserve"> SĀKUMSKOLAS "ĀBELĪTE" ATBALSTA FONDS </v>
          </cell>
          <cell r="E8990" t="str">
            <v>S150000</v>
          </cell>
          <cell r="F8990">
            <v>130000</v>
          </cell>
          <cell r="H8990">
            <v>9499</v>
          </cell>
          <cell r="I8990" t="str">
            <v>S150000</v>
          </cell>
        </row>
        <row r="8991">
          <cell r="B8991">
            <v>50008069901</v>
          </cell>
          <cell r="C8991" t="str">
            <v xml:space="preserve">000806990  </v>
          </cell>
          <cell r="D8991" t="str">
            <v xml:space="preserve"> SĀKUMSKOLAS "TAURENĪTIS" ATBALSTA BIEDRĪBA </v>
          </cell>
          <cell r="E8991" t="str">
            <v>S150000</v>
          </cell>
          <cell r="F8991">
            <v>130000</v>
          </cell>
          <cell r="H8991">
            <v>9499</v>
          </cell>
          <cell r="I8991" t="str">
            <v>S150000</v>
          </cell>
        </row>
        <row r="8992">
          <cell r="B8992">
            <v>40008065414</v>
          </cell>
          <cell r="C8992" t="str">
            <v xml:space="preserve">000806541  </v>
          </cell>
          <cell r="D8992" t="str">
            <v xml:space="preserve"> SALA  mednieku makšķernieku klubs, biedrība</v>
          </cell>
          <cell r="E8992" t="str">
            <v>S150000</v>
          </cell>
          <cell r="F8992">
            <v>568786</v>
          </cell>
          <cell r="H8992">
            <v>9319</v>
          </cell>
          <cell r="I8992" t="str">
            <v>S150000</v>
          </cell>
        </row>
        <row r="8993">
          <cell r="B8993">
            <v>44103012358</v>
          </cell>
          <cell r="C8993" t="str">
            <v xml:space="preserve">410301235  </v>
          </cell>
          <cell r="D8993" t="str">
            <v xml:space="preserve"> SALACA 18  garāžu īpašnieku koop.sabiedrība</v>
          </cell>
          <cell r="E8993" t="str">
            <v>S150000</v>
          </cell>
          <cell r="F8993">
            <v>250000</v>
          </cell>
          <cell r="H8993">
            <v>5221</v>
          </cell>
          <cell r="I8993" t="str">
            <v>S150000</v>
          </cell>
        </row>
        <row r="8994">
          <cell r="B8994">
            <v>40008013658</v>
          </cell>
          <cell r="C8994" t="str">
            <v xml:space="preserve">000801365  </v>
          </cell>
          <cell r="D8994" t="str">
            <v xml:space="preserve"> SALACA  mednieku klubs, biedrība</v>
          </cell>
          <cell r="E8994" t="str">
            <v>S150000</v>
          </cell>
          <cell r="F8994">
            <v>661435</v>
          </cell>
          <cell r="H8994">
            <v>9319</v>
          </cell>
          <cell r="I8994" t="str">
            <v>S150000</v>
          </cell>
        </row>
        <row r="8995">
          <cell r="B8995">
            <v>40008047137</v>
          </cell>
          <cell r="C8995" t="str">
            <v xml:space="preserve">000804713  </v>
          </cell>
          <cell r="D8995" t="str">
            <v xml:space="preserve"> SALACA  reģiona cilvēku ar kustību traucējumiem sporta klubs, sporta sab. org.</v>
          </cell>
          <cell r="E8995" t="str">
            <v>S150000</v>
          </cell>
          <cell r="F8995">
            <v>660201</v>
          </cell>
          <cell r="H8995">
            <v>9312</v>
          </cell>
          <cell r="I8995" t="str">
            <v>S150000</v>
          </cell>
        </row>
        <row r="8996">
          <cell r="B8996">
            <v>40008131762</v>
          </cell>
          <cell r="C8996" t="str">
            <v xml:space="preserve">000813176  </v>
          </cell>
          <cell r="D8996" t="str">
            <v xml:space="preserve"> SALACA  sporta klubs, biedrība</v>
          </cell>
          <cell r="E8996" t="str">
            <v>S150000</v>
          </cell>
          <cell r="F8996">
            <v>661415</v>
          </cell>
          <cell r="H8996">
            <v>9312</v>
          </cell>
          <cell r="I8996" t="str">
            <v>S150000</v>
          </cell>
        </row>
        <row r="8997">
          <cell r="B8997">
            <v>40008125484</v>
          </cell>
          <cell r="C8997" t="str">
            <v xml:space="preserve">000812548  </v>
          </cell>
          <cell r="D8997" t="str">
            <v xml:space="preserve"> SALACGRĪVA  foto biedrība</v>
          </cell>
          <cell r="E8997" t="str">
            <v>S150000</v>
          </cell>
          <cell r="F8997">
            <v>661415</v>
          </cell>
          <cell r="H8997">
            <v>9499</v>
          </cell>
          <cell r="I8997" t="str">
            <v>S150000</v>
          </cell>
        </row>
        <row r="8998">
          <cell r="B8998">
            <v>40008082749</v>
          </cell>
          <cell r="C8998" t="str">
            <v xml:space="preserve">000808274  </v>
          </cell>
          <cell r="D8998" t="str">
            <v xml:space="preserve"> SALACGRĪVA  hokeja klubs, biedrība</v>
          </cell>
          <cell r="E8998" t="str">
            <v>S150000</v>
          </cell>
          <cell r="F8998">
            <v>661415</v>
          </cell>
          <cell r="H8998">
            <v>9312</v>
          </cell>
          <cell r="I8998" t="str">
            <v>S150000</v>
          </cell>
        </row>
        <row r="8999">
          <cell r="B8999">
            <v>40008094659</v>
          </cell>
          <cell r="C8999" t="str">
            <v xml:space="preserve">000809465  </v>
          </cell>
          <cell r="D8999" t="str">
            <v xml:space="preserve"> SALACGRĪVAS LĪNIJDEJU KLUBS  biedrība</v>
          </cell>
          <cell r="E8999" t="str">
            <v>S150000</v>
          </cell>
          <cell r="F8999">
            <v>661435</v>
          </cell>
          <cell r="H8999">
            <v>9499</v>
          </cell>
          <cell r="I8999" t="str">
            <v>S150000</v>
          </cell>
        </row>
        <row r="9000">
          <cell r="B9000">
            <v>40008104251</v>
          </cell>
          <cell r="C9000" t="str">
            <v xml:space="preserve">000810425  </v>
          </cell>
          <cell r="D9000" t="str">
            <v xml:space="preserve"> SALACGRĪVAS NOVADA PENSIONĀRU BIEDRĪBA </v>
          </cell>
          <cell r="E9000" t="str">
            <v>S150000</v>
          </cell>
          <cell r="F9000">
            <v>661415</v>
          </cell>
          <cell r="H9000">
            <v>9499</v>
          </cell>
          <cell r="I9000" t="str">
            <v>S150000</v>
          </cell>
        </row>
        <row r="9001">
          <cell r="B9001">
            <v>40008144095</v>
          </cell>
          <cell r="C9001" t="str">
            <v xml:space="preserve">000814409  </v>
          </cell>
          <cell r="D9001" t="str">
            <v xml:space="preserve"> SALACGRĪVAS NOVADA TŪRISMA VEICINĀŠANAS UN ATTĪSTĪBAS BIEDRĪBA </v>
          </cell>
          <cell r="E9001" t="str">
            <v>S150000</v>
          </cell>
          <cell r="F9001">
            <v>661435</v>
          </cell>
          <cell r="H9001">
            <v>9499</v>
          </cell>
          <cell r="I9001" t="str">
            <v>S150000</v>
          </cell>
        </row>
        <row r="9002">
          <cell r="B9002">
            <v>40003609149</v>
          </cell>
          <cell r="C9002" t="str">
            <v xml:space="preserve">000360914  </v>
          </cell>
          <cell r="D9002" t="str">
            <v xml:space="preserve"> SALAMANDRAS NAMS 123  dzīvokļu īpašnieku biedrība</v>
          </cell>
          <cell r="E9002" t="str">
            <v>S150000</v>
          </cell>
          <cell r="F9002">
            <v>10000</v>
          </cell>
          <cell r="H9002">
            <v>6832</v>
          </cell>
          <cell r="I9002" t="str">
            <v>S150000</v>
          </cell>
        </row>
        <row r="9003">
          <cell r="B9003">
            <v>40008010492</v>
          </cell>
          <cell r="C9003" t="str">
            <v xml:space="preserve">000801049  </v>
          </cell>
          <cell r="D9003" t="str">
            <v xml:space="preserve"> SALANG  Daugavpils afgāņu reabilitācijas centrs, biedrība</v>
          </cell>
          <cell r="E9003" t="str">
            <v>S150000</v>
          </cell>
          <cell r="F9003">
            <v>440274</v>
          </cell>
          <cell r="H9003">
            <v>9499</v>
          </cell>
          <cell r="I9003" t="str">
            <v>S150000</v>
          </cell>
        </row>
        <row r="9004">
          <cell r="B9004">
            <v>40008000969</v>
          </cell>
          <cell r="C9004" t="str">
            <v xml:space="preserve">000800096  </v>
          </cell>
          <cell r="D9004" t="str">
            <v xml:space="preserve"> SALAS NOVADA BRĪVPRĀTĪGO UGUNSDZĒSĒJU BIEDRĪBA </v>
          </cell>
          <cell r="E9004" t="str">
            <v>S150000</v>
          </cell>
          <cell r="F9004">
            <v>568786</v>
          </cell>
          <cell r="H9004">
            <v>8425</v>
          </cell>
          <cell r="I9004" t="str">
            <v>S150000</v>
          </cell>
        </row>
        <row r="9005">
          <cell r="B9005">
            <v>40008118567</v>
          </cell>
          <cell r="C9005" t="str">
            <v xml:space="preserve">000811856  </v>
          </cell>
          <cell r="D9005" t="str">
            <v xml:space="preserve"> SALASPILS 9  dzīvokļu īpašnieku biedrība</v>
          </cell>
          <cell r="E9005" t="str">
            <v>S150000</v>
          </cell>
          <cell r="F9005">
            <v>10000</v>
          </cell>
          <cell r="H9005">
            <v>6832</v>
          </cell>
          <cell r="I9005" t="str">
            <v>S150000</v>
          </cell>
        </row>
        <row r="9006">
          <cell r="B9006">
            <v>40008164335</v>
          </cell>
          <cell r="C9006" t="str">
            <v xml:space="preserve">000816433  </v>
          </cell>
          <cell r="D9006" t="str">
            <v xml:space="preserve"> SALASPILS DZĪVOKĻU ĪPAŠNIEKU BIEDRĪBA </v>
          </cell>
          <cell r="E9006" t="str">
            <v>S150000</v>
          </cell>
          <cell r="F9006">
            <v>801211</v>
          </cell>
          <cell r="H9006">
            <v>6832</v>
          </cell>
          <cell r="I9006" t="str">
            <v>S150000</v>
          </cell>
        </row>
        <row r="9007">
          <cell r="B9007">
            <v>40008133782</v>
          </cell>
          <cell r="C9007" t="str">
            <v xml:space="preserve">000813378  </v>
          </cell>
          <cell r="D9007" t="str">
            <v xml:space="preserve"> SALASPILS DŽOSUI AŠIHARA KARATĒ KLUBS , biedrība</v>
          </cell>
          <cell r="E9007" t="str">
            <v>S150000</v>
          </cell>
          <cell r="F9007">
            <v>801211</v>
          </cell>
          <cell r="H9007">
            <v>9312</v>
          </cell>
          <cell r="I9007" t="str">
            <v>S150000</v>
          </cell>
        </row>
        <row r="9008">
          <cell r="B9008">
            <v>50008140451</v>
          </cell>
          <cell r="C9008" t="str">
            <v xml:space="preserve">000814045  </v>
          </cell>
          <cell r="D9008" t="str">
            <v xml:space="preserve"> SALASPILS FUTBOLA CENTRS  biedrība</v>
          </cell>
          <cell r="E9008" t="str">
            <v>S150000</v>
          </cell>
          <cell r="F9008">
            <v>801231</v>
          </cell>
          <cell r="H9008">
            <v>9312</v>
          </cell>
          <cell r="I9008" t="str">
            <v>S150000</v>
          </cell>
        </row>
        <row r="9009">
          <cell r="B9009">
            <v>40008047368</v>
          </cell>
          <cell r="C9009" t="str">
            <v xml:space="preserve">000804736  </v>
          </cell>
          <cell r="D9009" t="str">
            <v xml:space="preserve"> SALASPILS INVALĪDU BIEDRĪBA </v>
          </cell>
          <cell r="E9009" t="str">
            <v>S150000</v>
          </cell>
          <cell r="F9009">
            <v>801211</v>
          </cell>
          <cell r="H9009">
            <v>9499</v>
          </cell>
          <cell r="I9009" t="str">
            <v>S150000</v>
          </cell>
        </row>
        <row r="9010">
          <cell r="B9010">
            <v>40008077521</v>
          </cell>
          <cell r="C9010" t="str">
            <v xml:space="preserve">000807752  </v>
          </cell>
          <cell r="D9010" t="str">
            <v xml:space="preserve"> SALASPILS KARATĒ KLUBS  sabiedriska sporta organizācija</v>
          </cell>
          <cell r="E9010" t="str">
            <v>S150000</v>
          </cell>
          <cell r="F9010">
            <v>801211</v>
          </cell>
          <cell r="H9010">
            <v>9312</v>
          </cell>
          <cell r="I9010" t="str">
            <v>S150000</v>
          </cell>
        </row>
        <row r="9011">
          <cell r="B9011">
            <v>40008065467</v>
          </cell>
          <cell r="C9011" t="str">
            <v xml:space="preserve">000806546  </v>
          </cell>
          <cell r="D9011" t="str">
            <v xml:space="preserve"> SALASPILS PENSIONĀRU KOPA  biedrība</v>
          </cell>
          <cell r="E9011" t="str">
            <v>S150000</v>
          </cell>
          <cell r="F9011">
            <v>801211</v>
          </cell>
          <cell r="H9011">
            <v>9499</v>
          </cell>
          <cell r="I9011" t="str">
            <v>S150000</v>
          </cell>
        </row>
        <row r="9012">
          <cell r="B9012">
            <v>50008046701</v>
          </cell>
          <cell r="C9012" t="str">
            <v xml:space="preserve">000804670  </v>
          </cell>
          <cell r="D9012" t="str">
            <v xml:space="preserve"> SALASPILS ROTARI KLUBS  biedrība</v>
          </cell>
          <cell r="E9012" t="str">
            <v>S150000</v>
          </cell>
          <cell r="F9012">
            <v>801211</v>
          </cell>
          <cell r="H9012">
            <v>9499</v>
          </cell>
          <cell r="I9012" t="str">
            <v>S150000</v>
          </cell>
        </row>
        <row r="9013">
          <cell r="B9013">
            <v>50003437941</v>
          </cell>
          <cell r="C9013" t="str">
            <v xml:space="preserve">000343794  </v>
          </cell>
          <cell r="D9013" t="str">
            <v xml:space="preserve"> SALASPILS SILAVA  individuālo garāžu īpašnieku koop.sabiedrība</v>
          </cell>
          <cell r="E9013" t="str">
            <v>S150000</v>
          </cell>
          <cell r="F9013">
            <v>801211</v>
          </cell>
          <cell r="H9013">
            <v>5221</v>
          </cell>
          <cell r="I9013" t="str">
            <v>S150000</v>
          </cell>
        </row>
        <row r="9014">
          <cell r="B9014">
            <v>40008120519</v>
          </cell>
          <cell r="C9014" t="str">
            <v xml:space="preserve">000812051  </v>
          </cell>
          <cell r="D9014" t="str">
            <v xml:space="preserve"> SALASPILS TAEKVONDO SPORTA KLUBS  biedrība</v>
          </cell>
          <cell r="E9014" t="str">
            <v>S150000</v>
          </cell>
          <cell r="F9014">
            <v>801211</v>
          </cell>
          <cell r="H9014">
            <v>9312</v>
          </cell>
          <cell r="I9014" t="str">
            <v>S150000</v>
          </cell>
        </row>
        <row r="9015">
          <cell r="B9015">
            <v>40003418258</v>
          </cell>
          <cell r="C9015" t="str">
            <v xml:space="preserve">000341825  </v>
          </cell>
          <cell r="D9015" t="str">
            <v xml:space="preserve"> SALASPILS VĪTOLS  dzīvokļu īpašnieku koop.sabiedrība</v>
          </cell>
          <cell r="E9015" t="str">
            <v>S150000</v>
          </cell>
          <cell r="F9015">
            <v>801211</v>
          </cell>
          <cell r="H9015">
            <v>6832</v>
          </cell>
          <cell r="I9015" t="str">
            <v>S150000</v>
          </cell>
        </row>
        <row r="9016">
          <cell r="B9016">
            <v>40008136632</v>
          </cell>
          <cell r="C9016" t="str">
            <v xml:space="preserve">000813663  </v>
          </cell>
          <cell r="D9016" t="str">
            <v xml:space="preserve"> SALASPILS  Bērnu Futbola klubs</v>
          </cell>
          <cell r="E9016" t="str">
            <v>S150000</v>
          </cell>
          <cell r="F9016">
            <v>801211</v>
          </cell>
          <cell r="H9016">
            <v>9312</v>
          </cell>
          <cell r="I9016" t="str">
            <v>S150000</v>
          </cell>
        </row>
        <row r="9017">
          <cell r="B9017">
            <v>40008096698</v>
          </cell>
          <cell r="C9017" t="str">
            <v xml:space="preserve">000809669  </v>
          </cell>
          <cell r="D9017" t="str">
            <v xml:space="preserve"> SALASPILS/ZĪRIŅI  biedrība</v>
          </cell>
          <cell r="E9017" t="str">
            <v>S150000</v>
          </cell>
          <cell r="F9017">
            <v>801211</v>
          </cell>
          <cell r="H9017">
            <v>9499</v>
          </cell>
          <cell r="I9017" t="str">
            <v>S150000</v>
          </cell>
        </row>
        <row r="9018">
          <cell r="B9018">
            <v>50008034191</v>
          </cell>
          <cell r="C9018" t="str">
            <v xml:space="preserve">000803419  </v>
          </cell>
          <cell r="D9018" t="str">
            <v xml:space="preserve"> ŠALC ZAĻAIS MEŽS  mednieku klubs, biedrība</v>
          </cell>
          <cell r="E9018" t="str">
            <v>S150000</v>
          </cell>
          <cell r="F9018">
            <v>420201</v>
          </cell>
          <cell r="H9018">
            <v>9319</v>
          </cell>
          <cell r="I9018" t="str">
            <v>S150000</v>
          </cell>
        </row>
        <row r="9019">
          <cell r="B9019">
            <v>40008110633</v>
          </cell>
          <cell r="C9019" t="str">
            <v xml:space="preserve">000811063  </v>
          </cell>
          <cell r="D9019" t="str">
            <v xml:space="preserve"> SALDAVA  kora biedrība</v>
          </cell>
          <cell r="E9019" t="str">
            <v>S150000</v>
          </cell>
          <cell r="F9019">
            <v>840201</v>
          </cell>
          <cell r="H9019">
            <v>9499</v>
          </cell>
          <cell r="I9019" t="str">
            <v>S150000</v>
          </cell>
        </row>
        <row r="9020">
          <cell r="B9020">
            <v>50008165031</v>
          </cell>
          <cell r="C9020" t="str">
            <v xml:space="preserve">000816503  </v>
          </cell>
          <cell r="D9020" t="str">
            <v xml:space="preserve"> SALDENE  biedrība</v>
          </cell>
          <cell r="E9020" t="str">
            <v>S150000</v>
          </cell>
          <cell r="F9020">
            <v>840201</v>
          </cell>
          <cell r="H9020">
            <v>9499</v>
          </cell>
          <cell r="I9020" t="str">
            <v>S150000</v>
          </cell>
        </row>
        <row r="9021">
          <cell r="B9021">
            <v>40008048429</v>
          </cell>
          <cell r="C9021" t="str">
            <v xml:space="preserve">000804842  </v>
          </cell>
          <cell r="D9021" t="str">
            <v xml:space="preserve"> SALDUS 2000  biedrība</v>
          </cell>
          <cell r="E9021" t="str">
            <v>S150000</v>
          </cell>
          <cell r="F9021">
            <v>840201</v>
          </cell>
          <cell r="H9021">
            <v>9499</v>
          </cell>
          <cell r="I9021" t="str">
            <v>S150000</v>
          </cell>
        </row>
        <row r="9022">
          <cell r="B9022">
            <v>40003551889</v>
          </cell>
          <cell r="C9022" t="str">
            <v xml:space="preserve">000355188  </v>
          </cell>
          <cell r="D9022" t="str">
            <v xml:space="preserve"> SALDUS 3B  biedrība</v>
          </cell>
          <cell r="E9022" t="str">
            <v>S150000</v>
          </cell>
          <cell r="F9022">
            <v>10000</v>
          </cell>
          <cell r="H9022">
            <v>6832</v>
          </cell>
          <cell r="I9022" t="str">
            <v>S150000</v>
          </cell>
        </row>
        <row r="9023">
          <cell r="B9023">
            <v>50008138141</v>
          </cell>
          <cell r="C9023" t="str">
            <v xml:space="preserve">000813814  </v>
          </cell>
          <cell r="D9023" t="str">
            <v xml:space="preserve"> SALDUS ATLĒTS  sporta klubs</v>
          </cell>
          <cell r="E9023" t="str">
            <v>S150000</v>
          </cell>
          <cell r="F9023">
            <v>840201</v>
          </cell>
          <cell r="H9023">
            <v>9312</v>
          </cell>
          <cell r="I9023" t="str">
            <v>S150000</v>
          </cell>
        </row>
        <row r="9024">
          <cell r="B9024">
            <v>40008097570</v>
          </cell>
          <cell r="C9024" t="str">
            <v xml:space="preserve">000809757  </v>
          </cell>
          <cell r="D9024" t="str">
            <v xml:space="preserve"> SALDUS BK  biedrība</v>
          </cell>
          <cell r="E9024" t="str">
            <v>S150000</v>
          </cell>
          <cell r="F9024">
            <v>840201</v>
          </cell>
          <cell r="H9024">
            <v>9499</v>
          </cell>
          <cell r="I9024" t="str">
            <v>S150000</v>
          </cell>
        </row>
        <row r="9025">
          <cell r="B9025">
            <v>40008064847</v>
          </cell>
          <cell r="C9025" t="str">
            <v xml:space="preserve">000806484  </v>
          </cell>
          <cell r="D9025" t="str">
            <v xml:space="preserve"> SALDUS BRĪVPRĀTĪGO UGUNSDZĒSĒJU BIEDRĪBA  </v>
          </cell>
          <cell r="E9025" t="str">
            <v>S150000</v>
          </cell>
          <cell r="F9025">
            <v>840201</v>
          </cell>
          <cell r="H9025">
            <v>8425</v>
          </cell>
          <cell r="I9025" t="str">
            <v>S150000</v>
          </cell>
        </row>
        <row r="9026">
          <cell r="B9026">
            <v>40008034630</v>
          </cell>
          <cell r="C9026" t="str">
            <v xml:space="preserve">000803463  </v>
          </cell>
          <cell r="D9026" t="str">
            <v xml:space="preserve"> SALDUS DIABĒTA BIEDRĪBA </v>
          </cell>
          <cell r="E9026" t="str">
            <v>S150000</v>
          </cell>
          <cell r="F9026">
            <v>840201</v>
          </cell>
          <cell r="H9026">
            <v>9499</v>
          </cell>
          <cell r="I9026" t="str">
            <v>S150000</v>
          </cell>
        </row>
        <row r="9027">
          <cell r="B9027">
            <v>50008125611</v>
          </cell>
          <cell r="C9027" t="str">
            <v xml:space="preserve">000812561  </v>
          </cell>
          <cell r="D9027" t="str">
            <v xml:space="preserve"> SALDUS DZĪVNIEKU PATVERSME  biedrība</v>
          </cell>
          <cell r="E9027" t="str">
            <v>S150000</v>
          </cell>
          <cell r="F9027">
            <v>840201</v>
          </cell>
          <cell r="H9027">
            <v>9609</v>
          </cell>
          <cell r="I9027" t="str">
            <v>S150000</v>
          </cell>
        </row>
        <row r="9028">
          <cell r="B9028">
            <v>40008056642</v>
          </cell>
          <cell r="C9028" t="str">
            <v xml:space="preserve">000805664  </v>
          </cell>
          <cell r="D9028" t="str">
            <v xml:space="preserve"> SALDUS FUTBOLA KLUBS  biedrība</v>
          </cell>
          <cell r="E9028" t="str">
            <v>S150000</v>
          </cell>
          <cell r="F9028">
            <v>840201</v>
          </cell>
          <cell r="H9028">
            <v>9312</v>
          </cell>
          <cell r="I9028" t="str">
            <v>S150000</v>
          </cell>
        </row>
        <row r="9029">
          <cell r="B9029">
            <v>40008047921</v>
          </cell>
          <cell r="C9029" t="str">
            <v xml:space="preserve">000804792  </v>
          </cell>
          <cell r="D9029" t="str">
            <v xml:space="preserve"> SALDUS MEDNIEKU UN MAKŠĶERNIEKU BIEDRĪBAS LATVIJAS BLĀZERU KLUBS </v>
          </cell>
          <cell r="E9029" t="str">
            <v>S150000</v>
          </cell>
          <cell r="F9029">
            <v>840201</v>
          </cell>
          <cell r="H9029">
            <v>9319</v>
          </cell>
          <cell r="I9029" t="str">
            <v>S150000</v>
          </cell>
        </row>
        <row r="9030">
          <cell r="B9030">
            <v>40008095921</v>
          </cell>
          <cell r="C9030" t="str">
            <v xml:space="preserve">000809592  </v>
          </cell>
          <cell r="D9030" t="str">
            <v xml:space="preserve"> SALDUS MEŽA ĪPAŠNIEKU APVIENĪBA  biedrība</v>
          </cell>
          <cell r="E9030" t="str">
            <v>S150000</v>
          </cell>
          <cell r="F9030">
            <v>840201</v>
          </cell>
          <cell r="H9030">
            <v>6832</v>
          </cell>
          <cell r="I9030" t="str">
            <v>S150000</v>
          </cell>
        </row>
        <row r="9031">
          <cell r="B9031">
            <v>40008134966</v>
          </cell>
          <cell r="C9031" t="str">
            <v xml:space="preserve">000813496  </v>
          </cell>
          <cell r="D9031" t="str">
            <v xml:space="preserve"> SALDUS MOTOKLUBS  biedrība</v>
          </cell>
          <cell r="E9031" t="str">
            <v>S150000</v>
          </cell>
          <cell r="F9031">
            <v>840201</v>
          </cell>
          <cell r="H9031">
            <v>9312</v>
          </cell>
          <cell r="I9031" t="str">
            <v>S150000</v>
          </cell>
        </row>
        <row r="9032">
          <cell r="B9032">
            <v>40008041187</v>
          </cell>
          <cell r="C9032" t="str">
            <v xml:space="preserve">000804118  </v>
          </cell>
          <cell r="D9032" t="str">
            <v xml:space="preserve"> SALDUS PILSĒTAS PENSIONĀRU BIEDRĪBA  </v>
          </cell>
          <cell r="E9032" t="str">
            <v>S150000</v>
          </cell>
          <cell r="F9032">
            <v>840201</v>
          </cell>
          <cell r="H9032">
            <v>9499</v>
          </cell>
          <cell r="I9032" t="str">
            <v>S150000</v>
          </cell>
        </row>
        <row r="9033">
          <cell r="B9033">
            <v>40008106375</v>
          </cell>
          <cell r="C9033" t="str">
            <v xml:space="preserve">000810637  </v>
          </cell>
          <cell r="D9033" t="str">
            <v xml:space="preserve"> SALDUS RAJONA ATTĪSTĪBAS BIEDRĪBA  </v>
          </cell>
          <cell r="E9033" t="str">
            <v>S150000</v>
          </cell>
          <cell r="F9033">
            <v>840201</v>
          </cell>
          <cell r="H9033">
            <v>9499</v>
          </cell>
          <cell r="I9033" t="str">
            <v>S150000</v>
          </cell>
        </row>
        <row r="9034">
          <cell r="B9034">
            <v>40008106040</v>
          </cell>
          <cell r="C9034" t="str">
            <v xml:space="preserve">000810604  </v>
          </cell>
          <cell r="D9034" t="str">
            <v xml:space="preserve"> SALDUS RAJONA KRIEVU KOPIENA  biedrība</v>
          </cell>
          <cell r="E9034" t="str">
            <v>S150000</v>
          </cell>
          <cell r="F9034">
            <v>840201</v>
          </cell>
          <cell r="H9034">
            <v>9499</v>
          </cell>
          <cell r="I9034" t="str">
            <v>S150000</v>
          </cell>
        </row>
        <row r="9035">
          <cell r="B9035">
            <v>40008112297</v>
          </cell>
          <cell r="C9035" t="str">
            <v xml:space="preserve">000811229  </v>
          </cell>
          <cell r="D9035" t="str">
            <v xml:space="preserve"> SALDUS RAJONA TŪRISMA BIEDRĪBA  </v>
          </cell>
          <cell r="E9035" t="str">
            <v>S150000</v>
          </cell>
          <cell r="F9035">
            <v>840201</v>
          </cell>
          <cell r="H9035">
            <v>9499</v>
          </cell>
          <cell r="I9035" t="str">
            <v>S150000</v>
          </cell>
        </row>
        <row r="9036">
          <cell r="B9036">
            <v>40008121158</v>
          </cell>
          <cell r="C9036" t="str">
            <v xml:space="preserve">000812115  </v>
          </cell>
          <cell r="D9036" t="str">
            <v xml:space="preserve"> SALDUS ROTARI KLUBS  biedrība</v>
          </cell>
          <cell r="E9036" t="str">
            <v>S150000</v>
          </cell>
          <cell r="F9036">
            <v>840201</v>
          </cell>
          <cell r="H9036">
            <v>9499</v>
          </cell>
          <cell r="I9036" t="str">
            <v>S150000</v>
          </cell>
        </row>
        <row r="9037">
          <cell r="B9037">
            <v>40008059206</v>
          </cell>
          <cell r="C9037" t="str">
            <v xml:space="preserve">000805920  </v>
          </cell>
          <cell r="D9037" t="str">
            <v xml:space="preserve"> SALDUS SAULE  biedrība</v>
          </cell>
          <cell r="E9037" t="str">
            <v>S150000</v>
          </cell>
          <cell r="F9037">
            <v>840201</v>
          </cell>
          <cell r="H9037">
            <v>9499</v>
          </cell>
          <cell r="I9037" t="str">
            <v>S150000</v>
          </cell>
        </row>
        <row r="9038">
          <cell r="B9038">
            <v>40008097744</v>
          </cell>
          <cell r="C9038" t="str">
            <v xml:space="preserve">000809774  </v>
          </cell>
          <cell r="D9038" t="str">
            <v xml:space="preserve"> SALDUS TAEKWONDO KAUJAS MĀKSLAS BIEDRĪBA  </v>
          </cell>
          <cell r="E9038" t="str">
            <v>S150000</v>
          </cell>
          <cell r="F9038">
            <v>840286</v>
          </cell>
          <cell r="H9038">
            <v>9312</v>
          </cell>
          <cell r="I9038" t="str">
            <v>S150000</v>
          </cell>
        </row>
        <row r="9039">
          <cell r="B9039">
            <v>40008156361</v>
          </cell>
          <cell r="C9039" t="str">
            <v xml:space="preserve">000815636  </v>
          </cell>
          <cell r="D9039" t="str">
            <v xml:space="preserve"> SALDUS VAKARI  biedrība</v>
          </cell>
          <cell r="E9039" t="str">
            <v>S150000</v>
          </cell>
          <cell r="F9039">
            <v>840201</v>
          </cell>
          <cell r="H9039">
            <v>9329</v>
          </cell>
          <cell r="I9039" t="str">
            <v>S150000</v>
          </cell>
        </row>
        <row r="9040">
          <cell r="B9040">
            <v>48503005108</v>
          </cell>
          <cell r="C9040" t="str">
            <v xml:space="preserve">850300510  </v>
          </cell>
          <cell r="D9040" t="str">
            <v xml:space="preserve"> SALDUS VEIDE  dzīvokļu īpašnieku koop.sabiedrība</v>
          </cell>
          <cell r="E9040" t="str">
            <v>S150000</v>
          </cell>
          <cell r="F9040">
            <v>840201</v>
          </cell>
          <cell r="H9040">
            <v>6832</v>
          </cell>
          <cell r="I9040" t="str">
            <v>S150000</v>
          </cell>
        </row>
        <row r="9041">
          <cell r="B9041">
            <v>40008169525</v>
          </cell>
          <cell r="C9041" t="str">
            <v xml:space="preserve">000816952  </v>
          </cell>
          <cell r="D9041" t="str">
            <v xml:space="preserve"> SALDUS  novusa klubs, biedrība</v>
          </cell>
          <cell r="E9041" t="str">
            <v>S150000</v>
          </cell>
          <cell r="F9041">
            <v>840201</v>
          </cell>
          <cell r="H9041">
            <v>9312</v>
          </cell>
          <cell r="I9041" t="str">
            <v>S150000</v>
          </cell>
        </row>
        <row r="9042">
          <cell r="B9042">
            <v>40008084133</v>
          </cell>
          <cell r="C9042" t="str">
            <v xml:space="preserve">000808413  </v>
          </cell>
          <cell r="D9042" t="str">
            <v xml:space="preserve"> SALIENA GOLF CLUB  biedrība</v>
          </cell>
          <cell r="E9042" t="str">
            <v>S150000</v>
          </cell>
          <cell r="F9042">
            <v>804948</v>
          </cell>
          <cell r="H9042">
            <v>8551</v>
          </cell>
          <cell r="I9042" t="str">
            <v>S150000</v>
          </cell>
        </row>
        <row r="9043">
          <cell r="B9043">
            <v>40008118590</v>
          </cell>
          <cell r="C9043" t="str">
            <v xml:space="preserve">000811859  </v>
          </cell>
          <cell r="D9043" t="str">
            <v xml:space="preserve"> SALIENIEŠI  biedrība</v>
          </cell>
          <cell r="E9043" t="str">
            <v>S150000</v>
          </cell>
          <cell r="F9043">
            <v>440284</v>
          </cell>
          <cell r="H9043">
            <v>9499</v>
          </cell>
          <cell r="I9043" t="str">
            <v>S150000</v>
          </cell>
        </row>
        <row r="9044">
          <cell r="B9044">
            <v>40008134453</v>
          </cell>
          <cell r="C9044" t="str">
            <v xml:space="preserve">000813445  </v>
          </cell>
          <cell r="D9044" t="str">
            <v xml:space="preserve"> SALIŅBIRZS  mednieku biedrība</v>
          </cell>
          <cell r="E9044" t="str">
            <v>S150000</v>
          </cell>
          <cell r="F9044">
            <v>941680</v>
          </cell>
          <cell r="H9044">
            <v>9319</v>
          </cell>
          <cell r="I9044" t="str">
            <v>S150000</v>
          </cell>
        </row>
        <row r="9045">
          <cell r="B9045">
            <v>40008002029</v>
          </cell>
          <cell r="C9045" t="str">
            <v xml:space="preserve">000800202  </v>
          </cell>
          <cell r="D9045" t="str">
            <v xml:space="preserve"> ŠALKONE  studentu biedrība</v>
          </cell>
          <cell r="E9045" t="str">
            <v>S150000</v>
          </cell>
          <cell r="F9045">
            <v>90000</v>
          </cell>
          <cell r="H9045">
            <v>9499</v>
          </cell>
          <cell r="I9045" t="str">
            <v>S150000</v>
          </cell>
        </row>
        <row r="9046">
          <cell r="B9046">
            <v>40008071976</v>
          </cell>
          <cell r="C9046" t="str">
            <v xml:space="preserve">000807197  </v>
          </cell>
          <cell r="D9046" t="str">
            <v xml:space="preserve"> ŠALTINIS  Lietuviešu vidusskolas atbalsta atklātais sabiedriskais fonds</v>
          </cell>
          <cell r="E9046" t="str">
            <v>S150000</v>
          </cell>
          <cell r="F9046">
            <v>10000</v>
          </cell>
          <cell r="H9046">
            <v>9499</v>
          </cell>
          <cell r="I9046" t="str">
            <v>S150000</v>
          </cell>
        </row>
        <row r="9047">
          <cell r="B9047">
            <v>40103062348</v>
          </cell>
          <cell r="C9047" t="str">
            <v xml:space="preserve">010306234  </v>
          </cell>
          <cell r="D9047" t="str">
            <v xml:space="preserve"> SALŪTS  dārzkopības koop.sabiedrība</v>
          </cell>
          <cell r="E9047" t="str">
            <v>S150000</v>
          </cell>
          <cell r="F9047">
            <v>805200</v>
          </cell>
          <cell r="H9047">
            <v>9499</v>
          </cell>
          <cell r="I9047" t="str">
            <v>S150000</v>
          </cell>
        </row>
        <row r="9048">
          <cell r="B9048">
            <v>40103077038</v>
          </cell>
          <cell r="C9048" t="str">
            <v xml:space="preserve">010307703  </v>
          </cell>
          <cell r="D9048" t="str">
            <v xml:space="preserve"> SALŪTS  garāžu īpašnieku biedrība</v>
          </cell>
          <cell r="E9048" t="str">
            <v>S150000</v>
          </cell>
          <cell r="F9048">
            <v>10000</v>
          </cell>
          <cell r="H9048">
            <v>5221</v>
          </cell>
          <cell r="I9048" t="str">
            <v>S150000</v>
          </cell>
        </row>
        <row r="9049">
          <cell r="B9049">
            <v>40008151699</v>
          </cell>
          <cell r="C9049" t="str">
            <v xml:space="preserve">000815169  </v>
          </cell>
          <cell r="D9049" t="str">
            <v xml:space="preserve"> SALVE CARITAS  biedrība</v>
          </cell>
          <cell r="E9049" t="str">
            <v>S150000</v>
          </cell>
          <cell r="F9049">
            <v>840201</v>
          </cell>
          <cell r="H9049">
            <v>9499</v>
          </cell>
          <cell r="I9049" t="str">
            <v>S150000</v>
          </cell>
        </row>
        <row r="9050">
          <cell r="B9050">
            <v>40008147886</v>
          </cell>
          <cell r="C9050" t="str">
            <v xml:space="preserve">000814788  </v>
          </cell>
          <cell r="D9050" t="str">
            <v xml:space="preserve"> SAMARIETIS  biedrība</v>
          </cell>
          <cell r="E9050" t="str">
            <v>S150000</v>
          </cell>
          <cell r="F9050">
            <v>980260</v>
          </cell>
          <cell r="H9050">
            <v>9499</v>
          </cell>
          <cell r="I9050" t="str">
            <v>S150000</v>
          </cell>
        </row>
        <row r="9051">
          <cell r="B9051">
            <v>40008102744</v>
          </cell>
          <cell r="C9051" t="str">
            <v xml:space="preserve">000810274  </v>
          </cell>
          <cell r="D9051" t="str">
            <v xml:space="preserve"> SAMBA  biedrība</v>
          </cell>
          <cell r="E9051" t="str">
            <v>S150000</v>
          </cell>
          <cell r="F9051">
            <v>604342</v>
          </cell>
          <cell r="H9051">
            <v>9499</v>
          </cell>
          <cell r="I9051" t="str">
            <v>S150000</v>
          </cell>
        </row>
        <row r="9052">
          <cell r="B9052">
            <v>40008083814</v>
          </cell>
          <cell r="C9052" t="str">
            <v xml:space="preserve">000808381  </v>
          </cell>
          <cell r="D9052" t="str">
            <v xml:space="preserve"> ŠAMIR  biedrība</v>
          </cell>
          <cell r="E9052" t="str">
            <v>S150000</v>
          </cell>
          <cell r="F9052">
            <v>10000</v>
          </cell>
          <cell r="H9052">
            <v>9499</v>
          </cell>
          <cell r="I9052" t="str">
            <v>S150000</v>
          </cell>
        </row>
        <row r="9053">
          <cell r="B9053">
            <v>40008171341</v>
          </cell>
          <cell r="C9053" t="str">
            <v xml:space="preserve">000817134  </v>
          </cell>
          <cell r="D9053" t="str">
            <v xml:space="preserve"> ŠAMPĒTERA 5A  biedrība</v>
          </cell>
          <cell r="E9053" t="str">
            <v>S150000</v>
          </cell>
          <cell r="F9053">
            <v>10000</v>
          </cell>
          <cell r="H9053">
            <v>6832</v>
          </cell>
          <cell r="I9053" t="str">
            <v>S150000</v>
          </cell>
        </row>
        <row r="9054">
          <cell r="B9054">
            <v>40003469517</v>
          </cell>
          <cell r="C9054" t="str">
            <v xml:space="preserve">000346951  </v>
          </cell>
          <cell r="D9054" t="str">
            <v xml:space="preserve"> ŠAMPĒTERA 7  dzīvokļu īpašnieku biedrība</v>
          </cell>
          <cell r="E9054" t="str">
            <v>S150000</v>
          </cell>
          <cell r="F9054">
            <v>10000</v>
          </cell>
          <cell r="H9054">
            <v>6832</v>
          </cell>
          <cell r="I9054" t="str">
            <v>S150000</v>
          </cell>
        </row>
        <row r="9055">
          <cell r="B9055">
            <v>40008155169</v>
          </cell>
          <cell r="C9055" t="str">
            <v xml:space="preserve">000815516  </v>
          </cell>
          <cell r="D9055" t="str">
            <v xml:space="preserve"> SAMS  makšķernieku biedrība</v>
          </cell>
          <cell r="E9055" t="str">
            <v>S150000</v>
          </cell>
          <cell r="F9055">
            <v>600201</v>
          </cell>
          <cell r="H9055">
            <v>9319</v>
          </cell>
          <cell r="I9055" t="str">
            <v>S150000</v>
          </cell>
        </row>
        <row r="9056">
          <cell r="B9056">
            <v>40008001555</v>
          </cell>
          <cell r="C9056" t="str">
            <v xml:space="preserve">000800155  </v>
          </cell>
          <cell r="D9056" t="str">
            <v xml:space="preserve"> SAMŠOBLO  Latvijas gruzīnu biedrība</v>
          </cell>
          <cell r="E9056" t="str">
            <v>S150000</v>
          </cell>
          <cell r="F9056">
            <v>10000</v>
          </cell>
          <cell r="H9056">
            <v>9499</v>
          </cell>
          <cell r="I9056" t="str">
            <v>S150000</v>
          </cell>
        </row>
        <row r="9057">
          <cell r="B9057">
            <v>40008070294</v>
          </cell>
          <cell r="C9057" t="str">
            <v xml:space="preserve">000807029  </v>
          </cell>
          <cell r="D9057" t="str">
            <v xml:space="preserve"> SAMURAJI  sporta centrs, biedrība</v>
          </cell>
          <cell r="E9057" t="str">
            <v>S150000</v>
          </cell>
          <cell r="F9057">
            <v>700201</v>
          </cell>
          <cell r="H9057">
            <v>9312</v>
          </cell>
          <cell r="I9057" t="str">
            <v>S150000</v>
          </cell>
        </row>
        <row r="9058">
          <cell r="B9058">
            <v>50008060391</v>
          </cell>
          <cell r="C9058" t="str">
            <v xml:space="preserve">000806039  </v>
          </cell>
          <cell r="D9058" t="str">
            <v xml:space="preserve"> SAMURS  džudo klubs, sporta un fiziskās kultūras biedrība</v>
          </cell>
          <cell r="E9058" t="str">
            <v>S150000</v>
          </cell>
          <cell r="F9058">
            <v>10000</v>
          </cell>
          <cell r="H9058">
            <v>9312</v>
          </cell>
          <cell r="I9058" t="str">
            <v>S150000</v>
          </cell>
        </row>
        <row r="9059">
          <cell r="B9059">
            <v>40008165167</v>
          </cell>
          <cell r="C9059" t="str">
            <v xml:space="preserve">000816516  </v>
          </cell>
          <cell r="D9059" t="str">
            <v xml:space="preserve"> SANA MARE  fonds</v>
          </cell>
          <cell r="E9059" t="str">
            <v>S150000</v>
          </cell>
          <cell r="F9059">
            <v>10000</v>
          </cell>
          <cell r="H9059">
            <v>9499</v>
          </cell>
          <cell r="I9059" t="str">
            <v>S150000</v>
          </cell>
        </row>
        <row r="9060">
          <cell r="B9060">
            <v>40003020032</v>
          </cell>
          <cell r="C9060" t="str">
            <v xml:space="preserve">000302003  </v>
          </cell>
          <cell r="D9060" t="str">
            <v xml:space="preserve"> SANATORIJA "BELORUSIJA"  nodibinājums</v>
          </cell>
          <cell r="E9060" t="str">
            <v>S150000</v>
          </cell>
          <cell r="F9060">
            <v>130000</v>
          </cell>
          <cell r="H9060">
            <v>8610</v>
          </cell>
          <cell r="I9060" t="str">
            <v>S150000</v>
          </cell>
        </row>
        <row r="9061">
          <cell r="B9061">
            <v>40008063875</v>
          </cell>
          <cell r="C9061" t="str">
            <v xml:space="preserve">000806387  </v>
          </cell>
          <cell r="D9061" t="str">
            <v xml:space="preserve"> SANDA OZOLIŅA GOLFA KLUBS  biedrība</v>
          </cell>
          <cell r="E9061" t="str">
            <v>S150000</v>
          </cell>
          <cell r="F9061">
            <v>10000</v>
          </cell>
          <cell r="H9061">
            <v>9312</v>
          </cell>
          <cell r="I9061" t="str">
            <v>S150000</v>
          </cell>
        </row>
        <row r="9062">
          <cell r="B9062">
            <v>40008180984</v>
          </cell>
          <cell r="C9062" t="str">
            <v xml:space="preserve">000818098  </v>
          </cell>
          <cell r="D9062" t="str">
            <v xml:space="preserve"> SANROS  radošā studija, biedrība</v>
          </cell>
          <cell r="E9062" t="str">
            <v>S150000</v>
          </cell>
          <cell r="F9062">
            <v>10000</v>
          </cell>
          <cell r="H9062">
            <v>8560</v>
          </cell>
          <cell r="I9062" t="str">
            <v>S150000</v>
          </cell>
        </row>
        <row r="9063">
          <cell r="B9063">
            <v>40008154638</v>
          </cell>
          <cell r="C9063" t="str">
            <v xml:space="preserve">000815463  </v>
          </cell>
          <cell r="D9063" t="str">
            <v xml:space="preserve"> SANTA MARIA  biedrība</v>
          </cell>
          <cell r="E9063" t="str">
            <v>S150000</v>
          </cell>
          <cell r="F9063">
            <v>761211</v>
          </cell>
          <cell r="H9063">
            <v>9499</v>
          </cell>
          <cell r="I9063" t="str">
            <v>S150000</v>
          </cell>
        </row>
        <row r="9064">
          <cell r="B9064">
            <v>40008110205</v>
          </cell>
          <cell r="C9064" t="str">
            <v xml:space="preserve">000811020  </v>
          </cell>
          <cell r="D9064" t="str">
            <v xml:space="preserve"> SANTA  svētku aģentūra, biedrība</v>
          </cell>
          <cell r="E9064" t="str">
            <v>S150000</v>
          </cell>
          <cell r="F9064">
            <v>130000</v>
          </cell>
          <cell r="H9064">
            <v>9499</v>
          </cell>
          <cell r="I9064" t="str">
            <v>S150000</v>
          </cell>
        </row>
        <row r="9065">
          <cell r="B9065">
            <v>40008149711</v>
          </cell>
          <cell r="C9065" t="str">
            <v xml:space="preserve">000814971  </v>
          </cell>
          <cell r="D9065" t="str">
            <v xml:space="preserve"> SAPAS  DĀRZKOPĪBAS BIEDRĪBA</v>
          </cell>
          <cell r="E9065" t="str">
            <v>S150000</v>
          </cell>
          <cell r="F9065">
            <v>250000</v>
          </cell>
          <cell r="H9065">
            <v>9499</v>
          </cell>
          <cell r="I9065" t="str">
            <v>S150000</v>
          </cell>
        </row>
        <row r="9066">
          <cell r="B9066">
            <v>40008153401</v>
          </cell>
          <cell r="C9066" t="str">
            <v xml:space="preserve">000815340  </v>
          </cell>
          <cell r="D9066" t="str">
            <v xml:space="preserve"> SAPIERU 4A  biedrība</v>
          </cell>
          <cell r="E9066" t="str">
            <v>S150000</v>
          </cell>
          <cell r="F9066">
            <v>10000</v>
          </cell>
          <cell r="H9066">
            <v>6832</v>
          </cell>
          <cell r="I9066" t="str">
            <v>S150000</v>
          </cell>
        </row>
        <row r="9067">
          <cell r="B9067">
            <v>40008065683</v>
          </cell>
          <cell r="C9067" t="str">
            <v xml:space="preserve">000806568  </v>
          </cell>
          <cell r="D9067" t="str">
            <v xml:space="preserve"> SAPNIS  bērnu centrs, nodibinājums</v>
          </cell>
          <cell r="E9067" t="str">
            <v>S150000</v>
          </cell>
          <cell r="F9067">
            <v>270000</v>
          </cell>
          <cell r="H9067">
            <v>8891</v>
          </cell>
          <cell r="I9067" t="str">
            <v>S150000</v>
          </cell>
        </row>
        <row r="9068">
          <cell r="B9068">
            <v>40008131461</v>
          </cell>
          <cell r="C9068" t="str">
            <v xml:space="preserve">000813146  </v>
          </cell>
          <cell r="D9068" t="str">
            <v xml:space="preserve"> SAPNIS  biedrība</v>
          </cell>
          <cell r="E9068" t="str">
            <v>S150000</v>
          </cell>
          <cell r="F9068">
            <v>90000</v>
          </cell>
          <cell r="H9068">
            <v>6820</v>
          </cell>
          <cell r="I9068" t="str">
            <v>S150000</v>
          </cell>
        </row>
        <row r="9069">
          <cell r="B9069">
            <v>51503030921</v>
          </cell>
          <cell r="C9069" t="str">
            <v xml:space="preserve">150303092  </v>
          </cell>
          <cell r="D9069" t="str">
            <v xml:space="preserve"> SAPŅOJUMS  dzīvokļu īpašnieku koop.sabiedrība</v>
          </cell>
          <cell r="E9069" t="str">
            <v>S150000</v>
          </cell>
          <cell r="F9069">
            <v>600201</v>
          </cell>
          <cell r="H9069">
            <v>6832</v>
          </cell>
          <cell r="I9069" t="str">
            <v>S150000</v>
          </cell>
        </row>
        <row r="9070">
          <cell r="B9070">
            <v>40008118302</v>
          </cell>
          <cell r="C9070" t="str">
            <v xml:space="preserve">000811830  </v>
          </cell>
          <cell r="D9070" t="str">
            <v xml:space="preserve"> SAPŅU TEĀTRIS  biedrība</v>
          </cell>
          <cell r="E9070" t="str">
            <v>S150000</v>
          </cell>
          <cell r="F9070">
            <v>10000</v>
          </cell>
          <cell r="H9070">
            <v>9001</v>
          </cell>
          <cell r="I9070" t="str">
            <v>S150000</v>
          </cell>
        </row>
        <row r="9071">
          <cell r="B9071">
            <v>40008175589</v>
          </cell>
          <cell r="C9071" t="str">
            <v xml:space="preserve">000817558  </v>
          </cell>
          <cell r="D9071" t="str">
            <v xml:space="preserve"> SAPRĀTĪGAIS CEĻŠ  biedrība</v>
          </cell>
          <cell r="E9071" t="str">
            <v>S150000</v>
          </cell>
          <cell r="F9071">
            <v>840201</v>
          </cell>
          <cell r="H9071">
            <v>8560</v>
          </cell>
          <cell r="I9071" t="str">
            <v>S150000</v>
          </cell>
        </row>
        <row r="9072">
          <cell r="B9072">
            <v>40008109403</v>
          </cell>
          <cell r="C9072" t="str">
            <v xml:space="preserve">000810940  </v>
          </cell>
          <cell r="D9072" t="str">
            <v xml:space="preserve"> SAPRATNE  biedrība</v>
          </cell>
          <cell r="E9072" t="str">
            <v>S150000</v>
          </cell>
          <cell r="F9072">
            <v>681070</v>
          </cell>
          <cell r="H9072">
            <v>9499</v>
          </cell>
          <cell r="I9072" t="str">
            <v>S150000</v>
          </cell>
        </row>
        <row r="9073">
          <cell r="B9073">
            <v>40008055079</v>
          </cell>
          <cell r="C9073" t="str">
            <v xml:space="preserve">000805507  </v>
          </cell>
          <cell r="D9073" t="str">
            <v xml:space="preserve"> SARBONA  biedrība</v>
          </cell>
          <cell r="E9073" t="str">
            <v>S150000</v>
          </cell>
          <cell r="F9073">
            <v>90000</v>
          </cell>
          <cell r="H9073">
            <v>9499</v>
          </cell>
          <cell r="I9073" t="str">
            <v>S150000</v>
          </cell>
        </row>
        <row r="9074">
          <cell r="B9074">
            <v>40008132043</v>
          </cell>
          <cell r="C9074" t="str">
            <v xml:space="preserve">000813204  </v>
          </cell>
          <cell r="D9074" t="str">
            <v xml:space="preserve"> SARGI VALODU UN LATVIJU  biedrība</v>
          </cell>
          <cell r="E9074" t="str">
            <v>S150000</v>
          </cell>
          <cell r="F9074">
            <v>10000</v>
          </cell>
          <cell r="H9074">
            <v>9499</v>
          </cell>
          <cell r="I9074" t="str">
            <v>S150000</v>
          </cell>
        </row>
        <row r="9075">
          <cell r="B9075">
            <v>40008007312</v>
          </cell>
          <cell r="C9075" t="str">
            <v xml:space="preserve">000800731  </v>
          </cell>
          <cell r="D9075" t="str">
            <v xml:space="preserve"> SARGTORŅA BIEDRĪBA </v>
          </cell>
          <cell r="E9075" t="str">
            <v>S150000</v>
          </cell>
          <cell r="F9075">
            <v>10000</v>
          </cell>
          <cell r="H9075">
            <v>9491</v>
          </cell>
          <cell r="I9075" t="str">
            <v>S150000</v>
          </cell>
        </row>
        <row r="9076">
          <cell r="B9076">
            <v>40008009262</v>
          </cell>
          <cell r="C9076" t="str">
            <v xml:space="preserve">000800926  </v>
          </cell>
          <cell r="D9076" t="str">
            <v xml:space="preserve"> SARKANDAUGAVA  Elingu, garāžu īpašnieku biedrība</v>
          </cell>
          <cell r="E9076" t="str">
            <v>S150000</v>
          </cell>
          <cell r="F9076">
            <v>10000</v>
          </cell>
          <cell r="H9076">
            <v>5221</v>
          </cell>
          <cell r="I9076" t="str">
            <v>S150000</v>
          </cell>
        </row>
        <row r="9077">
          <cell r="B9077">
            <v>41203015226</v>
          </cell>
          <cell r="C9077" t="str">
            <v xml:space="preserve">120301522  </v>
          </cell>
          <cell r="D9077" t="str">
            <v xml:space="preserve"> SARKANMUIŽA 24  dzīvokļu īpašnieku koop. sabiedrība</v>
          </cell>
          <cell r="E9077" t="str">
            <v>S150000</v>
          </cell>
          <cell r="F9077">
            <v>270000</v>
          </cell>
          <cell r="H9077">
            <v>6832</v>
          </cell>
          <cell r="I9077" t="str">
            <v>S150000</v>
          </cell>
        </row>
        <row r="9078">
          <cell r="B9078">
            <v>40008125535</v>
          </cell>
          <cell r="C9078" t="str">
            <v xml:space="preserve">000812553  </v>
          </cell>
          <cell r="D9078" t="str">
            <v xml:space="preserve"> SARKAŅMUIŽA  biedrība</v>
          </cell>
          <cell r="E9078" t="str">
            <v>S150000</v>
          </cell>
          <cell r="F9078">
            <v>700290</v>
          </cell>
          <cell r="H9078">
            <v>9499</v>
          </cell>
          <cell r="I9078" t="str">
            <v>S150000</v>
          </cell>
        </row>
        <row r="9079">
          <cell r="B9079">
            <v>40008166463</v>
          </cell>
          <cell r="C9079" t="str">
            <v xml:space="preserve">000816646  </v>
          </cell>
          <cell r="D9079" t="str">
            <v xml:space="preserve"> SARKAŅU AICINĀJUMS  biedrība</v>
          </cell>
          <cell r="E9079" t="str">
            <v>S150000</v>
          </cell>
          <cell r="F9079">
            <v>780266</v>
          </cell>
          <cell r="H9079">
            <v>9499</v>
          </cell>
          <cell r="I9079" t="str">
            <v>S150000</v>
          </cell>
        </row>
        <row r="9080">
          <cell r="B9080">
            <v>40008007168</v>
          </cell>
          <cell r="C9080" t="str">
            <v xml:space="preserve">000800716  </v>
          </cell>
          <cell r="D9080" t="str">
            <v xml:space="preserve"> SARMA  biedrība</v>
          </cell>
          <cell r="E9080" t="str">
            <v>S150000</v>
          </cell>
          <cell r="F9080">
            <v>967372</v>
          </cell>
          <cell r="H9080">
            <v>9499</v>
          </cell>
          <cell r="I9080" t="str">
            <v>S150000</v>
          </cell>
        </row>
        <row r="9081">
          <cell r="B9081">
            <v>40008104675</v>
          </cell>
          <cell r="C9081" t="str">
            <v xml:space="preserve">000810467  </v>
          </cell>
          <cell r="D9081" t="str">
            <v xml:space="preserve"> SARMA  garāžu biedrība</v>
          </cell>
          <cell r="E9081" t="str">
            <v>S150000</v>
          </cell>
          <cell r="F9081">
            <v>900201</v>
          </cell>
          <cell r="H9081">
            <v>5221</v>
          </cell>
          <cell r="I9081" t="str">
            <v>S150000</v>
          </cell>
        </row>
        <row r="9082">
          <cell r="B9082">
            <v>40008100688</v>
          </cell>
          <cell r="C9082" t="str">
            <v xml:space="preserve">000810068  </v>
          </cell>
          <cell r="D9082" t="str">
            <v xml:space="preserve"> SARMA  pensionāru biedrība</v>
          </cell>
          <cell r="E9082" t="str">
            <v>S150000</v>
          </cell>
          <cell r="F9082">
            <v>660284</v>
          </cell>
          <cell r="H9082">
            <v>9499</v>
          </cell>
          <cell r="I9082" t="str">
            <v>S150000</v>
          </cell>
        </row>
        <row r="9083">
          <cell r="B9083">
            <v>40008068247</v>
          </cell>
          <cell r="C9083" t="str">
            <v xml:space="preserve">000806824  </v>
          </cell>
          <cell r="D9083" t="str">
            <v xml:space="preserve"> SARMAS LAUKI  biedrība</v>
          </cell>
          <cell r="E9083" t="str">
            <v>S150000</v>
          </cell>
          <cell r="F9083">
            <v>800625</v>
          </cell>
          <cell r="H9083">
            <v>9499</v>
          </cell>
          <cell r="I9083" t="str">
            <v>S150000</v>
          </cell>
        </row>
        <row r="9084">
          <cell r="B9084">
            <v>46803002920</v>
          </cell>
          <cell r="C9084" t="str">
            <v xml:space="preserve">680300292  </v>
          </cell>
          <cell r="D9084" t="str">
            <v xml:space="preserve"> SĀRTĀ ODZIŅA  dārzkopības koop.sabiedrība</v>
          </cell>
          <cell r="E9084" t="str">
            <v>S150000</v>
          </cell>
          <cell r="F9084">
            <v>680201</v>
          </cell>
          <cell r="H9084">
            <v>9499</v>
          </cell>
          <cell r="I9084" t="str">
            <v>S150000</v>
          </cell>
        </row>
        <row r="9085">
          <cell r="B9085">
            <v>40008144540</v>
          </cell>
          <cell r="C9085" t="str">
            <v xml:space="preserve">000814454  </v>
          </cell>
          <cell r="D9085" t="str">
            <v xml:space="preserve"> SARTORIUS  Latvijas miopātijas slimnieku asociācija, biedrība</v>
          </cell>
          <cell r="E9085" t="str">
            <v>S150000</v>
          </cell>
          <cell r="F9085">
            <v>10000</v>
          </cell>
          <cell r="H9085">
            <v>9499</v>
          </cell>
          <cell r="I9085" t="str">
            <v>S150000</v>
          </cell>
        </row>
        <row r="9086">
          <cell r="B9086">
            <v>40008088154</v>
          </cell>
          <cell r="C9086" t="str">
            <v xml:space="preserve">000808815  </v>
          </cell>
          <cell r="D9086" t="str">
            <v xml:space="preserve"> SASAISTE  pensionāru apvienība, biedrība</v>
          </cell>
          <cell r="E9086" t="str">
            <v>S150000</v>
          </cell>
          <cell r="F9086">
            <v>110000</v>
          </cell>
          <cell r="H9086">
            <v>9499</v>
          </cell>
          <cell r="I9086" t="str">
            <v>S150000</v>
          </cell>
        </row>
        <row r="9087">
          <cell r="B9087">
            <v>40008155775</v>
          </cell>
          <cell r="C9087" t="str">
            <v xml:space="preserve">000815577  </v>
          </cell>
          <cell r="D9087" t="str">
            <v xml:space="preserve"> SASKAŅA UN ATBALSTS  biedrība</v>
          </cell>
          <cell r="E9087" t="str">
            <v>S150000</v>
          </cell>
          <cell r="F9087">
            <v>681068</v>
          </cell>
          <cell r="H9087">
            <v>9004</v>
          </cell>
          <cell r="I9087" t="str">
            <v>S150000</v>
          </cell>
        </row>
        <row r="9088">
          <cell r="B9088">
            <v>40008168407</v>
          </cell>
          <cell r="C9088" t="str">
            <v xml:space="preserve">000816840  </v>
          </cell>
          <cell r="D9088" t="str">
            <v xml:space="preserve"> SASKAŅA  jaunatnes futbola klubs, biedrība</v>
          </cell>
          <cell r="E9088" t="str">
            <v>S150000</v>
          </cell>
          <cell r="F9088">
            <v>10000</v>
          </cell>
          <cell r="H9088">
            <v>9312</v>
          </cell>
          <cell r="I9088" t="str">
            <v>S150000</v>
          </cell>
        </row>
        <row r="9089">
          <cell r="B9089">
            <v>40008102265</v>
          </cell>
          <cell r="C9089" t="str">
            <v xml:space="preserve">000810226  </v>
          </cell>
          <cell r="D9089" t="str">
            <v xml:space="preserve"> SASPRAUDE  jauniešu izglītības un iniciatīvu centrs, biedrība</v>
          </cell>
          <cell r="E9089" t="str">
            <v>S150000</v>
          </cell>
          <cell r="F9089">
            <v>460201</v>
          </cell>
          <cell r="H9089">
            <v>9499</v>
          </cell>
          <cell r="I9089" t="str">
            <v>S150000</v>
          </cell>
        </row>
        <row r="9090">
          <cell r="B9090">
            <v>40008148078</v>
          </cell>
          <cell r="C9090" t="str">
            <v xml:space="preserve">000814807  </v>
          </cell>
          <cell r="D9090" t="str">
            <v xml:space="preserve"> SĀTA  biedrība</v>
          </cell>
          <cell r="E9090" t="str">
            <v>S150000</v>
          </cell>
          <cell r="F9090">
            <v>780296</v>
          </cell>
          <cell r="H9090">
            <v>9499</v>
          </cell>
          <cell r="I9090" t="str">
            <v>S150000</v>
          </cell>
        </row>
        <row r="9091">
          <cell r="B9091">
            <v>40008115541</v>
          </cell>
          <cell r="C9091" t="str">
            <v xml:space="preserve">000811554  </v>
          </cell>
          <cell r="D9091" t="str">
            <v xml:space="preserve"> SATEKA  biedrība</v>
          </cell>
          <cell r="E9091" t="str">
            <v>S150000</v>
          </cell>
          <cell r="F9091">
            <v>500201</v>
          </cell>
          <cell r="H9091">
            <v>9499</v>
          </cell>
          <cell r="I9091" t="str">
            <v>S150000</v>
          </cell>
        </row>
        <row r="9092">
          <cell r="B9092">
            <v>40008040586</v>
          </cell>
          <cell r="C9092" t="str">
            <v xml:space="preserve">000804058  </v>
          </cell>
          <cell r="D9092" t="str">
            <v xml:space="preserve"> SĀTIŅI  mednieku klubs, biedrība</v>
          </cell>
          <cell r="E9092" t="str">
            <v>S150000</v>
          </cell>
          <cell r="F9092">
            <v>840201</v>
          </cell>
          <cell r="H9092">
            <v>9319</v>
          </cell>
          <cell r="I9092" t="str">
            <v>S150000</v>
          </cell>
        </row>
        <row r="9093">
          <cell r="B9093">
            <v>40008068637</v>
          </cell>
          <cell r="C9093" t="str">
            <v xml:space="preserve">000806863  </v>
          </cell>
          <cell r="D9093" t="str">
            <v xml:space="preserve"> SATJA SAI RĪGAS CENTRS  biedrība</v>
          </cell>
          <cell r="E9093" t="str">
            <v>S150000</v>
          </cell>
          <cell r="F9093">
            <v>10000</v>
          </cell>
          <cell r="H9093">
            <v>9499</v>
          </cell>
          <cell r="I9093" t="str">
            <v>S150000</v>
          </cell>
        </row>
        <row r="9094">
          <cell r="B9094">
            <v>40008074309</v>
          </cell>
          <cell r="C9094" t="str">
            <v xml:space="preserve">000807430  </v>
          </cell>
          <cell r="D9094" t="str">
            <v xml:space="preserve"> SATORI  austrumu cīņas skola, biedrība</v>
          </cell>
          <cell r="E9094" t="str">
            <v>S150000</v>
          </cell>
          <cell r="F9094">
            <v>10000</v>
          </cell>
          <cell r="H9094">
            <v>8551</v>
          </cell>
          <cell r="I9094" t="str">
            <v>S150000</v>
          </cell>
        </row>
        <row r="9095">
          <cell r="B9095">
            <v>40008106604</v>
          </cell>
          <cell r="C9095" t="str">
            <v xml:space="preserve">000810660  </v>
          </cell>
          <cell r="D9095" t="str">
            <v xml:space="preserve"> SATORI  karatē klubs, biedrība</v>
          </cell>
          <cell r="E9095" t="str">
            <v>S150000</v>
          </cell>
          <cell r="F9095">
            <v>604342</v>
          </cell>
          <cell r="H9095">
            <v>8551</v>
          </cell>
          <cell r="I9095" t="str">
            <v>S150000</v>
          </cell>
        </row>
        <row r="9096">
          <cell r="B9096">
            <v>40003189258</v>
          </cell>
          <cell r="C9096" t="str">
            <v xml:space="preserve">000318925  </v>
          </cell>
          <cell r="D9096" t="str">
            <v xml:space="preserve"> SATURNS  garāžu īpašnieku koop.sabiedrība</v>
          </cell>
          <cell r="E9096" t="str">
            <v>S150000</v>
          </cell>
          <cell r="F9096">
            <v>10000</v>
          </cell>
          <cell r="H9096">
            <v>5221</v>
          </cell>
          <cell r="I9096" t="str">
            <v>S150000</v>
          </cell>
        </row>
        <row r="9097">
          <cell r="B9097">
            <v>40008110563</v>
          </cell>
          <cell r="C9097" t="str">
            <v xml:space="preserve">000811056  </v>
          </cell>
          <cell r="D9097" t="str">
            <v xml:space="preserve"> SAUJA  biedrība</v>
          </cell>
          <cell r="E9097" t="str">
            <v>S150000</v>
          </cell>
          <cell r="F9097">
            <v>840286</v>
          </cell>
          <cell r="H9097">
            <v>9499</v>
          </cell>
          <cell r="I9097" t="str">
            <v>S150000</v>
          </cell>
        </row>
        <row r="9098">
          <cell r="B9098">
            <v>40008079842</v>
          </cell>
          <cell r="C9098" t="str">
            <v xml:space="preserve">000807984  </v>
          </cell>
          <cell r="D9098" t="str">
            <v xml:space="preserve"> SAUKAS DABAS PARKA BIEDRĪBA  </v>
          </cell>
          <cell r="E9098" t="str">
            <v>S150000</v>
          </cell>
          <cell r="F9098">
            <v>561888</v>
          </cell>
          <cell r="H9098">
            <v>9499</v>
          </cell>
          <cell r="I9098" t="str">
            <v>S150000</v>
          </cell>
        </row>
        <row r="9099">
          <cell r="B9099">
            <v>40008061836</v>
          </cell>
          <cell r="C9099" t="str">
            <v xml:space="preserve">000806183  </v>
          </cell>
          <cell r="D9099" t="str">
            <v xml:space="preserve"> SAUKAS SABIEDRISKAIS CENTRS  biedrība</v>
          </cell>
          <cell r="E9099" t="str">
            <v>S150000</v>
          </cell>
          <cell r="F9099">
            <v>561888</v>
          </cell>
          <cell r="H9099">
            <v>9499</v>
          </cell>
          <cell r="I9099" t="str">
            <v>S150000</v>
          </cell>
        </row>
        <row r="9100">
          <cell r="B9100">
            <v>40103064349</v>
          </cell>
          <cell r="C9100" t="str">
            <v xml:space="preserve">010306434  </v>
          </cell>
          <cell r="D9100" t="str">
            <v xml:space="preserve"> SAULAINĀ IELEJA  dārzkopības koop.sabiedrība</v>
          </cell>
          <cell r="E9100" t="str">
            <v>S150000</v>
          </cell>
          <cell r="F9100">
            <v>801433</v>
          </cell>
          <cell r="H9100">
            <v>9499</v>
          </cell>
          <cell r="I9100" t="str">
            <v>S150000</v>
          </cell>
        </row>
        <row r="9101">
          <cell r="B9101">
            <v>41503024317</v>
          </cell>
          <cell r="C9101" t="str">
            <v xml:space="preserve">150302431  </v>
          </cell>
          <cell r="D9101" t="str">
            <v xml:space="preserve"> SAULBRICI  dzīvokļu īpašnieku koop.sabiedrība</v>
          </cell>
          <cell r="E9101" t="str">
            <v>S150000</v>
          </cell>
          <cell r="F9101">
            <v>600201</v>
          </cell>
          <cell r="H9101">
            <v>6832</v>
          </cell>
          <cell r="I9101" t="str">
            <v>S150000</v>
          </cell>
        </row>
        <row r="9102">
          <cell r="B9102">
            <v>40003086848</v>
          </cell>
          <cell r="C9102" t="str">
            <v xml:space="preserve">000308684  </v>
          </cell>
          <cell r="D9102" t="str">
            <v xml:space="preserve"> SAULE  Carnikavas novada dārzkopības koop.sabiedrība</v>
          </cell>
          <cell r="E9102" t="str">
            <v>S150000</v>
          </cell>
          <cell r="F9102">
            <v>805200</v>
          </cell>
          <cell r="H9102">
            <v>9499</v>
          </cell>
          <cell r="I9102" t="str">
            <v>S150000</v>
          </cell>
        </row>
        <row r="9103">
          <cell r="B9103">
            <v>51703005081</v>
          </cell>
          <cell r="C9103" t="str">
            <v xml:space="preserve">170300508  </v>
          </cell>
          <cell r="D9103" t="str">
            <v xml:space="preserve"> SAULE  dzīvokļu īpašnieku koop. sabiedrība</v>
          </cell>
          <cell r="E9103" t="str">
            <v>S150000</v>
          </cell>
          <cell r="F9103">
            <v>90000</v>
          </cell>
          <cell r="H9103">
            <v>6832</v>
          </cell>
          <cell r="I9103" t="str">
            <v>S150000</v>
          </cell>
        </row>
        <row r="9104">
          <cell r="B9104">
            <v>40008029038</v>
          </cell>
          <cell r="C9104" t="str">
            <v xml:space="preserve">000802903  </v>
          </cell>
          <cell r="D9104" t="str">
            <v xml:space="preserve"> SAULE  org. cilvēkiem ar intelektuālās attīstības traucējumiem, biedrība</v>
          </cell>
          <cell r="E9104" t="str">
            <v>S150000</v>
          </cell>
          <cell r="F9104">
            <v>10000</v>
          </cell>
          <cell r="H9104">
            <v>8810</v>
          </cell>
          <cell r="I9104" t="str">
            <v>S150000</v>
          </cell>
        </row>
        <row r="9105">
          <cell r="B9105">
            <v>40008175042</v>
          </cell>
          <cell r="C9105" t="str">
            <v xml:space="preserve">000817504  </v>
          </cell>
          <cell r="D9105" t="str">
            <v xml:space="preserve"> SAULEI  biedrība</v>
          </cell>
          <cell r="E9105" t="str">
            <v>S150000</v>
          </cell>
          <cell r="F9105">
            <v>600296</v>
          </cell>
          <cell r="H9105">
            <v>9499</v>
          </cell>
          <cell r="I9105" t="str">
            <v>S150000</v>
          </cell>
        </row>
        <row r="9106">
          <cell r="B9106">
            <v>40008187056</v>
          </cell>
          <cell r="C9106" t="str">
            <v xml:space="preserve">000818705  </v>
          </cell>
          <cell r="D9106" t="str">
            <v xml:space="preserve"> SAULES 30A  biedrība</v>
          </cell>
          <cell r="E9106" t="str">
            <v>S150000</v>
          </cell>
          <cell r="F9106">
            <v>780276</v>
          </cell>
          <cell r="H9106">
            <v>6832</v>
          </cell>
          <cell r="I9106" t="str">
            <v>S150000</v>
          </cell>
        </row>
        <row r="9107">
          <cell r="B9107">
            <v>40003591631</v>
          </cell>
          <cell r="C9107" t="str">
            <v xml:space="preserve">000359163  </v>
          </cell>
          <cell r="D9107" t="str">
            <v xml:space="preserve"> SAULES ALEJA  biedrība</v>
          </cell>
          <cell r="E9107" t="str">
            <v>S150000</v>
          </cell>
          <cell r="F9107">
            <v>10000</v>
          </cell>
          <cell r="H9107">
            <v>6832</v>
          </cell>
          <cell r="I9107" t="str">
            <v>S150000</v>
          </cell>
        </row>
        <row r="9108">
          <cell r="B9108">
            <v>40008155099</v>
          </cell>
          <cell r="C9108" t="str">
            <v xml:space="preserve">000815509  </v>
          </cell>
          <cell r="D9108" t="str">
            <v xml:space="preserve"> SAULES AVOTS  biedrība</v>
          </cell>
          <cell r="E9108" t="str">
            <v>S150000</v>
          </cell>
          <cell r="F9108">
            <v>740268</v>
          </cell>
          <cell r="H9108">
            <v>9499</v>
          </cell>
          <cell r="I9108" t="str">
            <v>S150000</v>
          </cell>
        </row>
        <row r="9109">
          <cell r="B9109">
            <v>40008084951</v>
          </cell>
          <cell r="C9109" t="str">
            <v xml:space="preserve">000808495  </v>
          </cell>
          <cell r="D9109" t="str">
            <v xml:space="preserve"> SAULES BĒRNI  bāreņu biedrība</v>
          </cell>
          <cell r="E9109" t="str">
            <v>S150000</v>
          </cell>
          <cell r="F9109">
            <v>10000</v>
          </cell>
          <cell r="H9109">
            <v>9499</v>
          </cell>
          <cell r="I9109" t="str">
            <v>S150000</v>
          </cell>
        </row>
        <row r="9110">
          <cell r="B9110">
            <v>50008098351</v>
          </cell>
          <cell r="C9110" t="str">
            <v xml:space="preserve">000809835  </v>
          </cell>
          <cell r="D9110" t="str">
            <v xml:space="preserve"> SAULES BITE  biedrība</v>
          </cell>
          <cell r="E9110" t="str">
            <v>S150000</v>
          </cell>
          <cell r="F9110">
            <v>740625</v>
          </cell>
          <cell r="H9110">
            <v>9499</v>
          </cell>
          <cell r="I9110" t="str">
            <v>S150000</v>
          </cell>
        </row>
        <row r="9111">
          <cell r="B9111">
            <v>40008119878</v>
          </cell>
          <cell r="C9111" t="str">
            <v xml:space="preserve">000811987  </v>
          </cell>
          <cell r="D9111" t="str">
            <v xml:space="preserve"> SAULES ENERĢĒTIKA  biedrība</v>
          </cell>
          <cell r="E9111" t="str">
            <v>S150000</v>
          </cell>
          <cell r="F9111">
            <v>10000</v>
          </cell>
          <cell r="H9111">
            <v>9499</v>
          </cell>
          <cell r="I9111" t="str">
            <v>S150000</v>
          </cell>
        </row>
        <row r="9112">
          <cell r="B9112">
            <v>40008148468</v>
          </cell>
          <cell r="C9112" t="str">
            <v xml:space="preserve">000814846  </v>
          </cell>
          <cell r="D9112" t="str">
            <v xml:space="preserve"> SAULES ENERĢIJAS ASOCIĀCIJA  biedrība</v>
          </cell>
          <cell r="E9112" t="str">
            <v>S150000</v>
          </cell>
          <cell r="F9112">
            <v>801413</v>
          </cell>
          <cell r="H9112">
            <v>9499</v>
          </cell>
          <cell r="I9112" t="str">
            <v>S150000</v>
          </cell>
        </row>
        <row r="9113">
          <cell r="B9113">
            <v>40008153721</v>
          </cell>
          <cell r="C9113" t="str">
            <v xml:space="preserve">000815372  </v>
          </cell>
          <cell r="D9113" t="str">
            <v xml:space="preserve"> SAULES ENERĢIJAS DOMNĪCA  biedrība</v>
          </cell>
          <cell r="E9113" t="str">
            <v>S150000</v>
          </cell>
          <cell r="F9113">
            <v>10000</v>
          </cell>
          <cell r="H9113">
            <v>7219</v>
          </cell>
          <cell r="I9113" t="str">
            <v>S150000</v>
          </cell>
        </row>
        <row r="9114">
          <cell r="B9114">
            <v>40008054590</v>
          </cell>
          <cell r="C9114" t="str">
            <v xml:space="preserve">000805459  </v>
          </cell>
          <cell r="D9114" t="str">
            <v xml:space="preserve"> SAULES KALNS  fonds</v>
          </cell>
          <cell r="E9114" t="str">
            <v>S150000</v>
          </cell>
          <cell r="F9114">
            <v>941615</v>
          </cell>
          <cell r="H9114">
            <v>9499</v>
          </cell>
          <cell r="I9114" t="str">
            <v>S150000</v>
          </cell>
        </row>
        <row r="9115">
          <cell r="B9115">
            <v>40008060050</v>
          </cell>
          <cell r="C9115" t="str">
            <v xml:space="preserve">000806005  </v>
          </cell>
          <cell r="D9115" t="str">
            <v xml:space="preserve"> SAULES KOKS  biedrība</v>
          </cell>
          <cell r="E9115" t="str">
            <v>S150000</v>
          </cell>
          <cell r="F9115">
            <v>960264</v>
          </cell>
          <cell r="H9115">
            <v>9499</v>
          </cell>
          <cell r="I9115" t="str">
            <v>S150000</v>
          </cell>
        </row>
        <row r="9116">
          <cell r="B9116">
            <v>40008170971</v>
          </cell>
          <cell r="C9116" t="str">
            <v xml:space="preserve">000817097  </v>
          </cell>
          <cell r="D9116" t="str">
            <v xml:space="preserve"> SAULES KRASTI  biedrība</v>
          </cell>
          <cell r="E9116" t="str">
            <v>S150000</v>
          </cell>
          <cell r="F9116">
            <v>801413</v>
          </cell>
          <cell r="H9116">
            <v>9499</v>
          </cell>
          <cell r="I9116" t="str">
            <v>S150000</v>
          </cell>
        </row>
        <row r="9117">
          <cell r="B9117">
            <v>40008165330</v>
          </cell>
          <cell r="C9117" t="str">
            <v xml:space="preserve">000816533  </v>
          </cell>
          <cell r="D9117" t="str">
            <v xml:space="preserve"> SAULES MĀJA VECBEBROS  biedrība</v>
          </cell>
          <cell r="E9117" t="str">
            <v>S150000</v>
          </cell>
          <cell r="F9117">
            <v>326146</v>
          </cell>
          <cell r="H9117">
            <v>6832</v>
          </cell>
          <cell r="I9117" t="str">
            <v>S150000</v>
          </cell>
        </row>
        <row r="9118">
          <cell r="B9118">
            <v>40008169169</v>
          </cell>
          <cell r="C9118" t="str">
            <v xml:space="preserve">000816916  </v>
          </cell>
          <cell r="D9118" t="str">
            <v xml:space="preserve"> SAULES MĀJA  dzīvokļu īpašnieku biedrība</v>
          </cell>
          <cell r="E9118" t="str">
            <v>S150000</v>
          </cell>
          <cell r="F9118">
            <v>130000</v>
          </cell>
          <cell r="H9118">
            <v>6832</v>
          </cell>
          <cell r="I9118" t="str">
            <v>S150000</v>
          </cell>
        </row>
        <row r="9119">
          <cell r="B9119">
            <v>40008158095</v>
          </cell>
          <cell r="C9119" t="str">
            <v xml:space="preserve">000815809  </v>
          </cell>
          <cell r="D9119" t="str">
            <v xml:space="preserve"> SAULES NAMI 38  biedrība</v>
          </cell>
          <cell r="E9119" t="str">
            <v>S150000</v>
          </cell>
          <cell r="F9119">
            <v>900201</v>
          </cell>
          <cell r="H9119">
            <v>6832</v>
          </cell>
          <cell r="I9119" t="str">
            <v>S150000</v>
          </cell>
        </row>
        <row r="9120">
          <cell r="B9120">
            <v>41203016594</v>
          </cell>
          <cell r="C9120" t="str">
            <v xml:space="preserve">120301659  </v>
          </cell>
          <cell r="D9120" t="str">
            <v xml:space="preserve"> SAULES NAMSAIMNIEKS  biedrība</v>
          </cell>
          <cell r="E9120" t="str">
            <v>S150000</v>
          </cell>
          <cell r="F9120">
            <v>270000</v>
          </cell>
          <cell r="H9120">
            <v>6832</v>
          </cell>
          <cell r="I9120" t="str">
            <v>S150000</v>
          </cell>
        </row>
        <row r="9121">
          <cell r="B9121">
            <v>40008056746</v>
          </cell>
          <cell r="C9121" t="str">
            <v xml:space="preserve">000805674  </v>
          </cell>
          <cell r="D9121" t="str">
            <v xml:space="preserve"> SAULES PUIKAS  futbola klubs, nodibinājums</v>
          </cell>
          <cell r="E9121" t="str">
            <v>S150000</v>
          </cell>
          <cell r="F9121">
            <v>780270</v>
          </cell>
          <cell r="H9121">
            <v>9312</v>
          </cell>
          <cell r="I9121" t="str">
            <v>S150000</v>
          </cell>
        </row>
        <row r="9122">
          <cell r="B9122">
            <v>40008142658</v>
          </cell>
          <cell r="C9122" t="str">
            <v xml:space="preserve">000814265  </v>
          </cell>
          <cell r="D9122" t="str">
            <v xml:space="preserve"> SAULES RATS  biedrība</v>
          </cell>
          <cell r="E9122" t="str">
            <v>S150000</v>
          </cell>
          <cell r="F9122">
            <v>660276</v>
          </cell>
          <cell r="H9122">
            <v>9499</v>
          </cell>
          <cell r="I9122" t="str">
            <v>S150000</v>
          </cell>
        </row>
        <row r="9123">
          <cell r="B9123">
            <v>50008079331</v>
          </cell>
          <cell r="C9123" t="str">
            <v xml:space="preserve">000807933  </v>
          </cell>
          <cell r="D9123" t="str">
            <v xml:space="preserve"> SAULES SALA  biedrība</v>
          </cell>
          <cell r="E9123" t="str">
            <v>S150000</v>
          </cell>
          <cell r="F9123">
            <v>620201</v>
          </cell>
          <cell r="H9123">
            <v>9499</v>
          </cell>
          <cell r="I9123" t="str">
            <v>S150000</v>
          </cell>
        </row>
        <row r="9124">
          <cell r="B9124">
            <v>40008162480</v>
          </cell>
          <cell r="C9124" t="str">
            <v xml:space="preserve">000816248  </v>
          </cell>
          <cell r="D9124" t="str">
            <v xml:space="preserve"> SAULES SKOLA  biedrība</v>
          </cell>
          <cell r="E9124" t="str">
            <v>S150000</v>
          </cell>
          <cell r="F9124">
            <v>90000</v>
          </cell>
          <cell r="H9124">
            <v>8510</v>
          </cell>
          <cell r="I9124" t="str">
            <v>S150000</v>
          </cell>
        </row>
        <row r="9125">
          <cell r="B9125">
            <v>40008138370</v>
          </cell>
          <cell r="C9125" t="str">
            <v xml:space="preserve">000813837  </v>
          </cell>
          <cell r="D9125" t="str">
            <v xml:space="preserve"> SAULES STARIŅI  biedrība</v>
          </cell>
          <cell r="E9125" t="str">
            <v>S150000</v>
          </cell>
          <cell r="F9125">
            <v>804400</v>
          </cell>
          <cell r="H9125">
            <v>9499</v>
          </cell>
          <cell r="I9125" t="str">
            <v>S150000</v>
          </cell>
        </row>
        <row r="9126">
          <cell r="B9126">
            <v>40008129791</v>
          </cell>
          <cell r="C9126" t="str">
            <v xml:space="preserve">000812979  </v>
          </cell>
          <cell r="D9126" t="str">
            <v xml:space="preserve"> SAULES STARS  dzīvokļu īpašnieku biedrība</v>
          </cell>
          <cell r="E9126" t="str">
            <v>S150000</v>
          </cell>
          <cell r="F9126">
            <v>50000</v>
          </cell>
          <cell r="H9126">
            <v>6832</v>
          </cell>
          <cell r="I9126" t="str">
            <v>S150000</v>
          </cell>
        </row>
        <row r="9127">
          <cell r="B9127">
            <v>40008012633</v>
          </cell>
          <cell r="C9127" t="str">
            <v xml:space="preserve">000801263  </v>
          </cell>
          <cell r="D9127" t="str">
            <v xml:space="preserve"> SAULES STARS  Kurzemes akcija, biedrība</v>
          </cell>
          <cell r="E9127" t="str">
            <v>S150000</v>
          </cell>
          <cell r="F9127">
            <v>170000</v>
          </cell>
          <cell r="H9127">
            <v>8622</v>
          </cell>
          <cell r="I9127" t="str">
            <v>S150000</v>
          </cell>
        </row>
        <row r="9128">
          <cell r="B9128">
            <v>40008098218</v>
          </cell>
          <cell r="C9128" t="str">
            <v xml:space="preserve">000809821  </v>
          </cell>
          <cell r="D9128" t="str">
            <v xml:space="preserve"> SAULES SUNS  biedrība</v>
          </cell>
          <cell r="E9128" t="str">
            <v>S150000</v>
          </cell>
          <cell r="F9128">
            <v>10000</v>
          </cell>
          <cell r="H9128">
            <v>9499</v>
          </cell>
          <cell r="I9128" t="str">
            <v>S150000</v>
          </cell>
        </row>
        <row r="9129">
          <cell r="B9129">
            <v>40008105350</v>
          </cell>
          <cell r="C9129" t="str">
            <v xml:space="preserve">000810535  </v>
          </cell>
          <cell r="D9129" t="str">
            <v xml:space="preserve"> SAULES ŠŪPULĪTIS  radošais centrs, biedrība</v>
          </cell>
          <cell r="E9129" t="str">
            <v>S150000</v>
          </cell>
          <cell r="F9129">
            <v>901211</v>
          </cell>
          <cell r="H9129">
            <v>9499</v>
          </cell>
          <cell r="I9129" t="str">
            <v>S150000</v>
          </cell>
        </row>
        <row r="9130">
          <cell r="B9130">
            <v>40008165063</v>
          </cell>
          <cell r="C9130" t="str">
            <v xml:space="preserve">000816506  </v>
          </cell>
          <cell r="D9130" t="str">
            <v xml:space="preserve"> SAULES UN VĒJA ENERĢIJA  biedrība</v>
          </cell>
          <cell r="E9130" t="str">
            <v>S150000</v>
          </cell>
          <cell r="F9130">
            <v>960264</v>
          </cell>
          <cell r="H9130">
            <v>7490</v>
          </cell>
          <cell r="I9130" t="str">
            <v>S150000</v>
          </cell>
        </row>
        <row r="9131">
          <cell r="B9131">
            <v>40008124794</v>
          </cell>
          <cell r="C9131" t="str">
            <v xml:space="preserve">000812479  </v>
          </cell>
          <cell r="D9131" t="str">
            <v xml:space="preserve"> SAULES VĀRTI  biedrība</v>
          </cell>
          <cell r="E9131" t="str">
            <v>S150000</v>
          </cell>
          <cell r="F9131">
            <v>360201</v>
          </cell>
          <cell r="H9131">
            <v>9319</v>
          </cell>
          <cell r="I9131" t="str">
            <v>S150000</v>
          </cell>
        </row>
        <row r="9132">
          <cell r="B9132">
            <v>40008158339</v>
          </cell>
          <cell r="C9132" t="str">
            <v xml:space="preserve">000815833  </v>
          </cell>
          <cell r="D9132" t="str">
            <v xml:space="preserve"> SAULESDĀRZS  biedrība</v>
          </cell>
          <cell r="E9132" t="str">
            <v>S150000</v>
          </cell>
          <cell r="F9132">
            <v>801413</v>
          </cell>
          <cell r="H9132">
            <v>9499</v>
          </cell>
          <cell r="I9132" t="str">
            <v>S150000</v>
          </cell>
        </row>
        <row r="9133">
          <cell r="B9133">
            <v>40008128423</v>
          </cell>
          <cell r="C9133" t="str">
            <v xml:space="preserve">000812842  </v>
          </cell>
          <cell r="D9133" t="str">
            <v xml:space="preserve"> SAULESDRUVA  biedrība</v>
          </cell>
          <cell r="E9133" t="str">
            <v>S150000</v>
          </cell>
          <cell r="F9133">
            <v>170000</v>
          </cell>
          <cell r="H9133">
            <v>9499</v>
          </cell>
          <cell r="I9133" t="str">
            <v>S150000</v>
          </cell>
        </row>
        <row r="9134">
          <cell r="B9134">
            <v>42103014030</v>
          </cell>
          <cell r="C9134" t="str">
            <v xml:space="preserve">210301403  </v>
          </cell>
          <cell r="D9134" t="str">
            <v xml:space="preserve"> SAULESDRUVAS  automašīnu garāžu īpašnieku koop.sabiedrība</v>
          </cell>
          <cell r="E9134" t="str">
            <v>S150000</v>
          </cell>
          <cell r="F9134">
            <v>170000</v>
          </cell>
          <cell r="H9134">
            <v>5221</v>
          </cell>
          <cell r="I9134" t="str">
            <v>S150000</v>
          </cell>
        </row>
        <row r="9135">
          <cell r="B9135">
            <v>41503012341</v>
          </cell>
          <cell r="C9135" t="str">
            <v xml:space="preserve">150301234  </v>
          </cell>
          <cell r="D9135" t="str">
            <v xml:space="preserve"> SAULESKALNS-1  l/s tehnikas koplietošanas un apkopes koop.sabiedrība</v>
          </cell>
          <cell r="E9135" t="str">
            <v>S150000</v>
          </cell>
          <cell r="F9135">
            <v>600274</v>
          </cell>
          <cell r="H9135">
            <v>161</v>
          </cell>
          <cell r="I9135" t="str">
            <v>S150000</v>
          </cell>
        </row>
        <row r="9136">
          <cell r="B9136">
            <v>40008106303</v>
          </cell>
          <cell r="C9136" t="str">
            <v xml:space="preserve">000810630  </v>
          </cell>
          <cell r="D9136" t="str">
            <v xml:space="preserve"> SAULESLOKA NAMS 10  dzīvokļu īpašnieku biedrība</v>
          </cell>
          <cell r="E9136" t="str">
            <v>S150000</v>
          </cell>
          <cell r="F9136">
            <v>807600</v>
          </cell>
          <cell r="H9136">
            <v>6832</v>
          </cell>
          <cell r="I9136" t="str">
            <v>S150000</v>
          </cell>
        </row>
        <row r="9137">
          <cell r="B9137">
            <v>40008173910</v>
          </cell>
          <cell r="C9137" t="str">
            <v xml:space="preserve">000817391  </v>
          </cell>
          <cell r="D9137" t="str">
            <v xml:space="preserve"> SAULESMUIŽA  biedrība</v>
          </cell>
          <cell r="E9137" t="str">
            <v>S150000</v>
          </cell>
          <cell r="F9137">
            <v>780258</v>
          </cell>
          <cell r="H9137">
            <v>8559</v>
          </cell>
          <cell r="I9137" t="str">
            <v>S150000</v>
          </cell>
        </row>
        <row r="9138">
          <cell r="B9138">
            <v>40008036769</v>
          </cell>
          <cell r="C9138" t="str">
            <v xml:space="preserve">000803676  </v>
          </cell>
          <cell r="D9138" t="str">
            <v xml:space="preserve"> SAULESPUĶE  garīgās attīstības traucējumiem piederīgo apvienība, sab.org.</v>
          </cell>
          <cell r="E9138" t="str">
            <v>S150000</v>
          </cell>
          <cell r="F9138">
            <v>10000</v>
          </cell>
          <cell r="H9138">
            <v>9499</v>
          </cell>
          <cell r="I9138" t="str">
            <v>S150000</v>
          </cell>
        </row>
        <row r="9139">
          <cell r="B9139">
            <v>40008174282</v>
          </cell>
          <cell r="C9139" t="str">
            <v xml:space="preserve">000817428  </v>
          </cell>
          <cell r="D9139" t="str">
            <v xml:space="preserve"> SAULESRITUMS  biedrība</v>
          </cell>
          <cell r="E9139" t="str">
            <v>S150000</v>
          </cell>
          <cell r="F9139">
            <v>90000</v>
          </cell>
          <cell r="H9139">
            <v>9001</v>
          </cell>
          <cell r="I9139" t="str">
            <v>S150000</v>
          </cell>
        </row>
        <row r="9140">
          <cell r="B9140">
            <v>40008159033</v>
          </cell>
          <cell r="C9140" t="str">
            <v xml:space="preserve">000815903  </v>
          </cell>
          <cell r="D9140" t="str">
            <v xml:space="preserve"> SAULESSVECE  bērnu ar īpašām un speciālām vajadzībām atbalsta biedrība</v>
          </cell>
          <cell r="E9140" t="str">
            <v>S150000</v>
          </cell>
          <cell r="F9140">
            <v>600201</v>
          </cell>
          <cell r="H9140">
            <v>9499</v>
          </cell>
          <cell r="I9140" t="str">
            <v>S150000</v>
          </cell>
        </row>
        <row r="9141">
          <cell r="B9141">
            <v>40008048378</v>
          </cell>
          <cell r="C9141" t="str">
            <v xml:space="preserve">000804837  </v>
          </cell>
          <cell r="D9141" t="str">
            <v xml:space="preserve"> SAULESSVECE  lauku sieviešu klubs, biedrība</v>
          </cell>
          <cell r="E9141" t="str">
            <v>S150000</v>
          </cell>
          <cell r="F9141">
            <v>660201</v>
          </cell>
          <cell r="H9141">
            <v>9499</v>
          </cell>
          <cell r="I9141" t="str">
            <v>S150000</v>
          </cell>
        </row>
        <row r="9142">
          <cell r="B9142">
            <v>40008083617</v>
          </cell>
          <cell r="C9142" t="str">
            <v xml:space="preserve">000808361  </v>
          </cell>
          <cell r="D9142" t="str">
            <v xml:space="preserve"> SAULESSVECE  sabiedriskā aģentūra bērnu īpašām vajadzībām, sabiedr.organ.</v>
          </cell>
          <cell r="E9142" t="str">
            <v>S150000</v>
          </cell>
          <cell r="F9142">
            <v>640605</v>
          </cell>
          <cell r="H9142">
            <v>8810</v>
          </cell>
          <cell r="I9142" t="str">
            <v>S150000</v>
          </cell>
        </row>
        <row r="9143">
          <cell r="B9143">
            <v>40003127760</v>
          </cell>
          <cell r="C9143" t="str">
            <v xml:space="preserve">000312776  </v>
          </cell>
          <cell r="D9143" t="str">
            <v xml:space="preserve"> SAULGOŽI  dzīvokļu īpašnieku koop.sabiedrība</v>
          </cell>
          <cell r="E9143" t="str">
            <v>S150000</v>
          </cell>
          <cell r="F9143">
            <v>10000</v>
          </cell>
          <cell r="H9143">
            <v>6832</v>
          </cell>
          <cell r="I9143" t="str">
            <v>S150000</v>
          </cell>
        </row>
        <row r="9144">
          <cell r="B9144">
            <v>40003216541</v>
          </cell>
          <cell r="C9144" t="str">
            <v xml:space="preserve">000321654  </v>
          </cell>
          <cell r="D9144" t="str">
            <v xml:space="preserve"> SAULGOŽI-6  biedrība</v>
          </cell>
          <cell r="E9144" t="str">
            <v>S150000</v>
          </cell>
          <cell r="F9144">
            <v>10000</v>
          </cell>
          <cell r="H9144">
            <v>6832</v>
          </cell>
          <cell r="I9144" t="str">
            <v>S150000</v>
          </cell>
        </row>
        <row r="9145">
          <cell r="B9145">
            <v>40008144682</v>
          </cell>
          <cell r="C9145" t="str">
            <v xml:space="preserve">000814468  </v>
          </cell>
          <cell r="D9145" t="str">
            <v xml:space="preserve"> SAULGOŽU 27K2  dzīvokļu īpašnieku biedrība</v>
          </cell>
          <cell r="E9145" t="str">
            <v>S150000</v>
          </cell>
          <cell r="F9145">
            <v>10000</v>
          </cell>
          <cell r="H9145">
            <v>6832</v>
          </cell>
          <cell r="I9145" t="str">
            <v>S150000</v>
          </cell>
        </row>
        <row r="9146">
          <cell r="B9146">
            <v>40008087021</v>
          </cell>
          <cell r="C9146" t="str">
            <v xml:space="preserve">000808702  </v>
          </cell>
          <cell r="D9146" t="str">
            <v xml:space="preserve"> SAULGRIEZE  daudzbērnu ģimeņu biedrība</v>
          </cell>
          <cell r="E9146" t="str">
            <v>S150000</v>
          </cell>
          <cell r="F9146">
            <v>409594</v>
          </cell>
          <cell r="H9146">
            <v>9499</v>
          </cell>
          <cell r="I9146" t="str">
            <v>S150000</v>
          </cell>
        </row>
        <row r="9147">
          <cell r="B9147">
            <v>40008159531</v>
          </cell>
          <cell r="C9147" t="str">
            <v xml:space="preserve">000815953  </v>
          </cell>
          <cell r="D9147" t="str">
            <v xml:space="preserve"> SAULGRIEŽI  pensionāru biedrība</v>
          </cell>
          <cell r="E9147" t="str">
            <v>S150000</v>
          </cell>
          <cell r="F9147">
            <v>740605</v>
          </cell>
          <cell r="H9147">
            <v>9499</v>
          </cell>
          <cell r="I9147" t="str">
            <v>S150000</v>
          </cell>
        </row>
        <row r="9148">
          <cell r="B9148">
            <v>45403007073</v>
          </cell>
          <cell r="C9148" t="str">
            <v xml:space="preserve">540300707  </v>
          </cell>
          <cell r="D9148" t="str">
            <v xml:space="preserve"> SAULĪTE 99  dzīvokļu īpašnieku koop.sabiedrība</v>
          </cell>
          <cell r="E9148" t="str">
            <v>S150000</v>
          </cell>
          <cell r="F9148">
            <v>110000</v>
          </cell>
          <cell r="H9148">
            <v>6832</v>
          </cell>
          <cell r="I9148" t="str">
            <v>S150000</v>
          </cell>
        </row>
        <row r="9149">
          <cell r="B9149">
            <v>41503026021</v>
          </cell>
          <cell r="C9149" t="str">
            <v xml:space="preserve">150302602  </v>
          </cell>
          <cell r="D9149" t="str">
            <v xml:space="preserve"> SAULĪTE K  dārzkopības koop.sabiedrība</v>
          </cell>
          <cell r="E9149" t="str">
            <v>S150000</v>
          </cell>
          <cell r="F9149">
            <v>600296</v>
          </cell>
          <cell r="H9149">
            <v>9499</v>
          </cell>
          <cell r="I9149" t="str">
            <v>S150000</v>
          </cell>
        </row>
        <row r="9150">
          <cell r="B9150">
            <v>40008041859</v>
          </cell>
          <cell r="C9150" t="str">
            <v xml:space="preserve">000804185  </v>
          </cell>
          <cell r="D9150" t="str">
            <v xml:space="preserve"> SAULĪTE  bērnu un jauniešu invalīdu biedrība</v>
          </cell>
          <cell r="E9150" t="str">
            <v>S150000</v>
          </cell>
          <cell r="F9150">
            <v>250000</v>
          </cell>
          <cell r="H9150">
            <v>9499</v>
          </cell>
          <cell r="I9150" t="str">
            <v>S150000</v>
          </cell>
        </row>
        <row r="9151">
          <cell r="B9151">
            <v>40008074192</v>
          </cell>
          <cell r="C9151" t="str">
            <v xml:space="preserve">000807419  </v>
          </cell>
          <cell r="D9151" t="str">
            <v xml:space="preserve"> SAULĪTE  Lazdukalna ģimeņu biedrība</v>
          </cell>
          <cell r="E9151" t="str">
            <v>S150000</v>
          </cell>
          <cell r="F9151">
            <v>387564</v>
          </cell>
          <cell r="H9151">
            <v>9499</v>
          </cell>
          <cell r="I9151" t="str">
            <v>S150000</v>
          </cell>
        </row>
        <row r="9152">
          <cell r="B9152">
            <v>40103136666</v>
          </cell>
          <cell r="C9152" t="str">
            <v xml:space="preserve">010313666  </v>
          </cell>
          <cell r="D9152" t="str">
            <v xml:space="preserve"> SAULĪTE-94  dārzkopības koop.sabiedrība</v>
          </cell>
          <cell r="E9152" t="str">
            <v>S150000</v>
          </cell>
          <cell r="F9152">
            <v>801433</v>
          </cell>
          <cell r="H9152">
            <v>9499</v>
          </cell>
          <cell r="I9152" t="str">
            <v>S150000</v>
          </cell>
        </row>
        <row r="9153">
          <cell r="B9153">
            <v>40008133763</v>
          </cell>
          <cell r="C9153" t="str">
            <v xml:space="preserve">000813376  </v>
          </cell>
          <cell r="D9153" t="str">
            <v xml:space="preserve"> SAULĪTES  dārzkopības biedrība</v>
          </cell>
          <cell r="E9153" t="str">
            <v>S150000</v>
          </cell>
          <cell r="F9153">
            <v>964746</v>
          </cell>
          <cell r="H9153">
            <v>6832</v>
          </cell>
          <cell r="I9153" t="str">
            <v>S150000</v>
          </cell>
        </row>
        <row r="9154">
          <cell r="B9154">
            <v>40008161752</v>
          </cell>
          <cell r="C9154" t="str">
            <v xml:space="preserve">000816175  </v>
          </cell>
          <cell r="D9154" t="str">
            <v xml:space="preserve"> SAULKRASTU ATTĪSTĪBA  biedrība</v>
          </cell>
          <cell r="E9154" t="str">
            <v>S150000</v>
          </cell>
          <cell r="F9154">
            <v>801433</v>
          </cell>
          <cell r="H9154">
            <v>9329</v>
          </cell>
          <cell r="I9154" t="str">
            <v>S150000</v>
          </cell>
        </row>
        <row r="9155">
          <cell r="B9155">
            <v>40008154394</v>
          </cell>
          <cell r="C9155" t="str">
            <v xml:space="preserve">000815439  </v>
          </cell>
          <cell r="D9155" t="str">
            <v xml:space="preserve"> SAULKRASTU PENSIONĀRU BIEDRĪBA </v>
          </cell>
          <cell r="E9155" t="str">
            <v>S150000</v>
          </cell>
          <cell r="F9155">
            <v>801413</v>
          </cell>
          <cell r="H9155">
            <v>9499</v>
          </cell>
          <cell r="I9155" t="str">
            <v>S150000</v>
          </cell>
        </row>
        <row r="9156">
          <cell r="B9156">
            <v>50008139861</v>
          </cell>
          <cell r="C9156" t="str">
            <v xml:space="preserve">000813986  </v>
          </cell>
          <cell r="D9156" t="str">
            <v xml:space="preserve"> SAULLĒKTS  sociālās aprūpes biedrība</v>
          </cell>
          <cell r="E9156" t="str">
            <v>S150000</v>
          </cell>
          <cell r="F9156">
            <v>801615</v>
          </cell>
          <cell r="H9156">
            <v>8899</v>
          </cell>
          <cell r="I9156" t="str">
            <v>S150000</v>
          </cell>
        </row>
        <row r="9157">
          <cell r="B9157">
            <v>44103049825</v>
          </cell>
          <cell r="C9157" t="str">
            <v xml:space="preserve">410304982  </v>
          </cell>
          <cell r="D9157" t="str">
            <v xml:space="preserve"> SAULRĪTU GARĀŽAS  automašīnu garāžu īpašnieku koop. sabiedrība</v>
          </cell>
          <cell r="E9157" t="str">
            <v>S150000</v>
          </cell>
          <cell r="F9157">
            <v>420201</v>
          </cell>
          <cell r="H9157">
            <v>5221</v>
          </cell>
          <cell r="I9157" t="str">
            <v>S150000</v>
          </cell>
        </row>
        <row r="9158">
          <cell r="B9158">
            <v>40008173696</v>
          </cell>
          <cell r="C9158" t="str">
            <v xml:space="preserve">000817369  </v>
          </cell>
          <cell r="D9158" t="str">
            <v xml:space="preserve"> SAULROZĪTES  biedrība</v>
          </cell>
          <cell r="E9158" t="str">
            <v>S150000</v>
          </cell>
          <cell r="F9158">
            <v>766378</v>
          </cell>
          <cell r="H9158">
            <v>9499</v>
          </cell>
          <cell r="I9158" t="str">
            <v>S150000</v>
          </cell>
        </row>
        <row r="9159">
          <cell r="B9159">
            <v>40008090233</v>
          </cell>
          <cell r="C9159" t="str">
            <v xml:space="preserve">000809023  </v>
          </cell>
          <cell r="D9159" t="str">
            <v xml:space="preserve"> SAULSTARIŅI  bērnu un jauniešu invalīdu biedrība</v>
          </cell>
          <cell r="E9159" t="str">
            <v>S150000</v>
          </cell>
          <cell r="F9159">
            <v>781817</v>
          </cell>
          <cell r="H9159">
            <v>9499</v>
          </cell>
          <cell r="I9159" t="str">
            <v>S150000</v>
          </cell>
        </row>
        <row r="9160">
          <cell r="B9160">
            <v>40008061342</v>
          </cell>
          <cell r="C9160" t="str">
            <v xml:space="preserve">000806134  </v>
          </cell>
          <cell r="D9160" t="str">
            <v xml:space="preserve"> SAULSTARIŅI  bērnu, jauniešu ar īpašām vajadzībām atbalsta centrs, biedrība</v>
          </cell>
          <cell r="E9160" t="str">
            <v>S150000</v>
          </cell>
          <cell r="F9160">
            <v>360201</v>
          </cell>
          <cell r="H9160">
            <v>8891</v>
          </cell>
          <cell r="I9160" t="str">
            <v>S150000</v>
          </cell>
        </row>
        <row r="9161">
          <cell r="B9161">
            <v>40008177359</v>
          </cell>
          <cell r="C9161" t="str">
            <v xml:space="preserve">000817735  </v>
          </cell>
          <cell r="D9161" t="str">
            <v xml:space="preserve"> ŠAUĻU NAMS  biedrība</v>
          </cell>
          <cell r="E9161" t="str">
            <v>S150000</v>
          </cell>
          <cell r="F9161">
            <v>10000</v>
          </cell>
          <cell r="H9161">
            <v>8110</v>
          </cell>
          <cell r="I9161" t="str">
            <v>S150000</v>
          </cell>
        </row>
        <row r="9162">
          <cell r="B9162">
            <v>40008143047</v>
          </cell>
          <cell r="C9162" t="str">
            <v xml:space="preserve">000814304  </v>
          </cell>
          <cell r="D9162" t="str">
            <v xml:space="preserve"> SAULUPE  biedrība</v>
          </cell>
          <cell r="E9162" t="str">
            <v>S150000</v>
          </cell>
          <cell r="F9162">
            <v>400292</v>
          </cell>
          <cell r="H9162">
            <v>9002</v>
          </cell>
          <cell r="I9162" t="str">
            <v>S150000</v>
          </cell>
        </row>
        <row r="9163">
          <cell r="B9163">
            <v>50008064001</v>
          </cell>
          <cell r="C9163" t="str">
            <v xml:space="preserve">000806400  </v>
          </cell>
          <cell r="D9163" t="str">
            <v xml:space="preserve"> SAUSZEMES TRANSPORTLĪDZ. ZVĒRINĀTO EKSPERTU LATV. NACION. ASOCIĀCIJA  biedrība</v>
          </cell>
          <cell r="E9163" t="str">
            <v>S150000</v>
          </cell>
          <cell r="F9163">
            <v>10000</v>
          </cell>
          <cell r="H9163">
            <v>9412</v>
          </cell>
          <cell r="I9163" t="str">
            <v>S150000</v>
          </cell>
        </row>
        <row r="9164">
          <cell r="B9164">
            <v>40008060421</v>
          </cell>
          <cell r="C9164" t="str">
            <v xml:space="preserve">000806042  </v>
          </cell>
          <cell r="D9164" t="str">
            <v xml:space="preserve"> SAVA KABATA  biedrība</v>
          </cell>
          <cell r="E9164" t="str">
            <v>S150000</v>
          </cell>
          <cell r="F9164">
            <v>761211</v>
          </cell>
          <cell r="H9164">
            <v>9499</v>
          </cell>
          <cell r="I9164" t="str">
            <v>S150000</v>
          </cell>
        </row>
        <row r="9165">
          <cell r="B9165">
            <v>40008168619</v>
          </cell>
          <cell r="C9165" t="str">
            <v xml:space="preserve">000816861  </v>
          </cell>
          <cell r="D9165" t="str">
            <v xml:space="preserve"> SAVA MĀJA  biedrība</v>
          </cell>
          <cell r="E9165" t="str">
            <v>S150000</v>
          </cell>
          <cell r="F9165">
            <v>801642</v>
          </cell>
          <cell r="H9165">
            <v>6820</v>
          </cell>
          <cell r="I9165" t="str">
            <v>S150000</v>
          </cell>
        </row>
        <row r="9166">
          <cell r="B9166">
            <v>40008169544</v>
          </cell>
          <cell r="C9166" t="str">
            <v xml:space="preserve">000816954  </v>
          </cell>
          <cell r="D9166" t="str">
            <v xml:space="preserve"> SAVAGE ARCHER  sporta klubs, biedrība</v>
          </cell>
          <cell r="E9166" t="str">
            <v>S150000</v>
          </cell>
          <cell r="F9166">
            <v>424768</v>
          </cell>
          <cell r="H9166">
            <v>9312</v>
          </cell>
          <cell r="I9166" t="str">
            <v>S150000</v>
          </cell>
        </row>
        <row r="9167">
          <cell r="B9167">
            <v>40008140017</v>
          </cell>
          <cell r="C9167" t="str">
            <v xml:space="preserve">000814001  </v>
          </cell>
          <cell r="D9167" t="str">
            <v xml:space="preserve"> SAVAI SKOLAI  biedrība</v>
          </cell>
          <cell r="E9167" t="str">
            <v>S150000</v>
          </cell>
          <cell r="F9167">
            <v>760201</v>
          </cell>
          <cell r="H9167">
            <v>9499</v>
          </cell>
          <cell r="I9167" t="str">
            <v>S150000</v>
          </cell>
        </row>
        <row r="9168">
          <cell r="B9168">
            <v>40008164373</v>
          </cell>
          <cell r="C9168" t="str">
            <v xml:space="preserve">000816437  </v>
          </cell>
          <cell r="D9168" t="str">
            <v xml:space="preserve"> SAVAI ZEMĪTEI  biedrība</v>
          </cell>
          <cell r="E9168" t="str">
            <v>S150000</v>
          </cell>
          <cell r="F9168">
            <v>10000</v>
          </cell>
          <cell r="H9168">
            <v>9499</v>
          </cell>
          <cell r="I9168" t="str">
            <v>S150000</v>
          </cell>
        </row>
        <row r="9169">
          <cell r="B9169">
            <v>40008169987</v>
          </cell>
          <cell r="C9169" t="str">
            <v xml:space="preserve">000816998  </v>
          </cell>
          <cell r="D9169" t="str">
            <v xml:space="preserve"> SAVAS MĀJAS SAIMNIEKI  biedrība</v>
          </cell>
          <cell r="E9169" t="str">
            <v>S150000</v>
          </cell>
          <cell r="F9169">
            <v>661415</v>
          </cell>
          <cell r="H9169">
            <v>6832</v>
          </cell>
          <cell r="I9169" t="str">
            <v>S150000</v>
          </cell>
        </row>
        <row r="9170">
          <cell r="B9170">
            <v>50008171451</v>
          </cell>
          <cell r="C9170" t="str">
            <v xml:space="preserve">000817145  </v>
          </cell>
          <cell r="D9170" t="str">
            <v xml:space="preserve"> SAVE LATVIA  biedrība</v>
          </cell>
          <cell r="E9170" t="str">
            <v>S150000</v>
          </cell>
          <cell r="F9170">
            <v>10000</v>
          </cell>
          <cell r="H9170">
            <v>9499</v>
          </cell>
          <cell r="I9170" t="str">
            <v>S150000</v>
          </cell>
        </row>
        <row r="9171">
          <cell r="B9171">
            <v>40008184810</v>
          </cell>
          <cell r="C9171" t="str">
            <v xml:space="preserve">000818481  </v>
          </cell>
          <cell r="D9171" t="str">
            <v xml:space="preserve"> SAVE OUR LIFE  fonds</v>
          </cell>
          <cell r="E9171" t="str">
            <v>S150000</v>
          </cell>
          <cell r="F9171">
            <v>10000</v>
          </cell>
          <cell r="H9171">
            <v>9499</v>
          </cell>
          <cell r="I9171" t="str">
            <v>S150000</v>
          </cell>
        </row>
        <row r="9172">
          <cell r="B9172">
            <v>40008107351</v>
          </cell>
          <cell r="C9172" t="str">
            <v xml:space="preserve">000810735  </v>
          </cell>
          <cell r="D9172" t="str">
            <v xml:space="preserve"> SAVĒJIE M  biedrība</v>
          </cell>
          <cell r="E9172" t="str">
            <v>S150000</v>
          </cell>
          <cell r="F9172">
            <v>700201</v>
          </cell>
          <cell r="H9172">
            <v>9499</v>
          </cell>
          <cell r="I9172" t="str">
            <v>S150000</v>
          </cell>
        </row>
        <row r="9173">
          <cell r="B9173">
            <v>40008083782</v>
          </cell>
          <cell r="C9173" t="str">
            <v xml:space="preserve">000808378  </v>
          </cell>
          <cell r="D9173" t="str">
            <v xml:space="preserve"> SAVĒJIE SAVĒJIEM  biedrība</v>
          </cell>
          <cell r="E9173" t="str">
            <v>S150000</v>
          </cell>
          <cell r="F9173">
            <v>620201</v>
          </cell>
          <cell r="H9173">
            <v>9499</v>
          </cell>
          <cell r="I9173" t="str">
            <v>S150000</v>
          </cell>
        </row>
        <row r="9174">
          <cell r="B9174">
            <v>40008116462</v>
          </cell>
          <cell r="C9174" t="str">
            <v xml:space="preserve">000811646  </v>
          </cell>
          <cell r="D9174" t="str">
            <v xml:space="preserve"> SAVĒJIE  biedrība</v>
          </cell>
          <cell r="E9174" t="str">
            <v>S150000</v>
          </cell>
          <cell r="F9174">
            <v>684944</v>
          </cell>
          <cell r="H9174">
            <v>9499</v>
          </cell>
          <cell r="I9174" t="str">
            <v>S150000</v>
          </cell>
        </row>
        <row r="9175">
          <cell r="B9175">
            <v>40008177842</v>
          </cell>
          <cell r="C9175" t="str">
            <v xml:space="preserve">000817784  </v>
          </cell>
          <cell r="D9175" t="str">
            <v xml:space="preserve"> SAVĒJIE  Gulbenes novada Valsts ģimnāzijas atbalsta biedrība</v>
          </cell>
          <cell r="E9175" t="str">
            <v>S150000</v>
          </cell>
          <cell r="F9175">
            <v>500201</v>
          </cell>
          <cell r="H9175">
            <v>9499</v>
          </cell>
          <cell r="I9175" t="str">
            <v>S150000</v>
          </cell>
        </row>
        <row r="9176">
          <cell r="B9176">
            <v>40008111751</v>
          </cell>
          <cell r="C9176" t="str">
            <v xml:space="preserve">000811175  </v>
          </cell>
          <cell r="D9176" t="str">
            <v xml:space="preserve"> SAVI  biedrība attīstības veicināšanai</v>
          </cell>
          <cell r="E9176" t="str">
            <v>S150000</v>
          </cell>
          <cell r="F9176">
            <v>380201</v>
          </cell>
          <cell r="H9176">
            <v>9499</v>
          </cell>
          <cell r="I9176" t="str">
            <v>S150000</v>
          </cell>
        </row>
        <row r="9177">
          <cell r="B9177">
            <v>40008167702</v>
          </cell>
          <cell r="C9177" t="str">
            <v xml:space="preserve">000816770  </v>
          </cell>
          <cell r="D9177" t="str">
            <v xml:space="preserve"> SAVIENOJUMS  biedrība</v>
          </cell>
          <cell r="E9177" t="str">
            <v>S150000</v>
          </cell>
          <cell r="F9177">
            <v>10000</v>
          </cell>
          <cell r="H9177">
            <v>9004</v>
          </cell>
          <cell r="I9177" t="str">
            <v>S150000</v>
          </cell>
        </row>
        <row r="9178">
          <cell r="B9178">
            <v>40008057239</v>
          </cell>
          <cell r="C9178" t="str">
            <v xml:space="preserve">000805723  </v>
          </cell>
          <cell r="D9178" t="str">
            <v xml:space="preserve"> SAVIEŠI  Ļaudonas makšķernieku klubs, biedrība</v>
          </cell>
          <cell r="E9178" t="str">
            <v>S150000</v>
          </cell>
          <cell r="F9178">
            <v>700270</v>
          </cell>
          <cell r="H9178">
            <v>9319</v>
          </cell>
          <cell r="I9178" t="str">
            <v>S150000</v>
          </cell>
        </row>
        <row r="9179">
          <cell r="B9179">
            <v>50008039061</v>
          </cell>
          <cell r="C9179" t="str">
            <v xml:space="preserve">000803906  </v>
          </cell>
          <cell r="D9179" t="str">
            <v xml:space="preserve"> SAVIJA  knipelēto mežģīņu darinātāju apvienība, biedrība</v>
          </cell>
          <cell r="E9179" t="str">
            <v>S150000</v>
          </cell>
          <cell r="F9179">
            <v>10000</v>
          </cell>
          <cell r="H9179">
            <v>9499</v>
          </cell>
          <cell r="I9179" t="str">
            <v>S150000</v>
          </cell>
        </row>
        <row r="9180">
          <cell r="B9180">
            <v>40008065471</v>
          </cell>
          <cell r="C9180" t="str">
            <v xml:space="preserve">000806547  </v>
          </cell>
          <cell r="D9180" t="str">
            <v xml:space="preserve"> SAVĪTE  mednieku klubs, biedrība</v>
          </cell>
          <cell r="E9180" t="str">
            <v>S150000</v>
          </cell>
          <cell r="F9180">
            <v>700262</v>
          </cell>
          <cell r="H9180">
            <v>9319</v>
          </cell>
          <cell r="I9180" t="str">
            <v>S150000</v>
          </cell>
        </row>
        <row r="9181">
          <cell r="B9181">
            <v>40008042426</v>
          </cell>
          <cell r="C9181" t="str">
            <v xml:space="preserve">000804242  </v>
          </cell>
          <cell r="D9181" t="str">
            <v xml:space="preserve"> SAVSTARPĒJĀS PALĪDZĪBAS SABIEDRĪBA  biedrība</v>
          </cell>
          <cell r="E9181" t="str">
            <v>S150000</v>
          </cell>
          <cell r="F9181">
            <v>10000</v>
          </cell>
          <cell r="H9181">
            <v>8810</v>
          </cell>
          <cell r="I9181" t="str">
            <v>S150000</v>
          </cell>
        </row>
        <row r="9182">
          <cell r="B9182">
            <v>40008115058</v>
          </cell>
          <cell r="C9182" t="str">
            <v xml:space="preserve">000811505  </v>
          </cell>
          <cell r="D9182" t="str">
            <v xml:space="preserve"> SAVSTARPĒJO ATTIECĪBU INSTITŪTS  biedrība</v>
          </cell>
          <cell r="E9182" t="str">
            <v>S150000</v>
          </cell>
          <cell r="F9182">
            <v>10000</v>
          </cell>
          <cell r="H9182">
            <v>9499</v>
          </cell>
          <cell r="I9182" t="str">
            <v>S150000</v>
          </cell>
        </row>
        <row r="9183">
          <cell r="B9183">
            <v>40008050230</v>
          </cell>
          <cell r="C9183" t="str">
            <v xml:space="preserve">000805023  </v>
          </cell>
          <cell r="D9183" t="str">
            <v xml:space="preserve"> SAVVAĻAS DZĪVNIEKU AUDZĒTĀJU ASOCIĀCIJA  biedrība</v>
          </cell>
          <cell r="E9183" t="str">
            <v>S150000</v>
          </cell>
          <cell r="F9183">
            <v>801666</v>
          </cell>
          <cell r="H9183">
            <v>9499</v>
          </cell>
          <cell r="I9183" t="str">
            <v>S150000</v>
          </cell>
        </row>
        <row r="9184">
          <cell r="B9184">
            <v>40008100940</v>
          </cell>
          <cell r="C9184" t="str">
            <v xml:space="preserve">000810094  </v>
          </cell>
          <cell r="D9184" t="str">
            <v xml:space="preserve"> SD OLUKSNA  biedrība</v>
          </cell>
          <cell r="E9184" t="str">
            <v>S150000</v>
          </cell>
          <cell r="F9184">
            <v>360256</v>
          </cell>
          <cell r="H9184">
            <v>9499</v>
          </cell>
          <cell r="I9184" t="str">
            <v>S150000</v>
          </cell>
        </row>
        <row r="9185">
          <cell r="B9185">
            <v>40008158659</v>
          </cell>
          <cell r="C9185" t="str">
            <v xml:space="preserve">000815865  </v>
          </cell>
          <cell r="D9185" t="str">
            <v xml:space="preserve"> SDK JAUNIEŠI  biedrība</v>
          </cell>
          <cell r="E9185" t="str">
            <v>S150000</v>
          </cell>
          <cell r="F9185">
            <v>620201</v>
          </cell>
          <cell r="H9185">
            <v>9499</v>
          </cell>
          <cell r="I9185" t="str">
            <v>S150000</v>
          </cell>
        </row>
        <row r="9186">
          <cell r="B9186">
            <v>40008091987</v>
          </cell>
          <cell r="C9186" t="str">
            <v xml:space="preserve">000809198  </v>
          </cell>
          <cell r="D9186" t="str">
            <v xml:space="preserve"> SDK RONDO  biedrība</v>
          </cell>
          <cell r="E9186" t="str">
            <v>S150000</v>
          </cell>
          <cell r="F9186">
            <v>10000</v>
          </cell>
          <cell r="H9186">
            <v>9499</v>
          </cell>
          <cell r="I9186" t="str">
            <v>S150000</v>
          </cell>
        </row>
        <row r="9187">
          <cell r="B9187">
            <v>50008136761</v>
          </cell>
          <cell r="C9187" t="str">
            <v xml:space="preserve">000813676  </v>
          </cell>
          <cell r="D9187" t="str">
            <v xml:space="preserve"> SDK VALMIERA  Sporta klubs</v>
          </cell>
          <cell r="E9187" t="str">
            <v>S150000</v>
          </cell>
          <cell r="F9187">
            <v>250000</v>
          </cell>
          <cell r="H9187">
            <v>9312</v>
          </cell>
          <cell r="I9187" t="str">
            <v>S150000</v>
          </cell>
        </row>
        <row r="9188">
          <cell r="B9188">
            <v>40008108357</v>
          </cell>
          <cell r="C9188" t="str">
            <v xml:space="preserve">000810835  </v>
          </cell>
          <cell r="D9188" t="str">
            <v xml:space="preserve"> SEA BALTIC  biedrība</v>
          </cell>
          <cell r="E9188" t="str">
            <v>S150000</v>
          </cell>
          <cell r="F9188">
            <v>10000</v>
          </cell>
          <cell r="H9188">
            <v>9499</v>
          </cell>
          <cell r="I9188" t="str">
            <v>S150000</v>
          </cell>
        </row>
        <row r="9189">
          <cell r="B9189">
            <v>40008110794</v>
          </cell>
          <cell r="C9189" t="str">
            <v xml:space="preserve">000811079  </v>
          </cell>
          <cell r="D9189" t="str">
            <v xml:space="preserve"> SEDANS  garāžu īpašnieku biedrība</v>
          </cell>
          <cell r="E9189" t="str">
            <v>S150000</v>
          </cell>
          <cell r="F9189">
            <v>170000</v>
          </cell>
          <cell r="H9189">
            <v>5221</v>
          </cell>
          <cell r="I9189" t="str">
            <v>S150000</v>
          </cell>
        </row>
        <row r="9190">
          <cell r="B9190">
            <v>50008158701</v>
          </cell>
          <cell r="C9190" t="str">
            <v xml:space="preserve">000815870  </v>
          </cell>
          <cell r="D9190" t="str">
            <v xml:space="preserve"> SEDAS CERĪBA  biedrība</v>
          </cell>
          <cell r="E9190" t="str">
            <v>S150000</v>
          </cell>
          <cell r="F9190">
            <v>941813</v>
          </cell>
          <cell r="H9190">
            <v>9499</v>
          </cell>
          <cell r="I9190" t="str">
            <v>S150000</v>
          </cell>
        </row>
        <row r="9191">
          <cell r="B9191">
            <v>40008083509</v>
          </cell>
          <cell r="C9191" t="str">
            <v xml:space="preserve">000808350  </v>
          </cell>
          <cell r="D9191" t="str">
            <v xml:space="preserve"> SEDNA  biedrība</v>
          </cell>
          <cell r="E9191" t="str">
            <v>S150000</v>
          </cell>
          <cell r="F9191">
            <v>210000</v>
          </cell>
          <cell r="H9191">
            <v>9312</v>
          </cell>
          <cell r="I9191" t="str">
            <v>S150000</v>
          </cell>
        </row>
        <row r="9192">
          <cell r="B9192">
            <v>40008071961</v>
          </cell>
          <cell r="C9192" t="str">
            <v xml:space="preserve">000807196  </v>
          </cell>
          <cell r="D9192" t="str">
            <v xml:space="preserve"> SEDUS  mednieku klubs, biedrība</v>
          </cell>
          <cell r="E9192" t="str">
            <v>S150000</v>
          </cell>
          <cell r="F9192">
            <v>840298</v>
          </cell>
          <cell r="H9192">
            <v>9319</v>
          </cell>
          <cell r="I9192" t="str">
            <v>S150000</v>
          </cell>
        </row>
        <row r="9193">
          <cell r="B9193">
            <v>40008126738</v>
          </cell>
          <cell r="C9193" t="str">
            <v xml:space="preserve">000812673  </v>
          </cell>
          <cell r="D9193" t="str">
            <v xml:space="preserve"> SEED FORUM LATVIA  nodibinājums</v>
          </cell>
          <cell r="E9193" t="str">
            <v>S150000</v>
          </cell>
          <cell r="F9193">
            <v>10000</v>
          </cell>
          <cell r="H9193">
            <v>9609</v>
          </cell>
          <cell r="I9193" t="str">
            <v>S150000</v>
          </cell>
        </row>
        <row r="9194">
          <cell r="B9194">
            <v>40008130292</v>
          </cell>
          <cell r="C9194" t="str">
            <v xml:space="preserve">000813029  </v>
          </cell>
          <cell r="D9194" t="str">
            <v xml:space="preserve"> SEIBA-ATBALSTS GVATEMALAS BĒRNIEM  biedrība</v>
          </cell>
          <cell r="E9194" t="str">
            <v>S150000</v>
          </cell>
          <cell r="F9194">
            <v>10000</v>
          </cell>
          <cell r="H9194">
            <v>9499</v>
          </cell>
          <cell r="I9194" t="str">
            <v>S150000</v>
          </cell>
        </row>
        <row r="9195">
          <cell r="B9195">
            <v>40008031441</v>
          </cell>
          <cell r="C9195" t="str">
            <v xml:space="preserve">000803144  </v>
          </cell>
          <cell r="D9195" t="str">
            <v xml:space="preserve"> SEIĻI  mednieku klubs, biedrība</v>
          </cell>
          <cell r="E9195" t="str">
            <v>S150000</v>
          </cell>
          <cell r="F9195">
            <v>440294</v>
          </cell>
          <cell r="H9195">
            <v>9319</v>
          </cell>
          <cell r="I9195" t="str">
            <v>S150000</v>
          </cell>
        </row>
        <row r="9196">
          <cell r="B9196">
            <v>50008177651</v>
          </cell>
          <cell r="C9196" t="str">
            <v xml:space="preserve">000817765  </v>
          </cell>
          <cell r="D9196" t="str">
            <v xml:space="preserve"> ŠEIT UN TAGAD  biedrība</v>
          </cell>
          <cell r="E9196" t="str">
            <v>S150000</v>
          </cell>
          <cell r="F9196">
            <v>380258</v>
          </cell>
          <cell r="H9196">
            <v>9499</v>
          </cell>
          <cell r="I9196" t="str">
            <v>S150000</v>
          </cell>
        </row>
        <row r="9197">
          <cell r="B9197">
            <v>40008152849</v>
          </cell>
          <cell r="C9197" t="str">
            <v xml:space="preserve">000815284  </v>
          </cell>
          <cell r="D9197" t="str">
            <v xml:space="preserve"> SELA  biedrība</v>
          </cell>
          <cell r="E9197" t="str">
            <v>S150000</v>
          </cell>
          <cell r="F9197">
            <v>620201</v>
          </cell>
          <cell r="H9197">
            <v>9499</v>
          </cell>
          <cell r="I9197" t="str">
            <v>S150000</v>
          </cell>
        </row>
        <row r="9198">
          <cell r="B9198">
            <v>40008148608</v>
          </cell>
          <cell r="C9198" t="str">
            <v xml:space="preserve">000814860  </v>
          </cell>
          <cell r="D9198" t="str">
            <v xml:space="preserve"> SELĒNA 2009  biedrība</v>
          </cell>
          <cell r="E9198" t="str">
            <v>S150000</v>
          </cell>
          <cell r="F9198">
            <v>760201</v>
          </cell>
          <cell r="H9198">
            <v>9499</v>
          </cell>
          <cell r="I9198" t="str">
            <v>S150000</v>
          </cell>
        </row>
        <row r="9199">
          <cell r="B9199">
            <v>40008069416</v>
          </cell>
          <cell r="C9199" t="str">
            <v xml:space="preserve">000806941  </v>
          </cell>
          <cell r="D9199" t="str">
            <v xml:space="preserve"> SELĒNA PLUS  biedrība</v>
          </cell>
          <cell r="E9199" t="str">
            <v>S150000</v>
          </cell>
          <cell r="F9199">
            <v>10000</v>
          </cell>
          <cell r="H9199">
            <v>9499</v>
          </cell>
          <cell r="I9199" t="str">
            <v>S150000</v>
          </cell>
        </row>
        <row r="9200">
          <cell r="B9200">
            <v>40008099478</v>
          </cell>
          <cell r="C9200" t="str">
            <v xml:space="preserve">000809947  </v>
          </cell>
          <cell r="D9200" t="str">
            <v xml:space="preserve"> SELENA  biedrība</v>
          </cell>
          <cell r="E9200" t="str">
            <v>S150000</v>
          </cell>
          <cell r="F9200">
            <v>50000</v>
          </cell>
          <cell r="H9200">
            <v>9499</v>
          </cell>
          <cell r="I9200" t="str">
            <v>S150000</v>
          </cell>
        </row>
        <row r="9201">
          <cell r="B9201">
            <v>40008040016</v>
          </cell>
          <cell r="C9201" t="str">
            <v xml:space="preserve">000804001  </v>
          </cell>
          <cell r="D9201" t="str">
            <v xml:space="preserve"> SELĒNA  kaķu mīļotāju klubs, biedrība</v>
          </cell>
          <cell r="E9201" t="str">
            <v>S150000</v>
          </cell>
          <cell r="F9201">
            <v>10000</v>
          </cell>
          <cell r="H9201">
            <v>9499</v>
          </cell>
          <cell r="I9201" t="str">
            <v>S150000</v>
          </cell>
        </row>
        <row r="9202">
          <cell r="B9202">
            <v>40008151720</v>
          </cell>
          <cell r="C9202" t="str">
            <v xml:space="preserve">000815172  </v>
          </cell>
          <cell r="D9202" t="str">
            <v xml:space="preserve"> SELF-DEFENCE MARTIAL ARTS SCHOOL  biedrība</v>
          </cell>
          <cell r="E9202" t="str">
            <v>S150000</v>
          </cell>
          <cell r="F9202">
            <v>10000</v>
          </cell>
          <cell r="H9202">
            <v>9312</v>
          </cell>
          <cell r="I9202" t="str">
            <v>S150000</v>
          </cell>
        </row>
        <row r="9203">
          <cell r="B9203">
            <v>40008061785</v>
          </cell>
          <cell r="C9203" t="str">
            <v xml:space="preserve">000806178  </v>
          </cell>
          <cell r="D9203" t="str">
            <v xml:space="preserve"> SELGA M  mednieku un makšķernieku klubs, biedrība</v>
          </cell>
          <cell r="E9203" t="str">
            <v>S150000</v>
          </cell>
          <cell r="F9203">
            <v>321458</v>
          </cell>
          <cell r="H9203">
            <v>9319</v>
          </cell>
          <cell r="I9203" t="str">
            <v>S150000</v>
          </cell>
        </row>
        <row r="9204">
          <cell r="B9204">
            <v>50008123451</v>
          </cell>
          <cell r="C9204" t="str">
            <v xml:space="preserve">000812345  </v>
          </cell>
          <cell r="D9204" t="str">
            <v xml:space="preserve"> SĒLIJA  vides un tūrisma attīstības klubs</v>
          </cell>
          <cell r="E9204" t="str">
            <v>S150000</v>
          </cell>
          <cell r="F9204">
            <v>110000</v>
          </cell>
          <cell r="H9204">
            <v>9499</v>
          </cell>
          <cell r="I9204" t="str">
            <v>S150000</v>
          </cell>
        </row>
        <row r="9205">
          <cell r="B9205">
            <v>40008160494</v>
          </cell>
          <cell r="C9205" t="str">
            <v xml:space="preserve">000816049  </v>
          </cell>
          <cell r="D9205" t="str">
            <v xml:space="preserve"> SĒLIJAS AMATNIECĪBAS UN TŪRISMA ATTĪSTĪBAS BIEDRĪBA </v>
          </cell>
          <cell r="E9205" t="str">
            <v>S150000</v>
          </cell>
          <cell r="F9205">
            <v>321007</v>
          </cell>
          <cell r="H9205">
            <v>9499</v>
          </cell>
          <cell r="I9205" t="str">
            <v>S150000</v>
          </cell>
        </row>
        <row r="9206">
          <cell r="B9206">
            <v>40008168816</v>
          </cell>
          <cell r="C9206" t="str">
            <v xml:space="preserve">000816881  </v>
          </cell>
          <cell r="D9206" t="str">
            <v xml:space="preserve"> SĒLIJAS MEŽS  orientēšanās sporta klubs, biedrība</v>
          </cell>
          <cell r="E9206" t="str">
            <v>S150000</v>
          </cell>
          <cell r="F9206">
            <v>568786</v>
          </cell>
          <cell r="H9206">
            <v>9312</v>
          </cell>
          <cell r="I9206" t="str">
            <v>S150000</v>
          </cell>
        </row>
        <row r="9207">
          <cell r="B9207">
            <v>40008053701</v>
          </cell>
          <cell r="C9207" t="str">
            <v xml:space="preserve">000805370  </v>
          </cell>
          <cell r="D9207" t="str">
            <v xml:space="preserve"> SĒLIJAS NOVADA TAUTSKOLA  biedrība</v>
          </cell>
          <cell r="E9207" t="str">
            <v>S150000</v>
          </cell>
          <cell r="F9207">
            <v>110000</v>
          </cell>
          <cell r="H9207">
            <v>8532</v>
          </cell>
          <cell r="I9207" t="str">
            <v>S150000</v>
          </cell>
        </row>
        <row r="9208">
          <cell r="B9208">
            <v>40008103275</v>
          </cell>
          <cell r="C9208" t="str">
            <v xml:space="preserve">000810327  </v>
          </cell>
          <cell r="D9208" t="str">
            <v xml:space="preserve"> SĒĻU KULTŪRAS BIEDRĪBA  </v>
          </cell>
          <cell r="E9208" t="str">
            <v>S150000</v>
          </cell>
          <cell r="F9208">
            <v>110000</v>
          </cell>
          <cell r="H9208">
            <v>9499</v>
          </cell>
          <cell r="I9208" t="str">
            <v>S150000</v>
          </cell>
        </row>
        <row r="9209">
          <cell r="B9209">
            <v>40008114796</v>
          </cell>
          <cell r="C9209" t="str">
            <v xml:space="preserve">000811479  </v>
          </cell>
          <cell r="D9209" t="str">
            <v xml:space="preserve"> SĒĻU PŪRS  biedrība</v>
          </cell>
          <cell r="E9209" t="str">
            <v>S150000</v>
          </cell>
          <cell r="F9209">
            <v>560298</v>
          </cell>
          <cell r="H9209">
            <v>9499</v>
          </cell>
          <cell r="I9209" t="str">
            <v>S150000</v>
          </cell>
        </row>
        <row r="9210">
          <cell r="B9210">
            <v>40008172953</v>
          </cell>
          <cell r="C9210" t="str">
            <v xml:space="preserve">000817295  </v>
          </cell>
          <cell r="D9210" t="str">
            <v xml:space="preserve"> SĒĻU ZEMEI  biedrība</v>
          </cell>
          <cell r="E9210" t="str">
            <v>S150000</v>
          </cell>
          <cell r="F9210">
            <v>961011</v>
          </cell>
          <cell r="H9210">
            <v>9499</v>
          </cell>
          <cell r="I9210" t="str">
            <v>S150000</v>
          </cell>
        </row>
        <row r="9211">
          <cell r="B9211">
            <v>40008009510</v>
          </cell>
          <cell r="C9211" t="str">
            <v xml:space="preserve">000800951  </v>
          </cell>
          <cell r="D9211" t="str">
            <v xml:space="preserve"> SEMBA  mednieku klubs, biedrība</v>
          </cell>
          <cell r="E9211" t="str">
            <v>S150000</v>
          </cell>
          <cell r="F9211">
            <v>980290</v>
          </cell>
          <cell r="H9211">
            <v>9319</v>
          </cell>
          <cell r="I9211" t="str">
            <v>S150000</v>
          </cell>
        </row>
        <row r="9212">
          <cell r="B9212">
            <v>40008117326</v>
          </cell>
          <cell r="C9212" t="str">
            <v xml:space="preserve">000811732  </v>
          </cell>
          <cell r="D9212" t="str">
            <v xml:space="preserve"> SEMINARIUM HORTUS HUMANITATIS  biedrība</v>
          </cell>
          <cell r="E9212" t="str">
            <v>S150000</v>
          </cell>
          <cell r="F9212">
            <v>10000</v>
          </cell>
          <cell r="H9212">
            <v>9499</v>
          </cell>
          <cell r="I9212" t="str">
            <v>S150000</v>
          </cell>
        </row>
        <row r="9213">
          <cell r="B9213">
            <v>40008152675</v>
          </cell>
          <cell r="C9213" t="str">
            <v xml:space="preserve">000815267  </v>
          </cell>
          <cell r="D9213" t="str">
            <v xml:space="preserve"> SEMPRE  biedrība</v>
          </cell>
          <cell r="E9213" t="str">
            <v>S150000</v>
          </cell>
          <cell r="F9213">
            <v>800870</v>
          </cell>
          <cell r="H9213">
            <v>9001</v>
          </cell>
          <cell r="I9213" t="str">
            <v>S150000</v>
          </cell>
        </row>
        <row r="9214">
          <cell r="B9214">
            <v>40008046358</v>
          </cell>
          <cell r="C9214" t="str">
            <v xml:space="preserve">000804635  </v>
          </cell>
          <cell r="D9214" t="str">
            <v xml:space="preserve"> SENĀS VIDES DARBNĪCA  biedrība</v>
          </cell>
          <cell r="E9214" t="str">
            <v>S150000</v>
          </cell>
          <cell r="F9214">
            <v>10000</v>
          </cell>
          <cell r="H9214">
            <v>9499</v>
          </cell>
          <cell r="I9214" t="str">
            <v>S150000</v>
          </cell>
        </row>
        <row r="9215">
          <cell r="B9215">
            <v>40008100739</v>
          </cell>
          <cell r="C9215" t="str">
            <v xml:space="preserve">000810073  </v>
          </cell>
          <cell r="D9215" t="str">
            <v xml:space="preserve"> SENATNE  biedrība</v>
          </cell>
          <cell r="E9215" t="str">
            <v>S150000</v>
          </cell>
          <cell r="F9215">
            <v>700201</v>
          </cell>
          <cell r="H9215">
            <v>9499</v>
          </cell>
          <cell r="I9215" t="str">
            <v>S150000</v>
          </cell>
        </row>
        <row r="9216">
          <cell r="B9216">
            <v>40008138262</v>
          </cell>
          <cell r="C9216" t="str">
            <v xml:space="preserve">000813826  </v>
          </cell>
          <cell r="D9216" t="str">
            <v xml:space="preserve"> SENCIS  mednieku biedrība</v>
          </cell>
          <cell r="E9216" t="str">
            <v>S150000</v>
          </cell>
          <cell r="F9216">
            <v>900278</v>
          </cell>
          <cell r="H9216">
            <v>9319</v>
          </cell>
          <cell r="I9216" t="str">
            <v>S150000</v>
          </cell>
        </row>
        <row r="9217">
          <cell r="B9217">
            <v>40008090708</v>
          </cell>
          <cell r="C9217" t="str">
            <v xml:space="preserve">000809070  </v>
          </cell>
          <cell r="D9217" t="str">
            <v xml:space="preserve"> SENCIS  mednieku klubs, biedrība</v>
          </cell>
          <cell r="E9217" t="str">
            <v>S150000</v>
          </cell>
          <cell r="F9217">
            <v>560248</v>
          </cell>
          <cell r="H9217">
            <v>9319</v>
          </cell>
          <cell r="I9217" t="str">
            <v>S150000</v>
          </cell>
        </row>
        <row r="9218">
          <cell r="B9218">
            <v>40008038134</v>
          </cell>
          <cell r="C9218" t="str">
            <v xml:space="preserve">000803813  </v>
          </cell>
          <cell r="D9218" t="str">
            <v xml:space="preserve"> SENČU MANTOJUMS  biedrība</v>
          </cell>
          <cell r="E9218" t="str">
            <v>S150000</v>
          </cell>
          <cell r="F9218">
            <v>10000</v>
          </cell>
          <cell r="H9218">
            <v>9499</v>
          </cell>
          <cell r="I9218" t="str">
            <v>S150000</v>
          </cell>
        </row>
        <row r="9219">
          <cell r="B9219">
            <v>40008144593</v>
          </cell>
          <cell r="C9219" t="str">
            <v xml:space="preserve">000814459  </v>
          </cell>
          <cell r="D9219" t="str">
            <v xml:space="preserve"> SENDANCIS  biedrība</v>
          </cell>
          <cell r="E9219" t="str">
            <v>S150000</v>
          </cell>
          <cell r="F9219">
            <v>967148</v>
          </cell>
          <cell r="H9219">
            <v>9499</v>
          </cell>
          <cell r="I9219" t="str">
            <v>S150000</v>
          </cell>
        </row>
        <row r="9220">
          <cell r="B9220">
            <v>40008100194</v>
          </cell>
          <cell r="C9220" t="str">
            <v xml:space="preserve">000810019  </v>
          </cell>
          <cell r="D9220" t="str">
            <v xml:space="preserve"> SENĒCIJA  Bikstu sieviešu biedrība</v>
          </cell>
          <cell r="E9220" t="str">
            <v>S150000</v>
          </cell>
          <cell r="F9220">
            <v>460254</v>
          </cell>
          <cell r="H9220">
            <v>9499</v>
          </cell>
          <cell r="I9220" t="str">
            <v>S150000</v>
          </cell>
        </row>
        <row r="9221">
          <cell r="B9221">
            <v>40008147388</v>
          </cell>
          <cell r="C9221" t="str">
            <v xml:space="preserve">000814738  </v>
          </cell>
          <cell r="D9221" t="str">
            <v xml:space="preserve"> SENGLAR  biedrība</v>
          </cell>
          <cell r="E9221" t="str">
            <v>S150000</v>
          </cell>
          <cell r="F9221">
            <v>760201</v>
          </cell>
          <cell r="H9221">
            <v>9499</v>
          </cell>
          <cell r="I9221" t="str">
            <v>S150000</v>
          </cell>
        </row>
        <row r="9222">
          <cell r="B9222">
            <v>40008156380</v>
          </cell>
          <cell r="C9222" t="str">
            <v xml:space="preserve">000815638  </v>
          </cell>
          <cell r="D9222" t="str">
            <v xml:space="preserve"> SENIORI  biedrība</v>
          </cell>
          <cell r="E9222" t="str">
            <v>S150000</v>
          </cell>
          <cell r="F9222">
            <v>780252</v>
          </cell>
          <cell r="H9222">
            <v>9499</v>
          </cell>
          <cell r="I9222" t="str">
            <v>S150000</v>
          </cell>
        </row>
        <row r="9223">
          <cell r="B9223">
            <v>40008028827</v>
          </cell>
          <cell r="C9223" t="str">
            <v xml:space="preserve">000802882  </v>
          </cell>
          <cell r="D9223" t="str">
            <v xml:space="preserve"> SENIORU KLUBS  veco cilvēku dienas centrs, biedrība</v>
          </cell>
          <cell r="E9223" t="str">
            <v>S150000</v>
          </cell>
          <cell r="F9223">
            <v>10000</v>
          </cell>
          <cell r="H9223">
            <v>8810</v>
          </cell>
          <cell r="I9223" t="str">
            <v>S150000</v>
          </cell>
        </row>
        <row r="9224">
          <cell r="B9224">
            <v>40008131334</v>
          </cell>
          <cell r="C9224" t="str">
            <v xml:space="preserve">000813133  </v>
          </cell>
          <cell r="D9224" t="str">
            <v xml:space="preserve"> SENIORU SPORTA BIEDRĪBA JŪRMALA </v>
          </cell>
          <cell r="E9224" t="str">
            <v>S150000</v>
          </cell>
          <cell r="F9224">
            <v>130000</v>
          </cell>
          <cell r="H9224">
            <v>9312</v>
          </cell>
          <cell r="I9224" t="str">
            <v>S150000</v>
          </cell>
        </row>
        <row r="9225">
          <cell r="B9225">
            <v>40008160456</v>
          </cell>
          <cell r="C9225" t="str">
            <v xml:space="preserve">000816045  </v>
          </cell>
          <cell r="D9225" t="str">
            <v xml:space="preserve"> SĒNĪTE  biedrība</v>
          </cell>
          <cell r="E9225" t="str">
            <v>S150000</v>
          </cell>
          <cell r="F9225">
            <v>761268</v>
          </cell>
          <cell r="H9225">
            <v>9329</v>
          </cell>
          <cell r="I9225" t="str">
            <v>S150000</v>
          </cell>
        </row>
        <row r="9226">
          <cell r="B9226">
            <v>44103012038</v>
          </cell>
          <cell r="C9226" t="str">
            <v xml:space="preserve">410301203  </v>
          </cell>
          <cell r="D9226" t="str">
            <v xml:space="preserve"> SENLEJA 1  dzīvokļu īpašnieku koop.sabiedrība</v>
          </cell>
          <cell r="E9226" t="str">
            <v>S150000</v>
          </cell>
          <cell r="F9226">
            <v>420201</v>
          </cell>
          <cell r="H9226">
            <v>6832</v>
          </cell>
          <cell r="I9226" t="str">
            <v>S150000</v>
          </cell>
        </row>
        <row r="9227">
          <cell r="B9227">
            <v>40008174460</v>
          </cell>
          <cell r="C9227" t="str">
            <v xml:space="preserve">000817446  </v>
          </cell>
          <cell r="D9227" t="str">
            <v xml:space="preserve"> SENO PRASMJU RESTAURĀCIJAS BIEDRĪBA </v>
          </cell>
          <cell r="E9227" t="str">
            <v>S150000</v>
          </cell>
          <cell r="F9227">
            <v>809600</v>
          </cell>
          <cell r="H9227">
            <v>9499</v>
          </cell>
          <cell r="I9227" t="str">
            <v>S150000</v>
          </cell>
        </row>
        <row r="9228">
          <cell r="B9228">
            <v>40008095512</v>
          </cell>
          <cell r="C9228" t="str">
            <v xml:space="preserve">000809551  </v>
          </cell>
          <cell r="D9228" t="str">
            <v xml:space="preserve"> SENPILSĀTA  biedrība</v>
          </cell>
          <cell r="E9228" t="str">
            <v>S150000</v>
          </cell>
          <cell r="F9228">
            <v>680201</v>
          </cell>
          <cell r="H9228">
            <v>9499</v>
          </cell>
          <cell r="I9228" t="str">
            <v>S150000</v>
          </cell>
        </row>
        <row r="9229">
          <cell r="B9229">
            <v>40003753097</v>
          </cell>
          <cell r="C9229" t="str">
            <v xml:space="preserve">000375309  </v>
          </cell>
          <cell r="D9229" t="str">
            <v xml:space="preserve"> SĒŅU IELA 1  dzīvokļu īpašnieku koop. sabiedrība</v>
          </cell>
          <cell r="E9229" t="str">
            <v>S150000</v>
          </cell>
          <cell r="F9229">
            <v>806000</v>
          </cell>
          <cell r="H9229">
            <v>6832</v>
          </cell>
          <cell r="I9229" t="str">
            <v>S150000</v>
          </cell>
        </row>
        <row r="9230">
          <cell r="B9230">
            <v>40008102208</v>
          </cell>
          <cell r="C9230" t="str">
            <v xml:space="preserve">000810220  </v>
          </cell>
          <cell r="D9230" t="str">
            <v xml:space="preserve"> SENZEME  rekonstrukcijas un eksperimentālās arheoloģijas grupa, biedrība</v>
          </cell>
          <cell r="E9230" t="str">
            <v>S150000</v>
          </cell>
          <cell r="F9230">
            <v>10000</v>
          </cell>
          <cell r="H9230">
            <v>9499</v>
          </cell>
          <cell r="I9230" t="str">
            <v>S150000</v>
          </cell>
        </row>
        <row r="9231">
          <cell r="B9231">
            <v>40008157687</v>
          </cell>
          <cell r="C9231" t="str">
            <v xml:space="preserve">000815768  </v>
          </cell>
          <cell r="D9231" t="str">
            <v xml:space="preserve"> SEPTIŅAS KĻAVAS  biedrība</v>
          </cell>
          <cell r="E9231" t="str">
            <v>S150000</v>
          </cell>
          <cell r="F9231">
            <v>620201</v>
          </cell>
          <cell r="H9231">
            <v>9499</v>
          </cell>
          <cell r="I9231" t="str">
            <v>S150000</v>
          </cell>
        </row>
        <row r="9232">
          <cell r="B9232">
            <v>40008140144</v>
          </cell>
          <cell r="C9232" t="str">
            <v xml:space="preserve">000814014  </v>
          </cell>
          <cell r="D9232" t="str">
            <v xml:space="preserve"> SEPTIŅI K  dzīvokļu īpašnieku biedrība</v>
          </cell>
          <cell r="E9232" t="str">
            <v>S150000</v>
          </cell>
          <cell r="F9232">
            <v>880213</v>
          </cell>
          <cell r="H9232">
            <v>6832</v>
          </cell>
          <cell r="I9232" t="str">
            <v>S150000</v>
          </cell>
        </row>
        <row r="9233">
          <cell r="B9233">
            <v>40008064993</v>
          </cell>
          <cell r="C9233" t="str">
            <v xml:space="preserve">000806499  </v>
          </cell>
          <cell r="D9233" t="str">
            <v xml:space="preserve"> SERDE  starpnozaru mākslas grupa, biedrība</v>
          </cell>
          <cell r="E9233" t="str">
            <v>S150000</v>
          </cell>
          <cell r="F9233">
            <v>640605</v>
          </cell>
          <cell r="H9233">
            <v>9002</v>
          </cell>
          <cell r="I9233" t="str">
            <v>S150000</v>
          </cell>
        </row>
        <row r="9234">
          <cell r="B9234">
            <v>40008012489</v>
          </cell>
          <cell r="C9234" t="str">
            <v xml:space="preserve">000801248  </v>
          </cell>
          <cell r="D9234" t="str">
            <v xml:space="preserve"> SĒRENE  mednieku un makšķernieku biedrība</v>
          </cell>
          <cell r="E9234" t="str">
            <v>S150000</v>
          </cell>
          <cell r="F9234">
            <v>321080</v>
          </cell>
          <cell r="H9234">
            <v>9319</v>
          </cell>
          <cell r="I9234" t="str">
            <v>S150000</v>
          </cell>
        </row>
        <row r="9235">
          <cell r="B9235">
            <v>40008093579</v>
          </cell>
          <cell r="C9235" t="str">
            <v xml:space="preserve">000809357  </v>
          </cell>
          <cell r="D9235" t="str">
            <v xml:space="preserve"> SĒRF SENIORS  biedrība</v>
          </cell>
          <cell r="E9235" t="str">
            <v>S150000</v>
          </cell>
          <cell r="F9235">
            <v>801413</v>
          </cell>
          <cell r="H9235">
            <v>9499</v>
          </cell>
          <cell r="I9235" t="str">
            <v>S150000</v>
          </cell>
        </row>
        <row r="9236">
          <cell r="B9236">
            <v>40008117896</v>
          </cell>
          <cell r="C9236" t="str">
            <v xml:space="preserve">000811789  </v>
          </cell>
          <cell r="D9236" t="str">
            <v xml:space="preserve"> SERGEJA JĒGERA LABDARĪBAS FONDS  </v>
          </cell>
          <cell r="E9236" t="str">
            <v>S150000</v>
          </cell>
          <cell r="F9236">
            <v>10000</v>
          </cell>
          <cell r="H9236">
            <v>9499</v>
          </cell>
          <cell r="I9236" t="str">
            <v>S150000</v>
          </cell>
        </row>
        <row r="9237">
          <cell r="B9237">
            <v>40008101541</v>
          </cell>
          <cell r="C9237" t="str">
            <v xml:space="preserve">000810154  </v>
          </cell>
          <cell r="D9237" t="str">
            <v xml:space="preserve"> SERGEJA KIPRJAKOVA KIKBOKSINGA CENTRS  biedrība</v>
          </cell>
          <cell r="E9237" t="str">
            <v>S150000</v>
          </cell>
          <cell r="F9237">
            <v>10000</v>
          </cell>
          <cell r="H9237">
            <v>9312</v>
          </cell>
          <cell r="I9237" t="str">
            <v>S150000</v>
          </cell>
        </row>
        <row r="9238">
          <cell r="B9238">
            <v>50008151991</v>
          </cell>
          <cell r="C9238" t="str">
            <v xml:space="preserve">000815199  </v>
          </cell>
          <cell r="D9238" t="str">
            <v xml:space="preserve"> SERGEJA ŽOLTOKA FONDS </v>
          </cell>
          <cell r="E9238" t="str">
            <v>S150000</v>
          </cell>
          <cell r="F9238">
            <v>10000</v>
          </cell>
          <cell r="H9238">
            <v>9499</v>
          </cell>
          <cell r="I9238" t="str">
            <v>S150000</v>
          </cell>
        </row>
        <row r="9239">
          <cell r="B9239">
            <v>40008145762</v>
          </cell>
          <cell r="C9239" t="str">
            <v xml:space="preserve">000814576  </v>
          </cell>
          <cell r="D9239" t="str">
            <v xml:space="preserve"> SERNIKON  publisko un privāto partnerattiecību biedrība</v>
          </cell>
          <cell r="E9239" t="str">
            <v>S150000</v>
          </cell>
          <cell r="F9239">
            <v>805200</v>
          </cell>
          <cell r="H9239">
            <v>9499</v>
          </cell>
          <cell r="I9239" t="str">
            <v>S150000</v>
          </cell>
        </row>
        <row r="9240">
          <cell r="B9240">
            <v>40008141008</v>
          </cell>
          <cell r="C9240" t="str">
            <v xml:space="preserve">000814100  </v>
          </cell>
          <cell r="D9240" t="str">
            <v xml:space="preserve"> SERVISA CENTRS  biedrība</v>
          </cell>
          <cell r="E9240" t="str">
            <v>S150000</v>
          </cell>
          <cell r="F9240">
            <v>170000</v>
          </cell>
          <cell r="H9240">
            <v>9499</v>
          </cell>
          <cell r="I9240" t="str">
            <v>S150000</v>
          </cell>
        </row>
        <row r="9241">
          <cell r="B9241">
            <v>50008188091</v>
          </cell>
          <cell r="C9241" t="str">
            <v xml:space="preserve">000818809  </v>
          </cell>
          <cell r="D9241" t="str">
            <v xml:space="preserve"> SERŽA LI MĀKSLAS SINTĒZES BIEDRĪBA </v>
          </cell>
          <cell r="E9241" t="str">
            <v>S150000</v>
          </cell>
          <cell r="F9241">
            <v>50000</v>
          </cell>
          <cell r="H9241">
            <v>9499</v>
          </cell>
          <cell r="I9241" t="str">
            <v>S150000</v>
          </cell>
        </row>
        <row r="9242">
          <cell r="B9242">
            <v>40008126259</v>
          </cell>
          <cell r="C9242" t="str">
            <v xml:space="preserve">000812625  </v>
          </cell>
          <cell r="D9242" t="str">
            <v xml:space="preserve"> SEŠI KRASTI  biedrība</v>
          </cell>
          <cell r="E9242" t="str">
            <v>S150000</v>
          </cell>
          <cell r="F9242">
            <v>270000</v>
          </cell>
          <cell r="H9242">
            <v>9499</v>
          </cell>
          <cell r="I9242" t="str">
            <v>S150000</v>
          </cell>
        </row>
        <row r="9243">
          <cell r="B9243">
            <v>40008017560</v>
          </cell>
          <cell r="C9243" t="str">
            <v xml:space="preserve">000801756  </v>
          </cell>
          <cell r="D9243" t="str">
            <v xml:space="preserve"> SESKI  mednieku klubs</v>
          </cell>
          <cell r="E9243" t="str">
            <v>S150000</v>
          </cell>
          <cell r="F9243">
            <v>10000</v>
          </cell>
          <cell r="H9243">
            <v>9319</v>
          </cell>
          <cell r="I9243" t="str">
            <v>S150000</v>
          </cell>
        </row>
        <row r="9244">
          <cell r="B9244">
            <v>40008075361</v>
          </cell>
          <cell r="C9244" t="str">
            <v xml:space="preserve">000807536  </v>
          </cell>
          <cell r="D9244" t="str">
            <v xml:space="preserve"> SHIDOKAN  sporta klubs, biedrība</v>
          </cell>
          <cell r="E9244" t="str">
            <v>S150000</v>
          </cell>
          <cell r="F9244">
            <v>270000</v>
          </cell>
          <cell r="H9244">
            <v>9312</v>
          </cell>
          <cell r="I9244" t="str">
            <v>S150000</v>
          </cell>
        </row>
        <row r="9245">
          <cell r="B9245">
            <v>40008024168</v>
          </cell>
          <cell r="C9245" t="str">
            <v xml:space="preserve">000802416  </v>
          </cell>
          <cell r="D9245" t="str">
            <v xml:space="preserve"> SHINRI  biedrība</v>
          </cell>
          <cell r="E9245" t="str">
            <v>S150000</v>
          </cell>
          <cell r="F9245">
            <v>90000</v>
          </cell>
          <cell r="H9245">
            <v>9499</v>
          </cell>
          <cell r="I9245" t="str">
            <v>S150000</v>
          </cell>
        </row>
        <row r="9246">
          <cell r="B9246">
            <v>40008173183</v>
          </cell>
          <cell r="C9246" t="str">
            <v xml:space="preserve">000817318  </v>
          </cell>
          <cell r="D9246" t="str">
            <v xml:space="preserve"> SHKOLA DERVISHEI MEVLANA (DJELALADDINA RUMI)  biedrība</v>
          </cell>
          <cell r="E9246" t="str">
            <v>S150000</v>
          </cell>
          <cell r="F9246">
            <v>10000</v>
          </cell>
          <cell r="H9246">
            <v>9499</v>
          </cell>
          <cell r="I9246" t="str">
            <v>S150000</v>
          </cell>
        </row>
        <row r="9247">
          <cell r="B9247">
            <v>40008135266</v>
          </cell>
          <cell r="C9247" t="str">
            <v xml:space="preserve">000813526  </v>
          </cell>
          <cell r="D9247" t="str">
            <v xml:space="preserve"> SHORTSEA PROMOTION CENTER LATVIA  biedrība</v>
          </cell>
          <cell r="E9247" t="str">
            <v>S150000</v>
          </cell>
          <cell r="F9247">
            <v>807600</v>
          </cell>
          <cell r="H9247">
            <v>9499</v>
          </cell>
          <cell r="I9247" t="str">
            <v>S150000</v>
          </cell>
        </row>
        <row r="9248">
          <cell r="B9248">
            <v>50008012391</v>
          </cell>
          <cell r="C9248" t="str">
            <v xml:space="preserve">000801239  </v>
          </cell>
          <cell r="D9248" t="str">
            <v xml:space="preserve"> SHRI RAM CHANDRA MISSION JB  biedrība</v>
          </cell>
          <cell r="E9248" t="str">
            <v>S150000</v>
          </cell>
          <cell r="F9248">
            <v>10000</v>
          </cell>
          <cell r="H9248">
            <v>8551</v>
          </cell>
          <cell r="I9248" t="str">
            <v>S150000</v>
          </cell>
        </row>
        <row r="9249">
          <cell r="B9249">
            <v>40008117843</v>
          </cell>
          <cell r="C9249" t="str">
            <v xml:space="preserve">000811784  </v>
          </cell>
          <cell r="D9249" t="str">
            <v xml:space="preserve"> SHUTZENGEL  kinoloģiskais centrs, biedrība</v>
          </cell>
          <cell r="E9249" t="str">
            <v>S150000</v>
          </cell>
          <cell r="F9249">
            <v>170000</v>
          </cell>
          <cell r="H9249">
            <v>9499</v>
          </cell>
          <cell r="I9249" t="str">
            <v>S150000</v>
          </cell>
        </row>
        <row r="9250">
          <cell r="B9250">
            <v>40003372431</v>
          </cell>
          <cell r="C9250" t="str">
            <v xml:space="preserve">000337243  </v>
          </cell>
          <cell r="D9250" t="str">
            <v xml:space="preserve"> SHVUT AMI BALTIJA RIGA BEIS MIDRASH ZICHRON YITSHAK MITIN  biedrība</v>
          </cell>
          <cell r="E9250" t="str">
            <v>S150000</v>
          </cell>
          <cell r="F9250">
            <v>10000</v>
          </cell>
          <cell r="H9250">
            <v>9491</v>
          </cell>
          <cell r="I9250" t="str">
            <v>S150000</v>
          </cell>
        </row>
        <row r="9251">
          <cell r="B9251">
            <v>90000411581</v>
          </cell>
          <cell r="D9251" t="str">
            <v xml:space="preserve">  "KULDĪGAS SLIMNĪCA" ARODBIEDRĪBA </v>
          </cell>
          <cell r="E9251" t="str">
            <v>S150000</v>
          </cell>
          <cell r="F9251">
            <v>620201</v>
          </cell>
          <cell r="H9251">
            <v>9420</v>
          </cell>
          <cell r="I9251" t="str">
            <v>S150000</v>
          </cell>
        </row>
        <row r="9252">
          <cell r="B9252">
            <v>90000289114</v>
          </cell>
          <cell r="D9252" t="str">
            <v xml:space="preserve">  "KURZEMES NAMU APSAIMNIEKOTĀJS" ARODORGANIZĀCIJA </v>
          </cell>
          <cell r="E9252" t="str">
            <v>S150000</v>
          </cell>
          <cell r="F9252">
            <v>10000</v>
          </cell>
          <cell r="H9252">
            <v>9420</v>
          </cell>
          <cell r="I9252" t="str">
            <v>S150000</v>
          </cell>
        </row>
        <row r="9253">
          <cell r="B9253">
            <v>90001951162</v>
          </cell>
          <cell r="D9253" t="str">
            <v xml:space="preserve">  "RĪGAS ŪDENS " ARODORGANIZĀCIJA </v>
          </cell>
          <cell r="E9253" t="str">
            <v>S150000</v>
          </cell>
          <cell r="F9253">
            <v>10000</v>
          </cell>
          <cell r="H9253">
            <v>9420</v>
          </cell>
          <cell r="I9253" t="str">
            <v>S150000</v>
          </cell>
        </row>
        <row r="9254">
          <cell r="B9254">
            <v>40008057169</v>
          </cell>
          <cell r="C9254" t="str">
            <v xml:space="preserve">000805716  </v>
          </cell>
          <cell r="D9254" t="str">
            <v xml:space="preserve"> SIBĪRIJAS BĒRNI  komunistiskā terora upuru atbalsta un palīdzības fonds</v>
          </cell>
          <cell r="E9254" t="str">
            <v>S150000</v>
          </cell>
          <cell r="F9254">
            <v>10000</v>
          </cell>
          <cell r="H9254">
            <v>9499</v>
          </cell>
          <cell r="I9254" t="str">
            <v>S150000</v>
          </cell>
        </row>
        <row r="9255">
          <cell r="B9255">
            <v>40008047777</v>
          </cell>
          <cell r="C9255" t="str">
            <v xml:space="preserve">000804777  </v>
          </cell>
          <cell r="D9255" t="str">
            <v xml:space="preserve"> SIDEGUNDE  mākslinieku biedrība</v>
          </cell>
          <cell r="E9255" t="str">
            <v>S150000</v>
          </cell>
          <cell r="F9255">
            <v>10000</v>
          </cell>
          <cell r="H9255">
            <v>9499</v>
          </cell>
          <cell r="I9255" t="str">
            <v>S150000</v>
          </cell>
        </row>
        <row r="9256">
          <cell r="B9256">
            <v>40008014812</v>
          </cell>
          <cell r="C9256" t="str">
            <v xml:space="preserve">000801481  </v>
          </cell>
          <cell r="D9256" t="str">
            <v xml:space="preserve"> SIDGUNDA  mednieku biedrība</v>
          </cell>
          <cell r="E9256" t="str">
            <v>S150000</v>
          </cell>
          <cell r="F9256">
            <v>807400</v>
          </cell>
          <cell r="H9256">
            <v>9319</v>
          </cell>
          <cell r="I9256" t="str">
            <v>S150000</v>
          </cell>
        </row>
        <row r="9257">
          <cell r="B9257">
            <v>40008036025</v>
          </cell>
          <cell r="C9257" t="str">
            <v xml:space="preserve">000803602  </v>
          </cell>
          <cell r="D9257" t="str">
            <v xml:space="preserve"> SIDNEJS 2000  boksa klubs, biedrība</v>
          </cell>
          <cell r="E9257" t="str">
            <v>S150000</v>
          </cell>
          <cell r="F9257">
            <v>10000</v>
          </cell>
          <cell r="H9257">
            <v>9312</v>
          </cell>
          <cell r="I9257" t="str">
            <v>S150000</v>
          </cell>
        </row>
        <row r="9258">
          <cell r="B9258">
            <v>40008176194</v>
          </cell>
          <cell r="C9258" t="str">
            <v xml:space="preserve">000817619  </v>
          </cell>
          <cell r="D9258" t="str">
            <v xml:space="preserve"> SIDRABAINE  biedrība</v>
          </cell>
          <cell r="E9258" t="str">
            <v>S150000</v>
          </cell>
          <cell r="F9258">
            <v>800870</v>
          </cell>
          <cell r="H9258">
            <v>9499</v>
          </cell>
          <cell r="I9258" t="str">
            <v>S150000</v>
          </cell>
        </row>
        <row r="9259">
          <cell r="B9259">
            <v>40008030592</v>
          </cell>
          <cell r="C9259" t="str">
            <v xml:space="preserve">000803059  </v>
          </cell>
          <cell r="D9259" t="str">
            <v xml:space="preserve"> SIDRABENE  mednieku klubs, biedrība</v>
          </cell>
          <cell r="E9259" t="str">
            <v>S150000</v>
          </cell>
          <cell r="F9259">
            <v>429386</v>
          </cell>
          <cell r="H9259">
            <v>9319</v>
          </cell>
          <cell r="I9259" t="str">
            <v>S150000</v>
          </cell>
        </row>
        <row r="9260">
          <cell r="B9260">
            <v>45403004240</v>
          </cell>
          <cell r="C9260" t="str">
            <v xml:space="preserve">540300424  </v>
          </cell>
          <cell r="D9260" t="str">
            <v xml:space="preserve"> SIDRABIŅI  lauksaimniecības tehnikas un mašīnu koplietošanas koop.sabiedrība</v>
          </cell>
          <cell r="E9260" t="str">
            <v>S150000</v>
          </cell>
          <cell r="F9260">
            <v>705592</v>
          </cell>
          <cell r="H9260">
            <v>161</v>
          </cell>
          <cell r="I9260" t="str">
            <v>S150000</v>
          </cell>
        </row>
        <row r="9261">
          <cell r="B9261">
            <v>40008057385</v>
          </cell>
          <cell r="C9261" t="str">
            <v xml:space="preserve">000805738  </v>
          </cell>
          <cell r="D9261" t="str">
            <v xml:space="preserve"> SIDRABRASA  reģiona lauku sieviešu biedrība</v>
          </cell>
          <cell r="E9261" t="str">
            <v>S150000</v>
          </cell>
          <cell r="F9261">
            <v>210000</v>
          </cell>
          <cell r="H9261">
            <v>9499</v>
          </cell>
          <cell r="I9261" t="str">
            <v>S150000</v>
          </cell>
        </row>
        <row r="9262">
          <cell r="B9262">
            <v>40008015502</v>
          </cell>
          <cell r="C9262" t="str">
            <v xml:space="preserve">000801550  </v>
          </cell>
          <cell r="D9262" t="str">
            <v xml:space="preserve"> SIEKSĀTE  mednieku kolektīvs, biedrība</v>
          </cell>
          <cell r="E9262" t="str">
            <v>S150000</v>
          </cell>
          <cell r="F9262">
            <v>621282</v>
          </cell>
          <cell r="H9262">
            <v>9319</v>
          </cell>
          <cell r="I9262" t="str">
            <v>S150000</v>
          </cell>
        </row>
        <row r="9263">
          <cell r="B9263">
            <v>40008065382</v>
          </cell>
          <cell r="C9263" t="str">
            <v xml:space="preserve">000806538  </v>
          </cell>
          <cell r="D9263" t="str">
            <v xml:space="preserve"> SIERA KLUBS  biedrība</v>
          </cell>
          <cell r="E9263" t="str">
            <v>S150000</v>
          </cell>
          <cell r="F9263">
            <v>130000</v>
          </cell>
          <cell r="H9263">
            <v>9499</v>
          </cell>
          <cell r="I9263" t="str">
            <v>S150000</v>
          </cell>
        </row>
        <row r="9264">
          <cell r="B9264">
            <v>50008066411</v>
          </cell>
          <cell r="C9264" t="str">
            <v xml:space="preserve">000806641  </v>
          </cell>
          <cell r="D9264" t="str">
            <v xml:space="preserve"> SIEVIEŠU GOLFA KLUBS  biedrība</v>
          </cell>
          <cell r="E9264" t="str">
            <v>S150000</v>
          </cell>
          <cell r="F9264">
            <v>807600</v>
          </cell>
          <cell r="H9264">
            <v>9312</v>
          </cell>
          <cell r="I9264" t="str">
            <v>S150000</v>
          </cell>
        </row>
        <row r="9265">
          <cell r="B9265">
            <v>40008049481</v>
          </cell>
          <cell r="C9265" t="str">
            <v xml:space="preserve">000804948  </v>
          </cell>
          <cell r="D9265" t="str">
            <v xml:space="preserve"> SIEVIEŠU IZGLĪTĪBAS CENTRS  biedrība</v>
          </cell>
          <cell r="E9265" t="str">
            <v>S150000</v>
          </cell>
          <cell r="F9265">
            <v>10000</v>
          </cell>
          <cell r="H9265">
            <v>9499</v>
          </cell>
          <cell r="I9265" t="str">
            <v>S150000</v>
          </cell>
        </row>
        <row r="9266">
          <cell r="B9266">
            <v>40008172277</v>
          </cell>
          <cell r="C9266" t="str">
            <v xml:space="preserve">000817227  </v>
          </cell>
          <cell r="D9266" t="str">
            <v xml:space="preserve"> SIEVIEŠU KLUBS SAULES STARS  biedrība</v>
          </cell>
          <cell r="E9266" t="str">
            <v>S150000</v>
          </cell>
          <cell r="F9266">
            <v>440274</v>
          </cell>
          <cell r="H9266">
            <v>9499</v>
          </cell>
          <cell r="I9266" t="str">
            <v>S150000</v>
          </cell>
        </row>
        <row r="9267">
          <cell r="B9267">
            <v>40008157456</v>
          </cell>
          <cell r="C9267" t="str">
            <v xml:space="preserve">000815745  </v>
          </cell>
          <cell r="D9267" t="str">
            <v xml:space="preserve"> SIEVIEŠU MIKROUZŅĒMUMU ASOCIĀCIJA </v>
          </cell>
          <cell r="E9267" t="str">
            <v>S150000</v>
          </cell>
          <cell r="F9267">
            <v>661007</v>
          </cell>
          <cell r="H9267">
            <v>9499</v>
          </cell>
          <cell r="I9267" t="str">
            <v>S150000</v>
          </cell>
        </row>
        <row r="9268">
          <cell r="B9268">
            <v>40008147405</v>
          </cell>
          <cell r="C9268" t="str">
            <v xml:space="preserve">000814740  </v>
          </cell>
          <cell r="D9268" t="str">
            <v xml:space="preserve"> SIEVIEŠU TIESĪBU BIEDRĪBA "TUMES MEŽROZE"  biedrība</v>
          </cell>
          <cell r="E9268" t="str">
            <v>S150000</v>
          </cell>
          <cell r="F9268">
            <v>900284</v>
          </cell>
          <cell r="H9268">
            <v>9499</v>
          </cell>
          <cell r="I9268" t="str">
            <v>S150000</v>
          </cell>
        </row>
        <row r="9269">
          <cell r="B9269">
            <v>40008017556</v>
          </cell>
          <cell r="C9269" t="str">
            <v xml:space="preserve">000801755  </v>
          </cell>
          <cell r="D9269" t="str">
            <v xml:space="preserve"> SIEVIEŠU TIESĪBU INSTITUTS  biedrība</v>
          </cell>
          <cell r="E9269" t="str">
            <v>S150000</v>
          </cell>
          <cell r="F9269">
            <v>661007</v>
          </cell>
          <cell r="H9269">
            <v>8532</v>
          </cell>
          <cell r="I9269" t="str">
            <v>S150000</v>
          </cell>
        </row>
        <row r="9270">
          <cell r="B9270">
            <v>40008174653</v>
          </cell>
          <cell r="C9270" t="str">
            <v xml:space="preserve">000817465  </v>
          </cell>
          <cell r="D9270" t="str">
            <v xml:space="preserve"> SIEVIETES PAR SASKAŅU  klubs, biedrība</v>
          </cell>
          <cell r="E9270" t="str">
            <v>S150000</v>
          </cell>
          <cell r="F9270">
            <v>801864</v>
          </cell>
          <cell r="H9270">
            <v>9499</v>
          </cell>
          <cell r="I9270" t="str">
            <v>S150000</v>
          </cell>
        </row>
        <row r="9271">
          <cell r="B9271">
            <v>40003543345</v>
          </cell>
          <cell r="C9271" t="str">
            <v xml:space="preserve">000354334  </v>
          </cell>
          <cell r="D9271" t="str">
            <v xml:space="preserve"> SIGNĀLS 281  dzīvokļu īpašnieku biedrība</v>
          </cell>
          <cell r="E9271" t="str">
            <v>S150000</v>
          </cell>
          <cell r="F9271">
            <v>10000</v>
          </cell>
          <cell r="H9271">
            <v>6832</v>
          </cell>
          <cell r="I9271" t="str">
            <v>S150000</v>
          </cell>
        </row>
        <row r="9272">
          <cell r="B9272">
            <v>43603014741</v>
          </cell>
          <cell r="C9272" t="str">
            <v xml:space="preserve">360301474  </v>
          </cell>
          <cell r="D9272" t="str">
            <v xml:space="preserve"> SIGNĀLS 3  automašīnu garāžu īpašnieku koop.sabiedrība</v>
          </cell>
          <cell r="E9272" t="str">
            <v>S150000</v>
          </cell>
          <cell r="F9272">
            <v>90000</v>
          </cell>
          <cell r="H9272">
            <v>5221</v>
          </cell>
          <cell r="I9272" t="str">
            <v>S150000</v>
          </cell>
        </row>
        <row r="9273">
          <cell r="B9273">
            <v>41203009287</v>
          </cell>
          <cell r="C9273" t="str">
            <v xml:space="preserve">120300928  </v>
          </cell>
          <cell r="D9273" t="str">
            <v xml:space="preserve"> SIGNĀLS VP  automašīnu garāžu īpašnieku koop.sabiedrība</v>
          </cell>
          <cell r="E9273" t="str">
            <v>S150000</v>
          </cell>
          <cell r="F9273">
            <v>270000</v>
          </cell>
          <cell r="H9273">
            <v>5221</v>
          </cell>
          <cell r="I9273" t="str">
            <v>S150000</v>
          </cell>
        </row>
        <row r="9274">
          <cell r="B9274">
            <v>41503038463</v>
          </cell>
          <cell r="C9274" t="str">
            <v xml:space="preserve">150303846  </v>
          </cell>
          <cell r="D9274" t="str">
            <v xml:space="preserve"> SIGNĀLS  garāžu koop.sabiedrība</v>
          </cell>
          <cell r="E9274" t="str">
            <v>S150000</v>
          </cell>
          <cell r="F9274">
            <v>440274</v>
          </cell>
          <cell r="H9274">
            <v>5221</v>
          </cell>
          <cell r="I9274" t="str">
            <v>S150000</v>
          </cell>
        </row>
        <row r="9275">
          <cell r="B9275">
            <v>40103111465</v>
          </cell>
          <cell r="C9275" t="str">
            <v xml:space="preserve">010311146  </v>
          </cell>
          <cell r="D9275" t="str">
            <v xml:space="preserve"> SIGNĀLS-A  dārzkopības koop.sabiedrība</v>
          </cell>
          <cell r="E9275" t="str">
            <v>S150000</v>
          </cell>
          <cell r="F9275">
            <v>10000</v>
          </cell>
          <cell r="H9275">
            <v>9499</v>
          </cell>
          <cell r="I9275" t="str">
            <v>S150000</v>
          </cell>
        </row>
        <row r="9276">
          <cell r="B9276">
            <v>40003255017</v>
          </cell>
          <cell r="C9276" t="str">
            <v xml:space="preserve">000325501  </v>
          </cell>
          <cell r="D9276" t="str">
            <v xml:space="preserve"> SIGNĀLS-J  garāžu īpašnieku koop.sabiedrība</v>
          </cell>
          <cell r="E9276" t="str">
            <v>S150000</v>
          </cell>
          <cell r="F9276">
            <v>130000</v>
          </cell>
          <cell r="H9276">
            <v>5221</v>
          </cell>
          <cell r="I9276" t="str">
            <v>S150000</v>
          </cell>
        </row>
        <row r="9277">
          <cell r="B9277">
            <v>40003711869</v>
          </cell>
          <cell r="C9277" t="str">
            <v xml:space="preserve">000371186  </v>
          </cell>
          <cell r="D9277" t="str">
            <v xml:space="preserve"> SIGULDA 2  garāžu īpašnieku koop. sabiedrība</v>
          </cell>
          <cell r="E9277" t="str">
            <v>S150000</v>
          </cell>
          <cell r="F9277">
            <v>905182</v>
          </cell>
          <cell r="H9277">
            <v>5221</v>
          </cell>
          <cell r="I9277" t="str">
            <v>S150000</v>
          </cell>
        </row>
        <row r="9278">
          <cell r="B9278">
            <v>40003269286</v>
          </cell>
          <cell r="C9278" t="str">
            <v xml:space="preserve">000326928  </v>
          </cell>
          <cell r="D9278" t="str">
            <v xml:space="preserve"> SIGULDA R  dzīvokļu īpašnieku biedrība</v>
          </cell>
          <cell r="E9278" t="str">
            <v>S150000</v>
          </cell>
          <cell r="F9278">
            <v>10000</v>
          </cell>
          <cell r="H9278">
            <v>6832</v>
          </cell>
          <cell r="I9278" t="str">
            <v>S150000</v>
          </cell>
        </row>
        <row r="9279">
          <cell r="B9279">
            <v>40008043525</v>
          </cell>
          <cell r="C9279" t="str">
            <v xml:space="preserve">000804352  </v>
          </cell>
          <cell r="D9279" t="str">
            <v xml:space="preserve"> SIGULDA  basketbola klubs, biedrība</v>
          </cell>
          <cell r="E9279" t="str">
            <v>S150000</v>
          </cell>
          <cell r="F9279">
            <v>801615</v>
          </cell>
          <cell r="H9279">
            <v>9312</v>
          </cell>
          <cell r="I9279" t="str">
            <v>S150000</v>
          </cell>
        </row>
        <row r="9280">
          <cell r="B9280">
            <v>40103151190</v>
          </cell>
          <cell r="C9280" t="str">
            <v xml:space="preserve">010315119  </v>
          </cell>
          <cell r="D9280" t="str">
            <v xml:space="preserve"> SIGULDA  garāžu īpašnieku koop.sabiedrība</v>
          </cell>
          <cell r="E9280" t="str">
            <v>S150000</v>
          </cell>
          <cell r="F9280">
            <v>801615</v>
          </cell>
          <cell r="H9280">
            <v>5221</v>
          </cell>
          <cell r="I9280" t="str">
            <v>S150000</v>
          </cell>
        </row>
        <row r="9281">
          <cell r="B9281">
            <v>40008049123</v>
          </cell>
          <cell r="C9281" t="str">
            <v xml:space="preserve">000804912  </v>
          </cell>
          <cell r="D9281" t="str">
            <v xml:space="preserve"> SIGULDA  Pensionāru biedrība</v>
          </cell>
          <cell r="E9281" t="str">
            <v>S150000</v>
          </cell>
          <cell r="F9281">
            <v>801615</v>
          </cell>
          <cell r="H9281">
            <v>9499</v>
          </cell>
          <cell r="I9281" t="str">
            <v>S150000</v>
          </cell>
        </row>
        <row r="9282">
          <cell r="B9282">
            <v>40003873658</v>
          </cell>
          <cell r="C9282" t="str">
            <v xml:space="preserve">000387365  </v>
          </cell>
          <cell r="D9282" t="str">
            <v xml:space="preserve"> SIGULDA-1  automašīnu garāžu īpašnieku koop. sabiedrība</v>
          </cell>
          <cell r="E9282" t="str">
            <v>S150000</v>
          </cell>
          <cell r="F9282">
            <v>900201</v>
          </cell>
          <cell r="H9282">
            <v>5221</v>
          </cell>
          <cell r="I9282" t="str">
            <v>S150000</v>
          </cell>
        </row>
        <row r="9283">
          <cell r="B9283">
            <v>40008160367</v>
          </cell>
          <cell r="C9283" t="str">
            <v xml:space="preserve">000816036  </v>
          </cell>
          <cell r="D9283" t="str">
            <v xml:space="preserve"> SIGULDAS 11  biedrība</v>
          </cell>
          <cell r="E9283" t="str">
            <v>S150000</v>
          </cell>
          <cell r="F9283">
            <v>170000</v>
          </cell>
          <cell r="H9283">
            <v>6832</v>
          </cell>
          <cell r="I9283" t="str">
            <v>S150000</v>
          </cell>
        </row>
        <row r="9284">
          <cell r="B9284">
            <v>42103026716</v>
          </cell>
          <cell r="C9284" t="str">
            <v xml:space="preserve">210302671  </v>
          </cell>
          <cell r="D9284" t="str">
            <v xml:space="preserve"> SIGULDAS 17  dzīvokļu īpašnieku koop.sabiedrība</v>
          </cell>
          <cell r="E9284" t="str">
            <v>S150000</v>
          </cell>
          <cell r="F9284">
            <v>170000</v>
          </cell>
          <cell r="H9284">
            <v>6832</v>
          </cell>
          <cell r="I9284" t="str">
            <v>S150000</v>
          </cell>
        </row>
        <row r="9285">
          <cell r="B9285">
            <v>42103032303</v>
          </cell>
          <cell r="C9285" t="str">
            <v xml:space="preserve">210303230  </v>
          </cell>
          <cell r="D9285" t="str">
            <v xml:space="preserve"> SIGULDAS 21  dzīvokļu īpašnieku biedrība</v>
          </cell>
          <cell r="E9285" t="str">
            <v>S150000</v>
          </cell>
          <cell r="F9285">
            <v>170000</v>
          </cell>
          <cell r="H9285">
            <v>6832</v>
          </cell>
          <cell r="I9285" t="str">
            <v>S150000</v>
          </cell>
        </row>
        <row r="9286">
          <cell r="B9286">
            <v>50008087201</v>
          </cell>
          <cell r="C9286" t="str">
            <v xml:space="preserve">000808720  </v>
          </cell>
          <cell r="D9286" t="str">
            <v xml:space="preserve"> SIGULDAS 25  dzīvokļu īpašnieku apsaimniekošanas biedrība</v>
          </cell>
          <cell r="E9286" t="str">
            <v>S150000</v>
          </cell>
          <cell r="F9286">
            <v>170000</v>
          </cell>
          <cell r="H9286">
            <v>6832</v>
          </cell>
          <cell r="I9286" t="str">
            <v>S150000</v>
          </cell>
        </row>
        <row r="9287">
          <cell r="B9287">
            <v>40008131052</v>
          </cell>
          <cell r="C9287" t="str">
            <v xml:space="preserve">000813105  </v>
          </cell>
          <cell r="D9287" t="str">
            <v xml:space="preserve"> SIGULDAS 27  īpašnieku biedrība</v>
          </cell>
          <cell r="E9287" t="str">
            <v>S150000</v>
          </cell>
          <cell r="F9287">
            <v>170000</v>
          </cell>
          <cell r="H9287">
            <v>6832</v>
          </cell>
          <cell r="I9287" t="str">
            <v>S150000</v>
          </cell>
        </row>
        <row r="9288">
          <cell r="B9288">
            <v>40008101734</v>
          </cell>
          <cell r="C9288" t="str">
            <v xml:space="preserve">000810173  </v>
          </cell>
          <cell r="D9288" t="str">
            <v xml:space="preserve"> SIGULDAS 29  dzīvokļu īpašnieku biedrība</v>
          </cell>
          <cell r="E9288" t="str">
            <v>S150000</v>
          </cell>
          <cell r="F9288">
            <v>170000</v>
          </cell>
          <cell r="H9288">
            <v>6832</v>
          </cell>
          <cell r="I9288" t="str">
            <v>S150000</v>
          </cell>
        </row>
        <row r="9289">
          <cell r="B9289">
            <v>40008036256</v>
          </cell>
          <cell r="C9289" t="str">
            <v xml:space="preserve">000803625  </v>
          </cell>
          <cell r="D9289" t="str">
            <v xml:space="preserve"> SIGULDAS ALTERNATĪVĀ IZGLĪTĪBA  biedrība</v>
          </cell>
          <cell r="E9289" t="str">
            <v>S150000</v>
          </cell>
          <cell r="F9289">
            <v>801615</v>
          </cell>
          <cell r="H9289">
            <v>8559</v>
          </cell>
          <cell r="I9289" t="str">
            <v>S150000</v>
          </cell>
        </row>
        <row r="9290">
          <cell r="B9290">
            <v>40008041416</v>
          </cell>
          <cell r="C9290" t="str">
            <v xml:space="preserve">000804141  </v>
          </cell>
          <cell r="D9290" t="str">
            <v xml:space="preserve"> SIGULDAS AUTO UN MOTO SPORTA KLUBS  biedrība</v>
          </cell>
          <cell r="E9290" t="str">
            <v>S150000</v>
          </cell>
          <cell r="F9290">
            <v>801615</v>
          </cell>
          <cell r="H9290">
            <v>9312</v>
          </cell>
          <cell r="I9290" t="str">
            <v>S150000</v>
          </cell>
        </row>
        <row r="9291">
          <cell r="B9291">
            <v>40008028526</v>
          </cell>
          <cell r="C9291" t="str">
            <v xml:space="preserve">000802852  </v>
          </cell>
          <cell r="D9291" t="str">
            <v xml:space="preserve"> SIGULDAS BADMINTONA KLUBS  biedrība</v>
          </cell>
          <cell r="E9291" t="str">
            <v>S150000</v>
          </cell>
          <cell r="F9291">
            <v>801615</v>
          </cell>
          <cell r="H9291">
            <v>9312</v>
          </cell>
          <cell r="I9291" t="str">
            <v>S150000</v>
          </cell>
        </row>
        <row r="9292">
          <cell r="B9292">
            <v>40008042055</v>
          </cell>
          <cell r="C9292" t="str">
            <v xml:space="preserve">000804205  </v>
          </cell>
          <cell r="D9292" t="str">
            <v xml:space="preserve"> SIGULDAS BEBRI  ūdenssporta klubs, biedrība</v>
          </cell>
          <cell r="E9292" t="str">
            <v>S150000</v>
          </cell>
          <cell r="F9292">
            <v>801615</v>
          </cell>
          <cell r="H9292">
            <v>9312</v>
          </cell>
          <cell r="I9292" t="str">
            <v>S150000</v>
          </cell>
        </row>
        <row r="9293">
          <cell r="B9293">
            <v>40008003043</v>
          </cell>
          <cell r="C9293" t="str">
            <v xml:space="preserve">000800304  </v>
          </cell>
          <cell r="D9293" t="str">
            <v xml:space="preserve"> SIGULDAS DĀRZKOPĪBAS UN BIŠKOPĪBAS BIEDRĪBA </v>
          </cell>
          <cell r="E9293" t="str">
            <v>S150000</v>
          </cell>
          <cell r="F9293">
            <v>801615</v>
          </cell>
          <cell r="H9293">
            <v>9499</v>
          </cell>
          <cell r="I9293" t="str">
            <v>S150000</v>
          </cell>
        </row>
        <row r="9294">
          <cell r="B9294">
            <v>40008155760</v>
          </cell>
          <cell r="C9294" t="str">
            <v xml:space="preserve">000815576  </v>
          </cell>
          <cell r="D9294" t="str">
            <v xml:space="preserve"> SIGULDAS MĀKSLU SKOLAS "BALTAIS FLĪĢELIS" ATBALSTA BIEDRĪBA </v>
          </cell>
          <cell r="E9294" t="str">
            <v>S150000</v>
          </cell>
          <cell r="F9294">
            <v>801615</v>
          </cell>
          <cell r="H9294">
            <v>9004</v>
          </cell>
          <cell r="I9294" t="str">
            <v>S150000</v>
          </cell>
        </row>
        <row r="9295">
          <cell r="B9295">
            <v>40008144818</v>
          </cell>
          <cell r="C9295" t="str">
            <v xml:space="preserve">000814481  </v>
          </cell>
          <cell r="D9295" t="str">
            <v xml:space="preserve"> SIGULDAS NOVADA DEJU KOLEKTĪVU ATBALSTA BIEDRĪBA </v>
          </cell>
          <cell r="E9295" t="str">
            <v>S150000</v>
          </cell>
          <cell r="F9295">
            <v>801694</v>
          </cell>
          <cell r="H9295">
            <v>9499</v>
          </cell>
          <cell r="I9295" t="str">
            <v>S150000</v>
          </cell>
        </row>
        <row r="9296">
          <cell r="B9296">
            <v>40008009972</v>
          </cell>
          <cell r="C9296" t="str">
            <v xml:space="preserve">000800997  </v>
          </cell>
          <cell r="D9296" t="str">
            <v xml:space="preserve"> SIGULDAS OPERMŪZIKAS SVĒTKI  biedrība</v>
          </cell>
          <cell r="E9296" t="str">
            <v>S150000</v>
          </cell>
          <cell r="F9296">
            <v>270000</v>
          </cell>
          <cell r="H9296">
            <v>9002</v>
          </cell>
          <cell r="I9296" t="str">
            <v>S150000</v>
          </cell>
        </row>
        <row r="9297">
          <cell r="B9297">
            <v>40008050743</v>
          </cell>
          <cell r="C9297" t="str">
            <v xml:space="preserve">000805074  </v>
          </cell>
          <cell r="D9297" t="str">
            <v xml:space="preserve"> SIGULDAS REĢIONA TŪRISMA BIEDRĪBA  </v>
          </cell>
          <cell r="E9297" t="str">
            <v>S150000</v>
          </cell>
          <cell r="F9297">
            <v>801615</v>
          </cell>
          <cell r="H9297">
            <v>7990</v>
          </cell>
          <cell r="I9297" t="str">
            <v>S150000</v>
          </cell>
        </row>
        <row r="9298">
          <cell r="B9298">
            <v>40008139198</v>
          </cell>
          <cell r="C9298" t="str">
            <v xml:space="preserve">000813919  </v>
          </cell>
          <cell r="D9298" t="str">
            <v xml:space="preserve"> SIGULDAS ROTARI KLUBS  biedrība</v>
          </cell>
          <cell r="E9298" t="str">
            <v>S150000</v>
          </cell>
          <cell r="F9298">
            <v>801615</v>
          </cell>
          <cell r="H9298">
            <v>9499</v>
          </cell>
          <cell r="I9298" t="str">
            <v>S150000</v>
          </cell>
        </row>
        <row r="9299">
          <cell r="B9299">
            <v>40008108910</v>
          </cell>
          <cell r="C9299" t="str">
            <v xml:space="preserve">000810891  </v>
          </cell>
          <cell r="D9299" t="str">
            <v xml:space="preserve"> SIGULDAS-ŠTŪRES SADRAUDZĪBAS BIEDRĪBA  </v>
          </cell>
          <cell r="E9299" t="str">
            <v>S150000</v>
          </cell>
          <cell r="F9299">
            <v>801615</v>
          </cell>
          <cell r="H9299">
            <v>9499</v>
          </cell>
          <cell r="I9299" t="str">
            <v>S150000</v>
          </cell>
        </row>
        <row r="9300">
          <cell r="B9300">
            <v>40008172968</v>
          </cell>
          <cell r="C9300" t="str">
            <v xml:space="preserve">000817296  </v>
          </cell>
          <cell r="D9300" t="str">
            <v xml:space="preserve"> SIKSPĀRNIS D  biedrība</v>
          </cell>
          <cell r="E9300" t="str">
            <v>S150000</v>
          </cell>
          <cell r="F9300">
            <v>50000</v>
          </cell>
          <cell r="H9300">
            <v>9312</v>
          </cell>
          <cell r="I9300" t="str">
            <v>S150000</v>
          </cell>
        </row>
        <row r="9301">
          <cell r="B9301">
            <v>50008130631</v>
          </cell>
          <cell r="C9301" t="str">
            <v xml:space="preserve">000813063  </v>
          </cell>
          <cell r="D9301" t="str">
            <v xml:space="preserve"> SILA 8  dzīvokļu īpašnieku biedrība</v>
          </cell>
          <cell r="E9301" t="str">
            <v>S150000</v>
          </cell>
          <cell r="F9301">
            <v>406400</v>
          </cell>
          <cell r="H9301">
            <v>6832</v>
          </cell>
          <cell r="I9301" t="str">
            <v>S150000</v>
          </cell>
        </row>
        <row r="9302">
          <cell r="B9302">
            <v>40008029165</v>
          </cell>
          <cell r="C9302" t="str">
            <v xml:space="preserve">000802916  </v>
          </cell>
          <cell r="D9302" t="str">
            <v xml:space="preserve"> SILAIRŠI  mednieku kolektīvs, biedrība</v>
          </cell>
          <cell r="E9302" t="str">
            <v>S150000</v>
          </cell>
          <cell r="F9302">
            <v>270000</v>
          </cell>
          <cell r="H9302">
            <v>9319</v>
          </cell>
          <cell r="I9302" t="str">
            <v>S150000</v>
          </cell>
        </row>
        <row r="9303">
          <cell r="B9303">
            <v>40008184238</v>
          </cell>
          <cell r="C9303" t="str">
            <v xml:space="preserve">000818423  </v>
          </cell>
          <cell r="D9303" t="str">
            <v xml:space="preserve"> SILCIEMA 2  biedrība</v>
          </cell>
          <cell r="E9303" t="str">
            <v>S150000</v>
          </cell>
          <cell r="F9303">
            <v>10000</v>
          </cell>
          <cell r="H9303">
            <v>6832</v>
          </cell>
          <cell r="I9303" t="str">
            <v>S150000</v>
          </cell>
        </row>
        <row r="9304">
          <cell r="B9304">
            <v>40008129132</v>
          </cell>
          <cell r="C9304" t="str">
            <v xml:space="preserve">000812913  </v>
          </cell>
          <cell r="D9304" t="str">
            <v xml:space="preserve"> SILENES STARIŅI  biedrība</v>
          </cell>
          <cell r="E9304" t="str">
            <v>S150000</v>
          </cell>
          <cell r="F9304">
            <v>440286</v>
          </cell>
          <cell r="H9304">
            <v>9499</v>
          </cell>
          <cell r="I9304" t="str">
            <v>S150000</v>
          </cell>
        </row>
        <row r="9305">
          <cell r="B9305">
            <v>40008118321</v>
          </cell>
          <cell r="C9305" t="str">
            <v xml:space="preserve">000811832  </v>
          </cell>
          <cell r="D9305" t="str">
            <v xml:space="preserve"> SILENĪTE  sieviešu klubs, biedrība</v>
          </cell>
          <cell r="E9305" t="str">
            <v>S150000</v>
          </cell>
          <cell r="F9305">
            <v>440286</v>
          </cell>
          <cell r="H9305">
            <v>9499</v>
          </cell>
          <cell r="I9305" t="str">
            <v>S150000</v>
          </cell>
        </row>
        <row r="9306">
          <cell r="B9306">
            <v>43203002639</v>
          </cell>
          <cell r="C9306" t="str">
            <v xml:space="preserve">320300263  </v>
          </cell>
          <cell r="D9306" t="str">
            <v xml:space="preserve"> SĪĻI-1  dārzkopības koop.sabiedrība</v>
          </cell>
          <cell r="E9306" t="str">
            <v>S150000</v>
          </cell>
          <cell r="F9306">
            <v>360201</v>
          </cell>
          <cell r="H9306">
            <v>9499</v>
          </cell>
          <cell r="I9306" t="str">
            <v>S150000</v>
          </cell>
        </row>
        <row r="9307">
          <cell r="B9307">
            <v>43603027197</v>
          </cell>
          <cell r="C9307" t="str">
            <v xml:space="preserve">360302719  </v>
          </cell>
          <cell r="D9307" t="str">
            <v xml:space="preserve"> SILIŅI 2006  dārzkopības koop. sabiedrība</v>
          </cell>
          <cell r="E9307" t="str">
            <v>S150000</v>
          </cell>
          <cell r="F9307">
            <v>90000</v>
          </cell>
          <cell r="H9307">
            <v>9499</v>
          </cell>
          <cell r="I9307" t="str">
            <v>S150000</v>
          </cell>
        </row>
        <row r="9308">
          <cell r="B9308">
            <v>40008083636</v>
          </cell>
          <cell r="C9308" t="str">
            <v xml:space="preserve">000808363  </v>
          </cell>
          <cell r="D9308" t="str">
            <v xml:space="preserve"> SIĻĶU 13  dzīvokļu īpašnieku biedrība</v>
          </cell>
          <cell r="E9308" t="str">
            <v>S150000</v>
          </cell>
          <cell r="F9308">
            <v>170000</v>
          </cell>
          <cell r="H9308">
            <v>6832</v>
          </cell>
          <cell r="I9308" t="str">
            <v>S150000</v>
          </cell>
        </row>
        <row r="9309">
          <cell r="B9309">
            <v>40008132950</v>
          </cell>
          <cell r="C9309" t="str">
            <v xml:space="preserve">000813295  </v>
          </cell>
          <cell r="D9309" t="str">
            <v xml:space="preserve"> SIĻĶU 17  īpašnieku biedrība</v>
          </cell>
          <cell r="E9309" t="str">
            <v>S150000</v>
          </cell>
          <cell r="F9309">
            <v>170000</v>
          </cell>
          <cell r="H9309">
            <v>6832</v>
          </cell>
          <cell r="I9309" t="str">
            <v>S150000</v>
          </cell>
        </row>
        <row r="9310">
          <cell r="B9310">
            <v>40008137943</v>
          </cell>
          <cell r="C9310" t="str">
            <v xml:space="preserve">000813794  </v>
          </cell>
          <cell r="D9310" t="str">
            <v xml:space="preserve"> SIĻĶU 21  īpašnieku biedrība</v>
          </cell>
          <cell r="E9310" t="str">
            <v>S150000</v>
          </cell>
          <cell r="F9310">
            <v>170000</v>
          </cell>
          <cell r="H9310">
            <v>6832</v>
          </cell>
          <cell r="I9310" t="str">
            <v>S150000</v>
          </cell>
        </row>
        <row r="9311">
          <cell r="B9311">
            <v>40008150119</v>
          </cell>
          <cell r="C9311" t="str">
            <v xml:space="preserve">000815011  </v>
          </cell>
          <cell r="D9311" t="str">
            <v xml:space="preserve"> SIĻĶU 23  īpašnieku biedrība</v>
          </cell>
          <cell r="E9311" t="str">
            <v>S150000</v>
          </cell>
          <cell r="F9311">
            <v>170000</v>
          </cell>
          <cell r="H9311">
            <v>6832</v>
          </cell>
          <cell r="I9311" t="str">
            <v>S150000</v>
          </cell>
        </row>
        <row r="9312">
          <cell r="B9312">
            <v>40008126795</v>
          </cell>
          <cell r="C9312" t="str">
            <v xml:space="preserve">000812679  </v>
          </cell>
          <cell r="D9312" t="str">
            <v xml:space="preserve"> SIĻĶU-25  biedrība</v>
          </cell>
          <cell r="E9312" t="str">
            <v>S150000</v>
          </cell>
          <cell r="F9312">
            <v>170000</v>
          </cell>
          <cell r="H9312">
            <v>6832</v>
          </cell>
          <cell r="I9312" t="str">
            <v>S150000</v>
          </cell>
        </row>
        <row r="9313">
          <cell r="B9313">
            <v>40003450172</v>
          </cell>
          <cell r="C9313" t="str">
            <v xml:space="preserve">000345017  </v>
          </cell>
          <cell r="D9313" t="str">
            <v xml:space="preserve"> SILMALA DS  dārzkopības koop.sabiedrība</v>
          </cell>
          <cell r="E9313" t="str">
            <v>S150000</v>
          </cell>
          <cell r="F9313">
            <v>801413</v>
          </cell>
          <cell r="H9313">
            <v>9499</v>
          </cell>
          <cell r="I9313" t="str">
            <v>S150000</v>
          </cell>
        </row>
        <row r="9314">
          <cell r="B9314">
            <v>52403004531</v>
          </cell>
          <cell r="C9314" t="str">
            <v xml:space="preserve">240300453  </v>
          </cell>
          <cell r="D9314" t="str">
            <v xml:space="preserve"> SILMALA  koop.sabiedrība</v>
          </cell>
          <cell r="E9314" t="str">
            <v>S150000</v>
          </cell>
          <cell r="F9314">
            <v>780288</v>
          </cell>
          <cell r="H9314">
            <v>161</v>
          </cell>
          <cell r="I9314" t="str">
            <v>S150000</v>
          </cell>
        </row>
        <row r="9315">
          <cell r="B9315">
            <v>40008165824</v>
          </cell>
          <cell r="C9315" t="str">
            <v xml:space="preserve">000816582  </v>
          </cell>
          <cell r="D9315" t="str">
            <v xml:space="preserve"> SILMALIEŠI  biedrība</v>
          </cell>
          <cell r="E9315" t="str">
            <v>S150000</v>
          </cell>
          <cell r="F9315">
            <v>780288</v>
          </cell>
          <cell r="H9315">
            <v>9499</v>
          </cell>
          <cell r="I9315" t="str">
            <v>S150000</v>
          </cell>
        </row>
        <row r="9316">
          <cell r="B9316">
            <v>40008016531</v>
          </cell>
          <cell r="C9316" t="str">
            <v xml:space="preserve">000801653  </v>
          </cell>
          <cell r="D9316" t="str">
            <v xml:space="preserve"> SILMALNIEKI  mednieku un makšķernieku biedrība</v>
          </cell>
          <cell r="E9316" t="str">
            <v>S150000</v>
          </cell>
          <cell r="F9316">
            <v>780288</v>
          </cell>
          <cell r="H9316">
            <v>9319</v>
          </cell>
          <cell r="I9316" t="str">
            <v>S150000</v>
          </cell>
        </row>
        <row r="9317">
          <cell r="B9317">
            <v>40008145086</v>
          </cell>
          <cell r="C9317" t="str">
            <v xml:space="preserve">000814508  </v>
          </cell>
          <cell r="D9317" t="str">
            <v xml:space="preserve"> SILMAĻU NAMS  dzīvokļu īpašnieku biedrība</v>
          </cell>
          <cell r="E9317" t="str">
            <v>S150000</v>
          </cell>
          <cell r="F9317">
            <v>801231</v>
          </cell>
          <cell r="H9317">
            <v>6832</v>
          </cell>
          <cell r="I9317" t="str">
            <v>S150000</v>
          </cell>
        </row>
        <row r="9318">
          <cell r="B9318">
            <v>40008012949</v>
          </cell>
          <cell r="C9318" t="str">
            <v xml:space="preserve">000801294  </v>
          </cell>
          <cell r="D9318" t="str">
            <v xml:space="preserve"> SILNIEKI  mednieku klubs, biedrība</v>
          </cell>
          <cell r="E9318" t="str">
            <v>S150000</v>
          </cell>
          <cell r="F9318">
            <v>10000</v>
          </cell>
          <cell r="H9318">
            <v>9319</v>
          </cell>
          <cell r="I9318" t="str">
            <v>S150000</v>
          </cell>
        </row>
        <row r="9319">
          <cell r="B9319">
            <v>40008073943</v>
          </cell>
          <cell r="C9319" t="str">
            <v xml:space="preserve">000807394  </v>
          </cell>
          <cell r="D9319" t="str">
            <v xml:space="preserve"> SILPURENE-2  fonds bērnu invalīdu atbalstam</v>
          </cell>
          <cell r="E9319" t="str">
            <v>S150000</v>
          </cell>
          <cell r="F9319">
            <v>10000</v>
          </cell>
          <cell r="H9319">
            <v>8810</v>
          </cell>
          <cell r="I9319" t="str">
            <v>S150000</v>
          </cell>
        </row>
        <row r="9320">
          <cell r="B9320">
            <v>40008149798</v>
          </cell>
          <cell r="C9320" t="str">
            <v xml:space="preserve">000814979  </v>
          </cell>
          <cell r="D9320" t="str">
            <v xml:space="preserve"> SILTĀS ZUPAS  biedrība</v>
          </cell>
          <cell r="E9320" t="str">
            <v>S150000</v>
          </cell>
          <cell r="F9320">
            <v>250000</v>
          </cell>
          <cell r="H9320">
            <v>9609</v>
          </cell>
          <cell r="I9320" t="str">
            <v>S150000</v>
          </cell>
        </row>
        <row r="9321">
          <cell r="B9321">
            <v>40008093780</v>
          </cell>
          <cell r="C9321" t="str">
            <v xml:space="preserve">000809378  </v>
          </cell>
          <cell r="D9321" t="str">
            <v xml:space="preserve"> SĪĻUKALNA GUNDEGAS  biedrība</v>
          </cell>
          <cell r="E9321" t="str">
            <v>S150000</v>
          </cell>
          <cell r="F9321">
            <v>766378</v>
          </cell>
          <cell r="H9321">
            <v>9499</v>
          </cell>
          <cell r="I9321" t="str">
            <v>S150000</v>
          </cell>
        </row>
        <row r="9322">
          <cell r="B9322">
            <v>40008102725</v>
          </cell>
          <cell r="C9322" t="str">
            <v xml:space="preserve">000810272  </v>
          </cell>
          <cell r="D9322" t="str">
            <v xml:space="preserve"> SĪĻUKALNA ZILAIS LAKATIŅŠ  biedrība</v>
          </cell>
          <cell r="E9322" t="str">
            <v>S150000</v>
          </cell>
          <cell r="F9322">
            <v>766378</v>
          </cell>
          <cell r="H9322">
            <v>9499</v>
          </cell>
          <cell r="I9322" t="str">
            <v>S150000</v>
          </cell>
        </row>
        <row r="9323">
          <cell r="B9323">
            <v>50008139471</v>
          </cell>
          <cell r="C9323" t="str">
            <v xml:space="preserve">000813947  </v>
          </cell>
          <cell r="D9323" t="str">
            <v xml:space="preserve"> SĪĻUKALNI  biedrība</v>
          </cell>
          <cell r="E9323" t="str">
            <v>S150000</v>
          </cell>
          <cell r="F9323">
            <v>804948</v>
          </cell>
          <cell r="H9323">
            <v>9499</v>
          </cell>
          <cell r="I9323" t="str">
            <v>S150000</v>
          </cell>
        </row>
        <row r="9324">
          <cell r="B9324">
            <v>40008052265</v>
          </cell>
          <cell r="C9324" t="str">
            <v xml:space="preserve">000805226  </v>
          </cell>
          <cell r="D9324" t="str">
            <v xml:space="preserve"> SILUPE  biedrība</v>
          </cell>
          <cell r="E9324" t="str">
            <v>S150000</v>
          </cell>
          <cell r="F9324">
            <v>880215</v>
          </cell>
          <cell r="H9324">
            <v>8551</v>
          </cell>
          <cell r="I9324" t="str">
            <v>S150000</v>
          </cell>
        </row>
        <row r="9325">
          <cell r="B9325">
            <v>40008061499</v>
          </cell>
          <cell r="C9325" t="str">
            <v xml:space="preserve">000806149  </v>
          </cell>
          <cell r="D9325" t="str">
            <v xml:space="preserve"> SILVA  ceļojumu un orientēšanās klubs, biedrība</v>
          </cell>
          <cell r="E9325" t="str">
            <v>S150000</v>
          </cell>
          <cell r="F9325">
            <v>900284</v>
          </cell>
          <cell r="H9325">
            <v>9312</v>
          </cell>
          <cell r="I9325" t="str">
            <v>S150000</v>
          </cell>
        </row>
        <row r="9326">
          <cell r="B9326">
            <v>40008015428</v>
          </cell>
          <cell r="C9326" t="str">
            <v xml:space="preserve">000801542  </v>
          </cell>
          <cell r="D9326" t="str">
            <v xml:space="preserve"> SILVA  mednieku biedrība</v>
          </cell>
          <cell r="E9326" t="str">
            <v>S150000</v>
          </cell>
          <cell r="F9326">
            <v>941615</v>
          </cell>
          <cell r="H9326">
            <v>9319</v>
          </cell>
          <cell r="I9326" t="str">
            <v>S150000</v>
          </cell>
        </row>
        <row r="9327">
          <cell r="B9327">
            <v>40008014545</v>
          </cell>
          <cell r="C9327" t="str">
            <v xml:space="preserve">000801454  </v>
          </cell>
          <cell r="D9327" t="str">
            <v xml:space="preserve"> SILVANS  mednieku biedrība</v>
          </cell>
          <cell r="E9327" t="str">
            <v>S150000</v>
          </cell>
          <cell r="F9327">
            <v>780274</v>
          </cell>
          <cell r="H9327">
            <v>9319</v>
          </cell>
          <cell r="I9327" t="str">
            <v>S150000</v>
          </cell>
        </row>
        <row r="9328">
          <cell r="B9328">
            <v>40008048289</v>
          </cell>
          <cell r="C9328" t="str">
            <v xml:space="preserve">000804828  </v>
          </cell>
          <cell r="D9328" t="str">
            <v xml:space="preserve"> SILVAS ZIĶERI  BMX klubs, biedrība</v>
          </cell>
          <cell r="E9328" t="str">
            <v>S150000</v>
          </cell>
          <cell r="F9328">
            <v>941670</v>
          </cell>
          <cell r="H9328">
            <v>9312</v>
          </cell>
          <cell r="I9328" t="str">
            <v>S150000</v>
          </cell>
        </row>
        <row r="9329">
          <cell r="B9329">
            <v>40008055878</v>
          </cell>
          <cell r="C9329" t="str">
            <v xml:space="preserve">000805587  </v>
          </cell>
          <cell r="D9329" t="str">
            <v xml:space="preserve"> SILVICOLA  Latvijas meža darbinieku vīru koris, biedrība</v>
          </cell>
          <cell r="E9329" t="str">
            <v>S150000</v>
          </cell>
          <cell r="F9329">
            <v>10000</v>
          </cell>
          <cell r="H9329">
            <v>9001</v>
          </cell>
          <cell r="I9329" t="str">
            <v>S150000</v>
          </cell>
        </row>
        <row r="9330">
          <cell r="B9330">
            <v>40008170948</v>
          </cell>
          <cell r="C9330" t="str">
            <v xml:space="preserve">000817094  </v>
          </cell>
          <cell r="D9330" t="str">
            <v xml:space="preserve"> SIMTGADNIEKU KUSTĪBA  biedrība</v>
          </cell>
          <cell r="E9330" t="str">
            <v>S150000</v>
          </cell>
          <cell r="F9330">
            <v>840201</v>
          </cell>
          <cell r="H9330">
            <v>9499</v>
          </cell>
          <cell r="I9330" t="str">
            <v>S150000</v>
          </cell>
        </row>
        <row r="9331">
          <cell r="B9331">
            <v>40003491753</v>
          </cell>
          <cell r="C9331" t="str">
            <v xml:space="preserve">000349175  </v>
          </cell>
          <cell r="D9331" t="str">
            <v xml:space="preserve"> SINAGOGAS LIETU PĀRVALDE  biedrība</v>
          </cell>
          <cell r="E9331" t="str">
            <v>S150000</v>
          </cell>
          <cell r="F9331">
            <v>10000</v>
          </cell>
          <cell r="H9331">
            <v>6832</v>
          </cell>
          <cell r="I9331" t="str">
            <v>S150000</v>
          </cell>
        </row>
        <row r="9332">
          <cell r="B9332">
            <v>40008127682</v>
          </cell>
          <cell r="C9332" t="str">
            <v xml:space="preserve">000812768  </v>
          </cell>
          <cell r="D9332" t="str">
            <v xml:space="preserve"> SINFONIETTA RIGA FONDS </v>
          </cell>
          <cell r="E9332" t="str">
            <v>S150000</v>
          </cell>
          <cell r="F9332">
            <v>10000</v>
          </cell>
          <cell r="H9332">
            <v>9499</v>
          </cell>
          <cell r="I9332" t="str">
            <v>S150000</v>
          </cell>
        </row>
        <row r="9333">
          <cell r="B9333">
            <v>43603017625</v>
          </cell>
          <cell r="C9333" t="str">
            <v xml:space="preserve">360301762  </v>
          </cell>
          <cell r="D9333" t="str">
            <v xml:space="preserve"> SINGA C  dzīvokļu īpašnieku koop.sabiedrība</v>
          </cell>
          <cell r="E9333" t="str">
            <v>S150000</v>
          </cell>
          <cell r="F9333">
            <v>90000</v>
          </cell>
          <cell r="H9333">
            <v>6832</v>
          </cell>
          <cell r="I9333" t="str">
            <v>S150000</v>
          </cell>
        </row>
        <row r="9334">
          <cell r="B9334">
            <v>40008043686</v>
          </cell>
          <cell r="C9334" t="str">
            <v xml:space="preserve">000804368  </v>
          </cell>
          <cell r="D9334" t="str">
            <v xml:space="preserve"> SINOBI KAI DODŽO  austrumu cīņu biedrība</v>
          </cell>
          <cell r="E9334" t="str">
            <v>S150000</v>
          </cell>
          <cell r="F9334">
            <v>700201</v>
          </cell>
          <cell r="H9334">
            <v>8551</v>
          </cell>
          <cell r="I9334" t="str">
            <v>S150000</v>
          </cell>
        </row>
        <row r="9335">
          <cell r="B9335">
            <v>40008089234</v>
          </cell>
          <cell r="C9335" t="str">
            <v xml:space="preserve">000808923  </v>
          </cell>
          <cell r="D9335" t="str">
            <v xml:space="preserve"> SINTRA  biedrība</v>
          </cell>
          <cell r="E9335" t="str">
            <v>S150000</v>
          </cell>
          <cell r="F9335">
            <v>170000</v>
          </cell>
          <cell r="H9335">
            <v>9499</v>
          </cell>
          <cell r="I9335" t="str">
            <v>S150000</v>
          </cell>
        </row>
        <row r="9336">
          <cell r="B9336">
            <v>42403021968</v>
          </cell>
          <cell r="C9336" t="str">
            <v xml:space="preserve">240302196  </v>
          </cell>
          <cell r="D9336" t="str">
            <v xml:space="preserve"> SĪPOLIŅŠ 2  dārzkopības koop. sabiedrība</v>
          </cell>
          <cell r="E9336" t="str">
            <v>S150000</v>
          </cell>
          <cell r="F9336">
            <v>680201</v>
          </cell>
          <cell r="H9336">
            <v>9499</v>
          </cell>
          <cell r="I9336" t="str">
            <v>S150000</v>
          </cell>
        </row>
        <row r="9337">
          <cell r="B9337">
            <v>40008041276</v>
          </cell>
          <cell r="C9337" t="str">
            <v xml:space="preserve">000804127  </v>
          </cell>
          <cell r="D9337" t="str">
            <v xml:space="preserve"> SIRDSDEGSME+  ģimeņu veselības veicināšanas centrs, biedrība</v>
          </cell>
          <cell r="E9337" t="str">
            <v>S150000</v>
          </cell>
          <cell r="F9337">
            <v>806956</v>
          </cell>
          <cell r="H9337">
            <v>9499</v>
          </cell>
          <cell r="I9337" t="str">
            <v>S150000</v>
          </cell>
        </row>
        <row r="9338">
          <cell r="B9338">
            <v>50008078571</v>
          </cell>
          <cell r="C9338" t="str">
            <v xml:space="preserve">000807857  </v>
          </cell>
          <cell r="D9338" t="str">
            <v xml:space="preserve"> SIRSANATE ZANOZANI AKILI SKOLA  biedrība</v>
          </cell>
          <cell r="E9338" t="str">
            <v>S150000</v>
          </cell>
          <cell r="F9338">
            <v>10000</v>
          </cell>
          <cell r="H9338">
            <v>8559</v>
          </cell>
          <cell r="I9338" t="str">
            <v>S150000</v>
          </cell>
        </row>
        <row r="9339">
          <cell r="B9339">
            <v>40008168182</v>
          </cell>
          <cell r="C9339" t="str">
            <v xml:space="preserve">000816818  </v>
          </cell>
          <cell r="D9339" t="str">
            <v xml:space="preserve"> SIRŽU LAUZĒJU LĪGA  biedrība</v>
          </cell>
          <cell r="E9339" t="str">
            <v>S150000</v>
          </cell>
          <cell r="F9339">
            <v>546766</v>
          </cell>
          <cell r="H9339">
            <v>9499</v>
          </cell>
          <cell r="I9339" t="str">
            <v>S150000</v>
          </cell>
        </row>
        <row r="9340">
          <cell r="B9340">
            <v>40008163255</v>
          </cell>
          <cell r="C9340" t="str">
            <v xml:space="preserve">000816325  </v>
          </cell>
          <cell r="D9340" t="str">
            <v xml:space="preserve"> SISEGALE  pensionāru biedrība</v>
          </cell>
          <cell r="E9340" t="str">
            <v>S150000</v>
          </cell>
          <cell r="F9340">
            <v>740268</v>
          </cell>
          <cell r="H9340">
            <v>9499</v>
          </cell>
          <cell r="I9340" t="str">
            <v>S150000</v>
          </cell>
        </row>
        <row r="9341">
          <cell r="B9341">
            <v>40003471437</v>
          </cell>
          <cell r="C9341" t="str">
            <v xml:space="preserve">000347143  </v>
          </cell>
          <cell r="D9341" t="str">
            <v xml:space="preserve"> ŠITIKA FUTBOLA SKOLA  biedrība</v>
          </cell>
          <cell r="E9341" t="str">
            <v>S150000</v>
          </cell>
          <cell r="F9341">
            <v>10000</v>
          </cell>
          <cell r="H9341">
            <v>9312</v>
          </cell>
          <cell r="I9341" t="str">
            <v>S150000</v>
          </cell>
        </row>
        <row r="9342">
          <cell r="B9342">
            <v>40008117966</v>
          </cell>
          <cell r="C9342" t="str">
            <v xml:space="preserve">000811796  </v>
          </cell>
          <cell r="D9342" t="str">
            <v xml:space="preserve"> SJOGUNS  biedrība</v>
          </cell>
          <cell r="E9342" t="str">
            <v>S150000</v>
          </cell>
          <cell r="F9342">
            <v>807600</v>
          </cell>
          <cell r="H9342">
            <v>9499</v>
          </cell>
          <cell r="I9342" t="str">
            <v>S150000</v>
          </cell>
        </row>
        <row r="9343">
          <cell r="B9343">
            <v>40008170172</v>
          </cell>
          <cell r="C9343" t="str">
            <v xml:space="preserve">000817017  </v>
          </cell>
          <cell r="D9343" t="str">
            <v xml:space="preserve"> SK 4X4 ROPAŽI  biedrība</v>
          </cell>
          <cell r="E9343" t="str">
            <v>S150000</v>
          </cell>
          <cell r="F9343">
            <v>808400</v>
          </cell>
          <cell r="H9343">
            <v>9499</v>
          </cell>
          <cell r="I9343" t="str">
            <v>S150000</v>
          </cell>
        </row>
        <row r="9344">
          <cell r="B9344">
            <v>50008026141</v>
          </cell>
          <cell r="C9344" t="str">
            <v xml:space="preserve">000802614  </v>
          </cell>
          <cell r="D9344" t="str">
            <v xml:space="preserve"> SK KANDAVA  biedrība</v>
          </cell>
          <cell r="E9344" t="str">
            <v>S150000</v>
          </cell>
          <cell r="F9344">
            <v>901211</v>
          </cell>
          <cell r="H9344">
            <v>8551</v>
          </cell>
          <cell r="I9344" t="str">
            <v>S150000</v>
          </cell>
        </row>
        <row r="9345">
          <cell r="B9345">
            <v>40008087089</v>
          </cell>
          <cell r="C9345" t="str">
            <v xml:space="preserve">000808708  </v>
          </cell>
          <cell r="D9345" t="str">
            <v xml:space="preserve"> SK PANTERA  biedrība</v>
          </cell>
          <cell r="E9345" t="str">
            <v>S150000</v>
          </cell>
          <cell r="F9345">
            <v>801615</v>
          </cell>
          <cell r="H9345">
            <v>9499</v>
          </cell>
          <cell r="I9345" t="str">
            <v>S150000</v>
          </cell>
        </row>
        <row r="9346">
          <cell r="B9346">
            <v>40008166779</v>
          </cell>
          <cell r="C9346" t="str">
            <v xml:space="preserve">000816677  </v>
          </cell>
          <cell r="D9346" t="str">
            <v xml:space="preserve"> SK VANAGI  biedrība</v>
          </cell>
          <cell r="E9346" t="str">
            <v>S150000</v>
          </cell>
          <cell r="F9346">
            <v>10000</v>
          </cell>
          <cell r="H9346">
            <v>9312</v>
          </cell>
          <cell r="I9346" t="str">
            <v>S150000</v>
          </cell>
        </row>
        <row r="9347">
          <cell r="B9347">
            <v>40008167967</v>
          </cell>
          <cell r="C9347" t="str">
            <v xml:space="preserve">000816796  </v>
          </cell>
          <cell r="D9347" t="str">
            <v xml:space="preserve"> SK VECPILS  biedrība</v>
          </cell>
          <cell r="E9347" t="str">
            <v>S150000</v>
          </cell>
          <cell r="F9347">
            <v>640894</v>
          </cell>
          <cell r="H9347">
            <v>9499</v>
          </cell>
          <cell r="I9347" t="str">
            <v>S150000</v>
          </cell>
        </row>
        <row r="9348">
          <cell r="B9348">
            <v>40008166660</v>
          </cell>
          <cell r="C9348" t="str">
            <v xml:space="preserve">000816666  </v>
          </cell>
          <cell r="D9348" t="str">
            <v xml:space="preserve"> SKABARGA  hokeja skola, biedrība</v>
          </cell>
          <cell r="E9348" t="str">
            <v>S150000</v>
          </cell>
          <cell r="F9348">
            <v>10000</v>
          </cell>
          <cell r="H9348">
            <v>9319</v>
          </cell>
          <cell r="I9348" t="str">
            <v>S150000</v>
          </cell>
        </row>
        <row r="9349">
          <cell r="B9349">
            <v>45403004560</v>
          </cell>
          <cell r="C9349" t="str">
            <v xml:space="preserve">540300456  </v>
          </cell>
          <cell r="D9349" t="str">
            <v xml:space="preserve"> SKAIDRAIS AVOTS  dzīvokļu īpašnieku koop. sabiedrība</v>
          </cell>
          <cell r="E9349" t="str">
            <v>S150000</v>
          </cell>
          <cell r="F9349">
            <v>110000</v>
          </cell>
          <cell r="H9349">
            <v>6832</v>
          </cell>
          <cell r="I9349" t="str">
            <v>S150000</v>
          </cell>
        </row>
        <row r="9350">
          <cell r="B9350">
            <v>40008057563</v>
          </cell>
          <cell r="C9350" t="str">
            <v xml:space="preserve">000805756  </v>
          </cell>
          <cell r="D9350" t="str">
            <v xml:space="preserve"> SKAISTAS ATBALSTA CENTRS  biedrība</v>
          </cell>
          <cell r="E9350" t="str">
            <v>S150000</v>
          </cell>
          <cell r="F9350">
            <v>600288</v>
          </cell>
          <cell r="H9350">
            <v>9499</v>
          </cell>
          <cell r="I9350" t="str">
            <v>S150000</v>
          </cell>
        </row>
        <row r="9351">
          <cell r="B9351">
            <v>40008012243</v>
          </cell>
          <cell r="C9351" t="str">
            <v xml:space="preserve">000801224  </v>
          </cell>
          <cell r="D9351" t="str">
            <v xml:space="preserve"> SKAISTKALNES MEDNIEKU BIEDRĪBA  </v>
          </cell>
          <cell r="E9351" t="str">
            <v>S150000</v>
          </cell>
          <cell r="F9351">
            <v>409580</v>
          </cell>
          <cell r="H9351">
            <v>9319</v>
          </cell>
          <cell r="I9351" t="str">
            <v>S150000</v>
          </cell>
        </row>
        <row r="9352">
          <cell r="B9352">
            <v>40008145067</v>
          </cell>
          <cell r="C9352" t="str">
            <v xml:space="preserve">000814506  </v>
          </cell>
          <cell r="D9352" t="str">
            <v xml:space="preserve"> SKAISTUMA STUDIJA  biedrība</v>
          </cell>
          <cell r="E9352" t="str">
            <v>S150000</v>
          </cell>
          <cell r="F9352">
            <v>620201</v>
          </cell>
          <cell r="H9352">
            <v>9499</v>
          </cell>
          <cell r="I9352" t="str">
            <v>S150000</v>
          </cell>
        </row>
        <row r="9353">
          <cell r="B9353">
            <v>40008027361</v>
          </cell>
          <cell r="C9353" t="str">
            <v xml:space="preserve">000802736  </v>
          </cell>
          <cell r="D9353" t="str">
            <v xml:space="preserve"> SKAISTUMS UN SPĒKS  sporta klubs, biedrība</v>
          </cell>
          <cell r="E9353" t="str">
            <v>S150000</v>
          </cell>
          <cell r="F9353">
            <v>10000</v>
          </cell>
          <cell r="H9353">
            <v>9312</v>
          </cell>
          <cell r="I9353" t="str">
            <v>S150000</v>
          </cell>
        </row>
        <row r="9354">
          <cell r="B9354">
            <v>40008105933</v>
          </cell>
          <cell r="C9354" t="str">
            <v xml:space="preserve">000810593  </v>
          </cell>
          <cell r="D9354" t="str">
            <v xml:space="preserve"> SKALA  sporta kāpšanas klubs, biedrība</v>
          </cell>
          <cell r="E9354" t="str">
            <v>S150000</v>
          </cell>
          <cell r="F9354">
            <v>10000</v>
          </cell>
          <cell r="H9354">
            <v>9312</v>
          </cell>
          <cell r="I9354" t="str">
            <v>S150000</v>
          </cell>
        </row>
        <row r="9355">
          <cell r="B9355">
            <v>40008017804</v>
          </cell>
          <cell r="C9355" t="str">
            <v xml:space="preserve">000801780  </v>
          </cell>
          <cell r="D9355" t="str">
            <v xml:space="preserve"> SKALBES  biedrība</v>
          </cell>
          <cell r="E9355" t="str">
            <v>S150000</v>
          </cell>
          <cell r="F9355">
            <v>10000</v>
          </cell>
          <cell r="H9355">
            <v>8899</v>
          </cell>
          <cell r="I9355" t="str">
            <v>S150000</v>
          </cell>
        </row>
        <row r="9356">
          <cell r="B9356">
            <v>44103019356</v>
          </cell>
          <cell r="C9356" t="str">
            <v xml:space="preserve">410301935  </v>
          </cell>
          <cell r="D9356" t="str">
            <v xml:space="preserve"> SKAĻUPES  dzīvokļu īpašnieku koop. sabiedrība</v>
          </cell>
          <cell r="E9356" t="str">
            <v>S150000</v>
          </cell>
          <cell r="F9356">
            <v>421262</v>
          </cell>
          <cell r="H9356">
            <v>6832</v>
          </cell>
          <cell r="I9356" t="str">
            <v>S150000</v>
          </cell>
        </row>
        <row r="9357">
          <cell r="B9357">
            <v>40008062831</v>
          </cell>
          <cell r="C9357" t="str">
            <v xml:space="preserve">000806283  </v>
          </cell>
          <cell r="D9357" t="str">
            <v xml:space="preserve"> SKANA  mūzikas, vizuālās mākslas, jaunrades un attīstības centrs, biedrība</v>
          </cell>
          <cell r="E9357" t="str">
            <v>S150000</v>
          </cell>
          <cell r="F9357">
            <v>10000</v>
          </cell>
          <cell r="H9357">
            <v>9499</v>
          </cell>
          <cell r="I9357" t="str">
            <v>S150000</v>
          </cell>
        </row>
        <row r="9358">
          <cell r="B9358">
            <v>40008139041</v>
          </cell>
          <cell r="C9358" t="str">
            <v xml:space="preserve">000813904  </v>
          </cell>
          <cell r="D9358" t="str">
            <v xml:space="preserve"> SKAŅAS FAKULTĀTE  biedrība</v>
          </cell>
          <cell r="E9358" t="str">
            <v>S150000</v>
          </cell>
          <cell r="F9358">
            <v>130000</v>
          </cell>
          <cell r="H9358">
            <v>8560</v>
          </cell>
          <cell r="I9358" t="str">
            <v>S150000</v>
          </cell>
        </row>
        <row r="9359">
          <cell r="B9359">
            <v>40008063644</v>
          </cell>
          <cell r="C9359" t="str">
            <v xml:space="preserve">000806364  </v>
          </cell>
          <cell r="D9359" t="str">
            <v xml:space="preserve"> SKANDI MOTORS RALLIJA KOMANDA  biedrība</v>
          </cell>
          <cell r="E9359" t="str">
            <v>S150000</v>
          </cell>
          <cell r="F9359">
            <v>10000</v>
          </cell>
          <cell r="H9359">
            <v>8551</v>
          </cell>
          <cell r="I9359" t="str">
            <v>S150000</v>
          </cell>
        </row>
        <row r="9360">
          <cell r="B9360">
            <v>50008105831</v>
          </cell>
          <cell r="C9360" t="str">
            <v xml:space="preserve">000810583  </v>
          </cell>
          <cell r="D9360" t="str">
            <v xml:space="preserve"> SKANDINIEKI  biedrība</v>
          </cell>
          <cell r="E9360" t="str">
            <v>S150000</v>
          </cell>
          <cell r="F9360">
            <v>809600</v>
          </cell>
          <cell r="H9360">
            <v>9499</v>
          </cell>
          <cell r="I9360" t="str">
            <v>S150000</v>
          </cell>
        </row>
        <row r="9361">
          <cell r="B9361">
            <v>40008170435</v>
          </cell>
          <cell r="C9361" t="str">
            <v xml:space="preserve">000817043  </v>
          </cell>
          <cell r="D9361" t="str">
            <v xml:space="preserve"> SKAŅKALNE 8  biedrība</v>
          </cell>
          <cell r="E9361" t="str">
            <v>S150000</v>
          </cell>
          <cell r="F9361">
            <v>961084</v>
          </cell>
          <cell r="H9361">
            <v>9499</v>
          </cell>
          <cell r="I9361" t="str">
            <v>S150000</v>
          </cell>
        </row>
        <row r="9362">
          <cell r="B9362">
            <v>40008085497</v>
          </cell>
          <cell r="C9362" t="str">
            <v xml:space="preserve">000808549  </v>
          </cell>
          <cell r="D9362" t="str">
            <v xml:space="preserve"> SKAŅKALNE  mednieku biedrība</v>
          </cell>
          <cell r="E9362" t="str">
            <v>S150000</v>
          </cell>
          <cell r="F9362">
            <v>250000</v>
          </cell>
          <cell r="H9362">
            <v>9319</v>
          </cell>
          <cell r="I9362" t="str">
            <v>S150000</v>
          </cell>
        </row>
        <row r="9363">
          <cell r="B9363">
            <v>40008148580</v>
          </cell>
          <cell r="C9363" t="str">
            <v xml:space="preserve">000814858  </v>
          </cell>
          <cell r="D9363" t="str">
            <v xml:space="preserve"> SKANSTE  sporta klubs</v>
          </cell>
          <cell r="E9363" t="str">
            <v>S150000</v>
          </cell>
          <cell r="F9363">
            <v>321413</v>
          </cell>
          <cell r="H9363">
            <v>9312</v>
          </cell>
          <cell r="I9363" t="str">
            <v>S150000</v>
          </cell>
        </row>
        <row r="9364">
          <cell r="B9364">
            <v>40008112757</v>
          </cell>
          <cell r="C9364" t="str">
            <v xml:space="preserve">000811275  </v>
          </cell>
          <cell r="D9364" t="str">
            <v xml:space="preserve"> SKAŅU MEŽS  nepieradinātās mūzikas un filmu mākslas biedrība</v>
          </cell>
          <cell r="E9364" t="str">
            <v>S150000</v>
          </cell>
          <cell r="F9364">
            <v>10000</v>
          </cell>
          <cell r="H9364">
            <v>9499</v>
          </cell>
          <cell r="I9364" t="str">
            <v>S150000</v>
          </cell>
        </row>
        <row r="9365">
          <cell r="B9365">
            <v>40008148203</v>
          </cell>
          <cell r="C9365" t="str">
            <v xml:space="preserve">000814820  </v>
          </cell>
          <cell r="D9365" t="str">
            <v xml:space="preserve"> SKAPSNA  biedrība</v>
          </cell>
          <cell r="E9365" t="str">
            <v>S150000</v>
          </cell>
          <cell r="F9365">
            <v>420290</v>
          </cell>
          <cell r="H9365">
            <v>8130</v>
          </cell>
          <cell r="I9365" t="str">
            <v>S150000</v>
          </cell>
        </row>
        <row r="9366">
          <cell r="B9366">
            <v>40008115768</v>
          </cell>
          <cell r="C9366" t="str">
            <v xml:space="preserve">000811576  </v>
          </cell>
          <cell r="D9366" t="str">
            <v xml:space="preserve"> SKATIES TĀLĀK  biedrība</v>
          </cell>
          <cell r="E9366" t="str">
            <v>S150000</v>
          </cell>
          <cell r="F9366">
            <v>468956</v>
          </cell>
          <cell r="H9366">
            <v>9499</v>
          </cell>
          <cell r="I9366" t="str">
            <v>S150000</v>
          </cell>
        </row>
        <row r="9367">
          <cell r="B9367">
            <v>40003410080</v>
          </cell>
          <cell r="C9367" t="str">
            <v xml:space="preserve">000341008  </v>
          </cell>
          <cell r="D9367" t="str">
            <v xml:space="preserve"> SKATUVE  teātris, biedrība</v>
          </cell>
          <cell r="E9367" t="str">
            <v>S150000</v>
          </cell>
          <cell r="F9367">
            <v>10000</v>
          </cell>
          <cell r="H9367">
            <v>9499</v>
          </cell>
          <cell r="I9367" t="str">
            <v>S150000</v>
          </cell>
        </row>
        <row r="9368">
          <cell r="B9368">
            <v>40008176531</v>
          </cell>
          <cell r="C9368" t="str">
            <v xml:space="preserve">000817653  </v>
          </cell>
          <cell r="D9368" t="str">
            <v xml:space="preserve"> SKATUVES MĀKSLAS PRODUCENTU FONDS </v>
          </cell>
          <cell r="E9368" t="str">
            <v>S150000</v>
          </cell>
          <cell r="F9368">
            <v>10000</v>
          </cell>
          <cell r="H9368">
            <v>9002</v>
          </cell>
          <cell r="I9368" t="str">
            <v>S150000</v>
          </cell>
        </row>
        <row r="9369">
          <cell r="B9369">
            <v>42103007575</v>
          </cell>
          <cell r="C9369" t="str">
            <v xml:space="preserve">210300757  </v>
          </cell>
          <cell r="D9369" t="str">
            <v xml:space="preserve"> ŠĶĒDE  dārzkopības koop.sabiedrība</v>
          </cell>
          <cell r="E9369" t="str">
            <v>S150000</v>
          </cell>
          <cell r="F9369">
            <v>170000</v>
          </cell>
          <cell r="H9369">
            <v>9499</v>
          </cell>
          <cell r="I9369" t="str">
            <v>S150000</v>
          </cell>
        </row>
        <row r="9370">
          <cell r="B9370">
            <v>40008105098</v>
          </cell>
          <cell r="C9370" t="str">
            <v xml:space="preserve">000810509  </v>
          </cell>
          <cell r="D9370" t="str">
            <v xml:space="preserve"> ŠĶĒDES 1  dzīvokļu īpašnieku biedrība</v>
          </cell>
          <cell r="E9370" t="str">
            <v>S150000</v>
          </cell>
          <cell r="F9370">
            <v>170000</v>
          </cell>
          <cell r="H9370">
            <v>6832</v>
          </cell>
          <cell r="I9370" t="str">
            <v>S150000</v>
          </cell>
        </row>
        <row r="9371">
          <cell r="B9371">
            <v>40008102091</v>
          </cell>
          <cell r="C9371" t="str">
            <v xml:space="preserve">000810209  </v>
          </cell>
          <cell r="D9371" t="str">
            <v xml:space="preserve"> ŠĶĒDES 15  biedrība</v>
          </cell>
          <cell r="E9371" t="str">
            <v>S150000</v>
          </cell>
          <cell r="F9371">
            <v>170000</v>
          </cell>
          <cell r="H9371">
            <v>6832</v>
          </cell>
          <cell r="I9371" t="str">
            <v>S150000</v>
          </cell>
        </row>
        <row r="9372">
          <cell r="B9372">
            <v>40008123534</v>
          </cell>
          <cell r="C9372" t="str">
            <v xml:space="preserve">000812353  </v>
          </cell>
          <cell r="D9372" t="str">
            <v xml:space="preserve"> ŠĶĒDES NAMI  biedrība</v>
          </cell>
          <cell r="E9372" t="str">
            <v>S150000</v>
          </cell>
          <cell r="F9372">
            <v>170000</v>
          </cell>
          <cell r="H9372">
            <v>6832</v>
          </cell>
          <cell r="I9372" t="str">
            <v>S150000</v>
          </cell>
        </row>
        <row r="9373">
          <cell r="B9373">
            <v>40008124135</v>
          </cell>
          <cell r="C9373" t="str">
            <v xml:space="preserve">000812413  </v>
          </cell>
          <cell r="D9373" t="str">
            <v xml:space="preserve"> ŠĶĒDES-3  biedrība</v>
          </cell>
          <cell r="E9373" t="str">
            <v>S150000</v>
          </cell>
          <cell r="F9373">
            <v>170000</v>
          </cell>
          <cell r="H9373">
            <v>6832</v>
          </cell>
          <cell r="I9373" t="str">
            <v>S150000</v>
          </cell>
        </row>
        <row r="9374">
          <cell r="B9374">
            <v>40008123549</v>
          </cell>
          <cell r="C9374" t="str">
            <v xml:space="preserve">000812354  </v>
          </cell>
          <cell r="D9374" t="str">
            <v xml:space="preserve"> ŠĶĒDES-7  biedrība</v>
          </cell>
          <cell r="E9374" t="str">
            <v>S150000</v>
          </cell>
          <cell r="F9374">
            <v>170000</v>
          </cell>
          <cell r="H9374">
            <v>6832</v>
          </cell>
          <cell r="I9374" t="str">
            <v>S150000</v>
          </cell>
        </row>
        <row r="9375">
          <cell r="B9375">
            <v>40008027395</v>
          </cell>
          <cell r="C9375" t="str">
            <v xml:space="preserve">000802739  </v>
          </cell>
          <cell r="D9375" t="str">
            <v xml:space="preserve"> ŠĶĒPS  Gulbenes sporta klubs, biedrība</v>
          </cell>
          <cell r="E9375" t="str">
            <v>S150000</v>
          </cell>
          <cell r="F9375">
            <v>500201</v>
          </cell>
          <cell r="H9375">
            <v>9312</v>
          </cell>
          <cell r="I9375" t="str">
            <v>S150000</v>
          </cell>
        </row>
        <row r="9376">
          <cell r="B9376">
            <v>40008100372</v>
          </cell>
          <cell r="C9376" t="str">
            <v xml:space="preserve">000810037  </v>
          </cell>
          <cell r="D9376" t="str">
            <v xml:space="preserve"> ŠĶILBĒNI  mednieku biedrība</v>
          </cell>
          <cell r="E9376" t="str">
            <v>S150000</v>
          </cell>
          <cell r="F9376">
            <v>381682</v>
          </cell>
          <cell r="H9376">
            <v>9319</v>
          </cell>
          <cell r="I9376" t="str">
            <v>S150000</v>
          </cell>
        </row>
        <row r="9377">
          <cell r="B9377">
            <v>40008181119</v>
          </cell>
          <cell r="C9377" t="str">
            <v xml:space="preserve">000818111  </v>
          </cell>
          <cell r="D9377" t="str">
            <v xml:space="preserve"> SKILLE  sporta klubs, biedrība</v>
          </cell>
          <cell r="E9377" t="str">
            <v>S150000</v>
          </cell>
          <cell r="F9377">
            <v>808400</v>
          </cell>
          <cell r="H9377">
            <v>9311</v>
          </cell>
          <cell r="I9377" t="str">
            <v>S150000</v>
          </cell>
        </row>
        <row r="9378">
          <cell r="B9378">
            <v>50008027467</v>
          </cell>
          <cell r="C9378" t="str">
            <v xml:space="preserve">000802746  </v>
          </cell>
          <cell r="D9378" t="str">
            <v xml:space="preserve"> SKITS  cīņas mākslas sporta klubs, biedrība</v>
          </cell>
          <cell r="E9378" t="str">
            <v>S150000</v>
          </cell>
          <cell r="F9378">
            <v>761211</v>
          </cell>
          <cell r="H9378">
            <v>9312</v>
          </cell>
          <cell r="I9378" t="str">
            <v>S150000</v>
          </cell>
        </row>
        <row r="9379">
          <cell r="B9379">
            <v>40008167558</v>
          </cell>
          <cell r="C9379" t="str">
            <v xml:space="preserve">000816755  </v>
          </cell>
          <cell r="D9379" t="str">
            <v xml:space="preserve"> SKN SPORTS  biedrība</v>
          </cell>
          <cell r="E9379" t="str">
            <v>S150000</v>
          </cell>
          <cell r="F9379">
            <v>110000</v>
          </cell>
          <cell r="H9379">
            <v>9499</v>
          </cell>
          <cell r="I9379" t="str">
            <v>S150000</v>
          </cell>
        </row>
        <row r="9380">
          <cell r="B9380">
            <v>40008114033</v>
          </cell>
          <cell r="C9380" t="str">
            <v xml:space="preserve">000811403  </v>
          </cell>
          <cell r="D9380" t="str">
            <v xml:space="preserve"> SKOLA VISIEM  biedrība</v>
          </cell>
          <cell r="E9380" t="str">
            <v>S150000</v>
          </cell>
          <cell r="F9380">
            <v>880213</v>
          </cell>
          <cell r="H9380">
            <v>9499</v>
          </cell>
          <cell r="I9380" t="str">
            <v>S150000</v>
          </cell>
        </row>
        <row r="9381">
          <cell r="B9381">
            <v>40008021886</v>
          </cell>
          <cell r="C9381" t="str">
            <v xml:space="preserve">000802188  </v>
          </cell>
          <cell r="D9381" t="str">
            <v xml:space="preserve"> SKOLA  biedrība</v>
          </cell>
          <cell r="E9381" t="str">
            <v>S150000</v>
          </cell>
          <cell r="F9381">
            <v>170000</v>
          </cell>
          <cell r="H9381">
            <v>9499</v>
          </cell>
          <cell r="I9381" t="str">
            <v>S150000</v>
          </cell>
        </row>
        <row r="9382">
          <cell r="B9382">
            <v>40008097617</v>
          </cell>
          <cell r="C9382" t="str">
            <v xml:space="preserve">000809761  </v>
          </cell>
          <cell r="D9382" t="str">
            <v xml:space="preserve"> SKOLAS 10  biedrība</v>
          </cell>
          <cell r="E9382" t="str">
            <v>S150000</v>
          </cell>
          <cell r="F9382">
            <v>10000</v>
          </cell>
          <cell r="H9382">
            <v>6832</v>
          </cell>
          <cell r="I9382" t="str">
            <v>S150000</v>
          </cell>
        </row>
        <row r="9383">
          <cell r="B9383">
            <v>40003399188</v>
          </cell>
          <cell r="C9383" t="str">
            <v xml:space="preserve">000339918  </v>
          </cell>
          <cell r="D9383" t="str">
            <v xml:space="preserve"> SKOLAS 14  dzīvokļu īpašnieku koop.sabiedrība</v>
          </cell>
          <cell r="E9383" t="str">
            <v>S150000</v>
          </cell>
          <cell r="F9383">
            <v>10000</v>
          </cell>
          <cell r="H9383">
            <v>6832</v>
          </cell>
          <cell r="I9383" t="str">
            <v>S150000</v>
          </cell>
        </row>
        <row r="9384">
          <cell r="B9384">
            <v>40008135783</v>
          </cell>
          <cell r="C9384" t="str">
            <v xml:space="preserve">000813578  </v>
          </cell>
          <cell r="D9384" t="str">
            <v xml:space="preserve"> SKOLAS 34  biedrība</v>
          </cell>
          <cell r="E9384" t="str">
            <v>S150000</v>
          </cell>
          <cell r="F9384">
            <v>130000</v>
          </cell>
          <cell r="H9384">
            <v>6832</v>
          </cell>
          <cell r="I9384" t="str">
            <v>S150000</v>
          </cell>
        </row>
        <row r="9385">
          <cell r="B9385">
            <v>40008159989</v>
          </cell>
          <cell r="C9385" t="str">
            <v xml:space="preserve">000815998  </v>
          </cell>
          <cell r="D9385" t="str">
            <v xml:space="preserve"> SKOLAS 5  biedrība</v>
          </cell>
          <cell r="E9385" t="str">
            <v>S150000</v>
          </cell>
          <cell r="F9385">
            <v>801413</v>
          </cell>
          <cell r="H9385">
            <v>6832</v>
          </cell>
          <cell r="I9385" t="str">
            <v>S150000</v>
          </cell>
        </row>
        <row r="9386">
          <cell r="B9386">
            <v>50008145961</v>
          </cell>
          <cell r="C9386" t="str">
            <v xml:space="preserve">000814596  </v>
          </cell>
          <cell r="D9386" t="str">
            <v xml:space="preserve"> SKOLAS 69B  biedrība</v>
          </cell>
          <cell r="E9386" t="str">
            <v>S150000</v>
          </cell>
          <cell r="F9386">
            <v>130000</v>
          </cell>
          <cell r="H9386">
            <v>6832</v>
          </cell>
          <cell r="I9386" t="str">
            <v>S150000</v>
          </cell>
        </row>
        <row r="9387">
          <cell r="B9387">
            <v>40008176137</v>
          </cell>
          <cell r="C9387" t="str">
            <v xml:space="preserve">000817613  </v>
          </cell>
          <cell r="D9387" t="str">
            <v xml:space="preserve"> SKOLAS BĒRNIEM  biedrība</v>
          </cell>
          <cell r="E9387" t="str">
            <v>S150000</v>
          </cell>
          <cell r="F9387">
            <v>800870</v>
          </cell>
          <cell r="H9387">
            <v>9499</v>
          </cell>
          <cell r="I9387" t="str">
            <v>S150000</v>
          </cell>
        </row>
        <row r="9388">
          <cell r="B9388">
            <v>40008102547</v>
          </cell>
          <cell r="C9388" t="str">
            <v xml:space="preserve">000810254  </v>
          </cell>
          <cell r="D9388" t="str">
            <v xml:space="preserve"> SKOLAS IELA 45  biedrība</v>
          </cell>
          <cell r="E9388" t="str">
            <v>S150000</v>
          </cell>
          <cell r="F9388">
            <v>460201</v>
          </cell>
          <cell r="H9388">
            <v>6832</v>
          </cell>
          <cell r="I9388" t="str">
            <v>S150000</v>
          </cell>
        </row>
        <row r="9389">
          <cell r="B9389">
            <v>40003489602</v>
          </cell>
          <cell r="C9389" t="str">
            <v xml:space="preserve">000348960  </v>
          </cell>
          <cell r="D9389" t="str">
            <v xml:space="preserve"> SKOLAS IELA  dzīvokļu īpašnieku koop.sabiedrība</v>
          </cell>
          <cell r="E9389" t="str">
            <v>S150000</v>
          </cell>
          <cell r="F9389">
            <v>10000</v>
          </cell>
          <cell r="H9389">
            <v>6832</v>
          </cell>
          <cell r="I9389" t="str">
            <v>S150000</v>
          </cell>
        </row>
        <row r="9390">
          <cell r="B9390">
            <v>40008147674</v>
          </cell>
          <cell r="C9390" t="str">
            <v xml:space="preserve">000814767  </v>
          </cell>
          <cell r="D9390" t="str">
            <v xml:space="preserve"> SKOLAS SOMA  izglītības darbinieku biedrība</v>
          </cell>
          <cell r="E9390" t="str">
            <v>S150000</v>
          </cell>
          <cell r="F9390">
            <v>880215</v>
          </cell>
          <cell r="H9390">
            <v>9412</v>
          </cell>
          <cell r="I9390" t="str">
            <v>S150000</v>
          </cell>
        </row>
        <row r="9391">
          <cell r="B9391">
            <v>40008149980</v>
          </cell>
          <cell r="C9391" t="str">
            <v xml:space="preserve">000814998  </v>
          </cell>
          <cell r="D9391" t="str">
            <v xml:space="preserve"> SKOLĒNU ATBALSTA KLUBS "IMPETRABILIS" </v>
          </cell>
          <cell r="E9391" t="str">
            <v>S150000</v>
          </cell>
          <cell r="F9391">
            <v>10000</v>
          </cell>
          <cell r="H9391">
            <v>8551</v>
          </cell>
          <cell r="I9391" t="str">
            <v>S150000</v>
          </cell>
        </row>
        <row r="9392">
          <cell r="B9392">
            <v>40008139361</v>
          </cell>
          <cell r="C9392" t="str">
            <v xml:space="preserve">000813936  </v>
          </cell>
          <cell r="D9392" t="str">
            <v xml:space="preserve"> SKOLOTĀJU MĀJA  dzīvokļu īpašnieku biedrība</v>
          </cell>
          <cell r="E9392" t="str">
            <v>S150000</v>
          </cell>
          <cell r="F9392">
            <v>880213</v>
          </cell>
          <cell r="H9392">
            <v>6832</v>
          </cell>
          <cell r="I9392" t="str">
            <v>S150000</v>
          </cell>
        </row>
        <row r="9393">
          <cell r="B9393">
            <v>40008041079</v>
          </cell>
          <cell r="C9393" t="str">
            <v xml:space="preserve">000804107  </v>
          </cell>
          <cell r="D9393" t="str">
            <v xml:space="preserve"> SKOLU MUZEJU BIEDRĪBA  </v>
          </cell>
          <cell r="E9393" t="str">
            <v>S150000</v>
          </cell>
          <cell r="F9393">
            <v>10000</v>
          </cell>
          <cell r="H9393">
            <v>9412</v>
          </cell>
          <cell r="I9393" t="str">
            <v>S150000</v>
          </cell>
        </row>
        <row r="9394">
          <cell r="B9394">
            <v>40008140089</v>
          </cell>
          <cell r="C9394" t="str">
            <v xml:space="preserve">000814008  </v>
          </cell>
          <cell r="D9394" t="str">
            <v xml:space="preserve"> SKONTO  bērnu futbola attīstības centrs, biedrība</v>
          </cell>
          <cell r="E9394" t="str">
            <v>S150000</v>
          </cell>
          <cell r="F9394">
            <v>10000</v>
          </cell>
          <cell r="H9394">
            <v>9312</v>
          </cell>
          <cell r="I9394" t="str">
            <v>S150000</v>
          </cell>
        </row>
        <row r="9395">
          <cell r="B9395">
            <v>40008026135</v>
          </cell>
          <cell r="C9395" t="str">
            <v xml:space="preserve">000802613  </v>
          </cell>
          <cell r="D9395" t="str">
            <v xml:space="preserve"> SKONTO  jaunatnes futbola centrs, biedrība</v>
          </cell>
          <cell r="E9395" t="str">
            <v>S150000</v>
          </cell>
          <cell r="F9395">
            <v>10000</v>
          </cell>
          <cell r="H9395">
            <v>9312</v>
          </cell>
          <cell r="I9395" t="str">
            <v>S150000</v>
          </cell>
        </row>
        <row r="9396">
          <cell r="B9396">
            <v>50008164021</v>
          </cell>
          <cell r="C9396" t="str">
            <v xml:space="preserve">000816402  </v>
          </cell>
          <cell r="D9396" t="str">
            <v xml:space="preserve"> SKOPTR  biedrība</v>
          </cell>
          <cell r="E9396" t="str">
            <v>S150000</v>
          </cell>
          <cell r="F9396">
            <v>50000</v>
          </cell>
          <cell r="H9396">
            <v>9499</v>
          </cell>
          <cell r="I9396" t="str">
            <v>S150000</v>
          </cell>
        </row>
        <row r="9397">
          <cell r="B9397">
            <v>50008116021</v>
          </cell>
          <cell r="C9397" t="str">
            <v xml:space="preserve">000811602  </v>
          </cell>
          <cell r="D9397" t="str">
            <v xml:space="preserve"> SKORPIONS  hokeja klubs</v>
          </cell>
          <cell r="E9397" t="str">
            <v>S150000</v>
          </cell>
          <cell r="F9397">
            <v>941670</v>
          </cell>
          <cell r="H9397">
            <v>9312</v>
          </cell>
          <cell r="I9397" t="str">
            <v>S150000</v>
          </cell>
        </row>
        <row r="9398">
          <cell r="B9398">
            <v>40008164231</v>
          </cell>
          <cell r="C9398" t="str">
            <v xml:space="preserve">000816423  </v>
          </cell>
          <cell r="D9398" t="str">
            <v xml:space="preserve"> SKRIEŠANAS KUSTĪBAS ATTĪSTĪBAI NECOM  biedrība</v>
          </cell>
          <cell r="E9398" t="str">
            <v>S150000</v>
          </cell>
          <cell r="F9398">
            <v>10000</v>
          </cell>
          <cell r="H9398">
            <v>9319</v>
          </cell>
          <cell r="I9398" t="str">
            <v>S150000</v>
          </cell>
        </row>
        <row r="9399">
          <cell r="B9399">
            <v>40008096503</v>
          </cell>
          <cell r="C9399" t="str">
            <v xml:space="preserve">000809650  </v>
          </cell>
          <cell r="D9399" t="str">
            <v xml:space="preserve"> SKRĪVERI  sporta klubs, biedrība</v>
          </cell>
          <cell r="E9399" t="str">
            <v>S150000</v>
          </cell>
          <cell r="F9399">
            <v>328200</v>
          </cell>
          <cell r="H9399">
            <v>9312</v>
          </cell>
          <cell r="I9399" t="str">
            <v>S150000</v>
          </cell>
        </row>
        <row r="9400">
          <cell r="B9400">
            <v>40008007990</v>
          </cell>
          <cell r="C9400" t="str">
            <v xml:space="preserve">000800799  </v>
          </cell>
          <cell r="D9400" t="str">
            <v xml:space="preserve"> SKRĪVERU BRĪVPRĀTĪGO UGUNSDZĒSĒJU BIEDRĪBA  </v>
          </cell>
          <cell r="E9400" t="str">
            <v>S150000</v>
          </cell>
          <cell r="F9400">
            <v>328200</v>
          </cell>
          <cell r="H9400">
            <v>8425</v>
          </cell>
          <cell r="I9400" t="str">
            <v>S150000</v>
          </cell>
        </row>
        <row r="9401">
          <cell r="B9401">
            <v>40008083299</v>
          </cell>
          <cell r="C9401" t="str">
            <v xml:space="preserve">000808329  </v>
          </cell>
          <cell r="D9401" t="str">
            <v xml:space="preserve"> SKRĪVERU PAGASTA PENSIONĀRU BIEDRĪBA </v>
          </cell>
          <cell r="E9401" t="str">
            <v>S150000</v>
          </cell>
          <cell r="F9401">
            <v>328200</v>
          </cell>
          <cell r="H9401">
            <v>9499</v>
          </cell>
          <cell r="I9401" t="str">
            <v>S150000</v>
          </cell>
        </row>
        <row r="9402">
          <cell r="B9402">
            <v>40008170613</v>
          </cell>
          <cell r="C9402" t="str">
            <v xml:space="preserve">000817061  </v>
          </cell>
          <cell r="D9402" t="str">
            <v xml:space="preserve"> SKRĪVERU TEĀTRIS  biedrība</v>
          </cell>
          <cell r="E9402" t="str">
            <v>S150000</v>
          </cell>
          <cell r="F9402">
            <v>328200</v>
          </cell>
          <cell r="H9402">
            <v>9004</v>
          </cell>
          <cell r="I9402" t="str">
            <v>S150000</v>
          </cell>
        </row>
        <row r="9403">
          <cell r="B9403">
            <v>40008132109</v>
          </cell>
          <cell r="C9403" t="str">
            <v xml:space="preserve">000813210  </v>
          </cell>
          <cell r="D9403" t="str">
            <v xml:space="preserve"> SKRUNDA 20  īpašnieku biedrība</v>
          </cell>
          <cell r="E9403" t="str">
            <v>S150000</v>
          </cell>
          <cell r="F9403">
            <v>170000</v>
          </cell>
          <cell r="H9403">
            <v>6832</v>
          </cell>
          <cell r="I9403" t="str">
            <v>S150000</v>
          </cell>
        </row>
        <row r="9404">
          <cell r="B9404">
            <v>40008174973</v>
          </cell>
          <cell r="C9404" t="str">
            <v xml:space="preserve">000817497  </v>
          </cell>
          <cell r="D9404" t="str">
            <v xml:space="preserve"> SKRUNDAS NVO CENTRS  biedrība</v>
          </cell>
          <cell r="E9404" t="str">
            <v>S150000</v>
          </cell>
          <cell r="F9404">
            <v>540252</v>
          </cell>
          <cell r="H9404">
            <v>9499</v>
          </cell>
          <cell r="I9404" t="str">
            <v>S150000</v>
          </cell>
        </row>
        <row r="9405">
          <cell r="B9405">
            <v>40008165580</v>
          </cell>
          <cell r="C9405" t="str">
            <v xml:space="preserve">000816558  </v>
          </cell>
          <cell r="D9405" t="str">
            <v xml:space="preserve"> SKUDRAS 2000  hokeja klubs, biedrība</v>
          </cell>
          <cell r="E9405" t="str">
            <v>S150000</v>
          </cell>
          <cell r="F9405">
            <v>10000</v>
          </cell>
          <cell r="H9405">
            <v>9312</v>
          </cell>
          <cell r="I9405" t="str">
            <v>S150000</v>
          </cell>
        </row>
        <row r="9406">
          <cell r="B9406">
            <v>40008091421</v>
          </cell>
          <cell r="C9406" t="str">
            <v xml:space="preserve">000809142  </v>
          </cell>
          <cell r="D9406" t="str">
            <v xml:space="preserve"> SKUDRAS  biedrība</v>
          </cell>
          <cell r="E9406" t="str">
            <v>S150000</v>
          </cell>
          <cell r="F9406">
            <v>700201</v>
          </cell>
          <cell r="H9406">
            <v>9499</v>
          </cell>
          <cell r="I9406" t="str">
            <v>S150000</v>
          </cell>
        </row>
        <row r="9407">
          <cell r="B9407">
            <v>40008166849</v>
          </cell>
          <cell r="C9407" t="str">
            <v xml:space="preserve">000816684  </v>
          </cell>
          <cell r="D9407" t="str">
            <v xml:space="preserve"> SKUDREŅIS  biedrība</v>
          </cell>
          <cell r="E9407" t="str">
            <v>S150000</v>
          </cell>
          <cell r="F9407">
            <v>780274</v>
          </cell>
          <cell r="H9407">
            <v>9499</v>
          </cell>
          <cell r="I9407" t="str">
            <v>S150000</v>
          </cell>
        </row>
        <row r="9408">
          <cell r="B9408">
            <v>40003474217</v>
          </cell>
          <cell r="C9408" t="str">
            <v xml:space="preserve">000347421  </v>
          </cell>
          <cell r="D9408" t="str">
            <v xml:space="preserve"> SKUDRU 39  dzīvokļu īpašnieku koop. sabiedrība</v>
          </cell>
          <cell r="E9408" t="str">
            <v>S150000</v>
          </cell>
          <cell r="F9408">
            <v>10000</v>
          </cell>
          <cell r="H9408">
            <v>6832</v>
          </cell>
          <cell r="I9408" t="str">
            <v>S150000</v>
          </cell>
        </row>
        <row r="9409">
          <cell r="B9409">
            <v>40008031028</v>
          </cell>
          <cell r="C9409" t="str">
            <v xml:space="preserve">000803102  </v>
          </cell>
          <cell r="D9409" t="str">
            <v xml:space="preserve"> SKUJENE  mednieku klubs, biedrība</v>
          </cell>
          <cell r="E9409" t="str">
            <v>S150000</v>
          </cell>
          <cell r="F9409">
            <v>424778</v>
          </cell>
          <cell r="H9409">
            <v>9319</v>
          </cell>
          <cell r="I9409" t="str">
            <v>S150000</v>
          </cell>
        </row>
        <row r="9410">
          <cell r="B9410">
            <v>40008003575</v>
          </cell>
          <cell r="C9410" t="str">
            <v xml:space="preserve">000800357  </v>
          </cell>
          <cell r="D9410" t="str">
            <v xml:space="preserve"> SKUJNIEKI  mednieku kolektīvs, biedrība</v>
          </cell>
          <cell r="E9410" t="str">
            <v>S150000</v>
          </cell>
          <cell r="F9410">
            <v>880254</v>
          </cell>
          <cell r="H9410">
            <v>9319</v>
          </cell>
          <cell r="I9410" t="str">
            <v>S150000</v>
          </cell>
        </row>
        <row r="9411">
          <cell r="B9411">
            <v>40008129024</v>
          </cell>
          <cell r="C9411" t="str">
            <v xml:space="preserve">000812902  </v>
          </cell>
          <cell r="D9411" t="str">
            <v xml:space="preserve"> ŠĶŪNENIEKU KAUSS  biedrība</v>
          </cell>
          <cell r="E9411" t="str">
            <v>S150000</v>
          </cell>
          <cell r="F9411">
            <v>500264</v>
          </cell>
          <cell r="H9411">
            <v>9499</v>
          </cell>
          <cell r="I9411" t="str">
            <v>S150000</v>
          </cell>
        </row>
        <row r="9412">
          <cell r="B9412">
            <v>40008155313</v>
          </cell>
          <cell r="C9412" t="str">
            <v xml:space="preserve">000815531  </v>
          </cell>
          <cell r="D9412" t="str">
            <v xml:space="preserve"> SKYR  biedrība</v>
          </cell>
          <cell r="E9412" t="str">
            <v>S150000</v>
          </cell>
          <cell r="F9412">
            <v>640827</v>
          </cell>
          <cell r="H9412">
            <v>9001</v>
          </cell>
          <cell r="I9412" t="str">
            <v>S150000</v>
          </cell>
        </row>
        <row r="9413">
          <cell r="B9413">
            <v>40008092376</v>
          </cell>
          <cell r="C9413" t="str">
            <v xml:space="preserve">000809237  </v>
          </cell>
          <cell r="D9413" t="str">
            <v xml:space="preserve"> SLIEDES  jauniešu klubs, biedrība</v>
          </cell>
          <cell r="E9413" t="str">
            <v>S150000</v>
          </cell>
          <cell r="F9413">
            <v>360805</v>
          </cell>
          <cell r="H9413">
            <v>9499</v>
          </cell>
          <cell r="I9413" t="str">
            <v>S150000</v>
          </cell>
        </row>
        <row r="9414">
          <cell r="B9414">
            <v>40008037764</v>
          </cell>
          <cell r="C9414" t="str">
            <v xml:space="preserve">000803776  </v>
          </cell>
          <cell r="D9414" t="str">
            <v xml:space="preserve"> SLIEKSNIS  Ulda Sedlenieka Alūksnes tautas teātris, biedrība</v>
          </cell>
          <cell r="E9414" t="str">
            <v>S150000</v>
          </cell>
          <cell r="F9414">
            <v>360201</v>
          </cell>
          <cell r="H9414">
            <v>9001</v>
          </cell>
          <cell r="I9414" t="str">
            <v>S150000</v>
          </cell>
        </row>
        <row r="9415">
          <cell r="B9415">
            <v>90002097044</v>
          </cell>
          <cell r="D9415" t="str">
            <v xml:space="preserve"> SLIMNĪCAS "ĢINTERMUIŽA"  arodorganizācija</v>
          </cell>
          <cell r="E9415" t="str">
            <v>S150000</v>
          </cell>
          <cell r="F9415">
            <v>90000</v>
          </cell>
          <cell r="H9415">
            <v>9420</v>
          </cell>
          <cell r="I9415" t="str">
            <v>S150000</v>
          </cell>
        </row>
        <row r="9416">
          <cell r="B9416">
            <v>40008065611</v>
          </cell>
          <cell r="C9416" t="str">
            <v xml:space="preserve">000806561  </v>
          </cell>
          <cell r="D9416" t="str">
            <v xml:space="preserve"> SLIMNĪCAS "LINEZERS" ATBALSTA BIEDRĪBA  </v>
          </cell>
          <cell r="E9416" t="str">
            <v>S150000</v>
          </cell>
          <cell r="F9416">
            <v>10000</v>
          </cell>
          <cell r="H9416">
            <v>8720</v>
          </cell>
          <cell r="I9416" t="str">
            <v>S150000</v>
          </cell>
        </row>
        <row r="9417">
          <cell r="B9417">
            <v>40008082908</v>
          </cell>
          <cell r="C9417" t="str">
            <v xml:space="preserve">000808290  </v>
          </cell>
          <cell r="D9417" t="str">
            <v xml:space="preserve"> SLIMNĪCAS ATBALSTA BIEDRĪBA </v>
          </cell>
          <cell r="E9417" t="str">
            <v>S150000</v>
          </cell>
          <cell r="F9417">
            <v>50000</v>
          </cell>
          <cell r="H9417">
            <v>9499</v>
          </cell>
          <cell r="I9417" t="str">
            <v>S150000</v>
          </cell>
        </row>
        <row r="9418">
          <cell r="B9418">
            <v>40008157418</v>
          </cell>
          <cell r="C9418" t="str">
            <v xml:space="preserve">000815741  </v>
          </cell>
          <cell r="D9418" t="str">
            <v xml:space="preserve"> SLĪTERĀNI "sporta klubs, biedrība" </v>
          </cell>
          <cell r="E9418" t="str">
            <v>S150000</v>
          </cell>
          <cell r="F9418">
            <v>560252</v>
          </cell>
          <cell r="H9418">
            <v>9312</v>
          </cell>
          <cell r="I9418" t="str">
            <v>S150000</v>
          </cell>
        </row>
        <row r="9419">
          <cell r="B9419">
            <v>40003335558</v>
          </cell>
          <cell r="C9419" t="str">
            <v xml:space="preserve">000333555  </v>
          </cell>
          <cell r="D9419" t="str">
            <v xml:space="preserve"> SLOCENE 2  garāžu īpašnieku koop.sabiedrība</v>
          </cell>
          <cell r="E9419" t="str">
            <v>S150000</v>
          </cell>
          <cell r="F9419">
            <v>900201</v>
          </cell>
          <cell r="H9419">
            <v>5221</v>
          </cell>
          <cell r="I9419" t="str">
            <v>S150000</v>
          </cell>
        </row>
        <row r="9420">
          <cell r="B9420">
            <v>50008129581</v>
          </cell>
          <cell r="C9420" t="str">
            <v xml:space="preserve">000812958  </v>
          </cell>
          <cell r="D9420" t="str">
            <v xml:space="preserve"> SLOKA 11  dzīvokļu īpašnieku biedrība</v>
          </cell>
          <cell r="E9420" t="str">
            <v>S150000</v>
          </cell>
          <cell r="F9420">
            <v>130000</v>
          </cell>
          <cell r="H9420">
            <v>6832</v>
          </cell>
          <cell r="I9420" t="str">
            <v>S150000</v>
          </cell>
        </row>
        <row r="9421">
          <cell r="B9421">
            <v>40008146895</v>
          </cell>
          <cell r="C9421" t="str">
            <v xml:space="preserve">000814689  </v>
          </cell>
          <cell r="D9421" t="str">
            <v xml:space="preserve"> SLOKAS 13A  biedrība</v>
          </cell>
          <cell r="E9421" t="str">
            <v>S150000</v>
          </cell>
          <cell r="F9421">
            <v>10000</v>
          </cell>
          <cell r="H9421">
            <v>6832</v>
          </cell>
          <cell r="I9421" t="str">
            <v>S150000</v>
          </cell>
        </row>
        <row r="9422">
          <cell r="B9422">
            <v>40008124972</v>
          </cell>
          <cell r="C9422" t="str">
            <v xml:space="preserve">000812497  </v>
          </cell>
          <cell r="D9422" t="str">
            <v xml:space="preserve"> SLOKAS 171  biedrība</v>
          </cell>
          <cell r="E9422" t="str">
            <v>S150000</v>
          </cell>
          <cell r="F9422">
            <v>10000</v>
          </cell>
          <cell r="H9422">
            <v>6832</v>
          </cell>
          <cell r="I9422" t="str">
            <v>S150000</v>
          </cell>
        </row>
        <row r="9423">
          <cell r="B9423">
            <v>40008121410</v>
          </cell>
          <cell r="C9423" t="str">
            <v xml:space="preserve">000812141  </v>
          </cell>
          <cell r="D9423" t="str">
            <v xml:space="preserve"> SLOKAS 29. DUBULTI  biedrība</v>
          </cell>
          <cell r="E9423" t="str">
            <v>S150000</v>
          </cell>
          <cell r="F9423">
            <v>130000</v>
          </cell>
          <cell r="H9423">
            <v>6832</v>
          </cell>
          <cell r="I9423" t="str">
            <v>S150000</v>
          </cell>
        </row>
        <row r="9424">
          <cell r="B9424">
            <v>40008082081</v>
          </cell>
          <cell r="C9424" t="str">
            <v xml:space="preserve">000808208  </v>
          </cell>
          <cell r="D9424" t="str">
            <v xml:space="preserve"> SLOKAS  mednieku klubs, biedrība</v>
          </cell>
          <cell r="E9424" t="str">
            <v>S150000</v>
          </cell>
          <cell r="F9424">
            <v>10000</v>
          </cell>
          <cell r="H9424">
            <v>9319</v>
          </cell>
          <cell r="I9424" t="str">
            <v>S150000</v>
          </cell>
        </row>
        <row r="9425">
          <cell r="B9425">
            <v>40008143314</v>
          </cell>
          <cell r="C9425" t="str">
            <v xml:space="preserve">000814331  </v>
          </cell>
          <cell r="D9425" t="str">
            <v xml:space="preserve"> SLOKAS-36  biedrība</v>
          </cell>
          <cell r="E9425" t="str">
            <v>S150000</v>
          </cell>
          <cell r="F9425">
            <v>130000</v>
          </cell>
          <cell r="H9425">
            <v>6832</v>
          </cell>
          <cell r="I9425" t="str">
            <v>S150000</v>
          </cell>
        </row>
        <row r="9426">
          <cell r="B9426">
            <v>40008093263</v>
          </cell>
          <cell r="C9426" t="str">
            <v xml:space="preserve">000809326  </v>
          </cell>
          <cell r="D9426" t="str">
            <v xml:space="preserve"> SLOW FOOD  biedrība</v>
          </cell>
          <cell r="E9426" t="str">
            <v>S150000</v>
          </cell>
          <cell r="F9426">
            <v>10000</v>
          </cell>
          <cell r="H9426">
            <v>9499</v>
          </cell>
          <cell r="I9426" t="str">
            <v>S150000</v>
          </cell>
        </row>
        <row r="9427">
          <cell r="B9427">
            <v>44103033716</v>
          </cell>
          <cell r="C9427" t="str">
            <v xml:space="preserve">410303371  </v>
          </cell>
          <cell r="D9427" t="str">
            <v xml:space="preserve"> SM 2004  dzīvokļu īpašnieku koop. sabiedrība</v>
          </cell>
          <cell r="E9427" t="str">
            <v>S150000</v>
          </cell>
          <cell r="F9427">
            <v>661415</v>
          </cell>
          <cell r="H9427">
            <v>6832</v>
          </cell>
          <cell r="I9427" t="str">
            <v>S150000</v>
          </cell>
        </row>
        <row r="9428">
          <cell r="B9428">
            <v>40008074578</v>
          </cell>
          <cell r="C9428" t="str">
            <v xml:space="preserve">000807457  </v>
          </cell>
          <cell r="D9428" t="str">
            <v xml:space="preserve"> SMAIDAS  sieviešu klubiņš, biedrība</v>
          </cell>
          <cell r="E9428" t="str">
            <v>S150000</v>
          </cell>
          <cell r="F9428">
            <v>700266</v>
          </cell>
          <cell r="H9428">
            <v>9499</v>
          </cell>
          <cell r="I9428" t="str">
            <v>S150000</v>
          </cell>
        </row>
        <row r="9429">
          <cell r="B9429">
            <v>40008117824</v>
          </cell>
          <cell r="C9429" t="str">
            <v xml:space="preserve">000811782  </v>
          </cell>
          <cell r="D9429" t="str">
            <v xml:space="preserve"> SMAIDS  sieviešu klubs, biedrība</v>
          </cell>
          <cell r="E9429" t="str">
            <v>S150000</v>
          </cell>
          <cell r="F9429">
            <v>780256</v>
          </cell>
          <cell r="H9429">
            <v>9499</v>
          </cell>
          <cell r="I9429" t="str">
            <v>S150000</v>
          </cell>
        </row>
        <row r="9430">
          <cell r="B9430">
            <v>40008162283</v>
          </cell>
          <cell r="C9430" t="str">
            <v xml:space="preserve">000816228  </v>
          </cell>
          <cell r="D9430" t="str">
            <v xml:space="preserve"> SMEREKA  ukraiņu biedrība</v>
          </cell>
          <cell r="E9430" t="str">
            <v>S150000</v>
          </cell>
          <cell r="F9430">
            <v>90000</v>
          </cell>
          <cell r="H9430">
            <v>9499</v>
          </cell>
          <cell r="I9430" t="str">
            <v>S150000</v>
          </cell>
        </row>
        <row r="9431">
          <cell r="B9431">
            <v>40008119168</v>
          </cell>
          <cell r="C9431" t="str">
            <v xml:space="preserve">000811916  </v>
          </cell>
          <cell r="D9431" t="str">
            <v xml:space="preserve"> SMF LATVIJA  nodibinājums</v>
          </cell>
          <cell r="E9431" t="str">
            <v>S150000</v>
          </cell>
          <cell r="F9431">
            <v>10000</v>
          </cell>
          <cell r="H9431">
            <v>9499</v>
          </cell>
          <cell r="I9431" t="str">
            <v>S150000</v>
          </cell>
        </row>
        <row r="9432">
          <cell r="B9432">
            <v>40008151932</v>
          </cell>
          <cell r="C9432" t="str">
            <v xml:space="preserve">000815193  </v>
          </cell>
          <cell r="D9432" t="str">
            <v xml:space="preserve"> SMIĻĢA 18  biedrība</v>
          </cell>
          <cell r="E9432" t="str">
            <v>S150000</v>
          </cell>
          <cell r="F9432">
            <v>10000</v>
          </cell>
          <cell r="H9432">
            <v>6832</v>
          </cell>
          <cell r="I9432" t="str">
            <v>S150000</v>
          </cell>
        </row>
        <row r="9433">
          <cell r="B9433">
            <v>44103024094</v>
          </cell>
          <cell r="C9433" t="str">
            <v xml:space="preserve">410302409  </v>
          </cell>
          <cell r="D9433" t="str">
            <v xml:space="preserve"> SMILŠKRASTI  dzīvokļu īpašnieku koop.sabiedrība</v>
          </cell>
          <cell r="E9433" t="str">
            <v>S150000</v>
          </cell>
          <cell r="F9433">
            <v>250000</v>
          </cell>
          <cell r="H9433">
            <v>6832</v>
          </cell>
          <cell r="I9433" t="str">
            <v>S150000</v>
          </cell>
        </row>
        <row r="9434">
          <cell r="B9434">
            <v>40008171708</v>
          </cell>
          <cell r="C9434" t="str">
            <v xml:space="preserve">000817170  </v>
          </cell>
          <cell r="D9434" t="str">
            <v xml:space="preserve"> SMILŠU 22  biedrība</v>
          </cell>
          <cell r="E9434" t="str">
            <v>S150000</v>
          </cell>
          <cell r="F9434">
            <v>661415</v>
          </cell>
          <cell r="H9434">
            <v>6832</v>
          </cell>
          <cell r="I9434" t="str">
            <v>S150000</v>
          </cell>
        </row>
        <row r="9435">
          <cell r="B9435">
            <v>40008086670</v>
          </cell>
          <cell r="C9435" t="str">
            <v xml:space="preserve">000808667  </v>
          </cell>
          <cell r="D9435" t="str">
            <v xml:space="preserve"> SMILŠU 6  apsaimniekošanas biedrība</v>
          </cell>
          <cell r="E9435" t="str">
            <v>S150000</v>
          </cell>
          <cell r="F9435">
            <v>800807</v>
          </cell>
          <cell r="H9435">
            <v>6832</v>
          </cell>
          <cell r="I9435" t="str">
            <v>S150000</v>
          </cell>
        </row>
        <row r="9436">
          <cell r="B9436">
            <v>40008098839</v>
          </cell>
          <cell r="C9436" t="str">
            <v xml:space="preserve">000809883  </v>
          </cell>
          <cell r="D9436" t="str">
            <v xml:space="preserve"> SMILŠU LAUVA  pludmales volejbola biedrība</v>
          </cell>
          <cell r="E9436" t="str">
            <v>S150000</v>
          </cell>
          <cell r="F9436">
            <v>10000</v>
          </cell>
          <cell r="H9436">
            <v>9312</v>
          </cell>
          <cell r="I9436" t="str">
            <v>S150000</v>
          </cell>
        </row>
        <row r="9437">
          <cell r="B9437">
            <v>40008029146</v>
          </cell>
          <cell r="C9437" t="str">
            <v xml:space="preserve">000802914  </v>
          </cell>
          <cell r="D9437" t="str">
            <v xml:space="preserve"> SMILTENE  tehniskais sporta klubs, biedrība</v>
          </cell>
          <cell r="E9437" t="str">
            <v>S150000</v>
          </cell>
          <cell r="F9437">
            <v>941615</v>
          </cell>
          <cell r="H9437">
            <v>9312</v>
          </cell>
          <cell r="I9437" t="str">
            <v>S150000</v>
          </cell>
        </row>
        <row r="9438">
          <cell r="B9438">
            <v>40008163753</v>
          </cell>
          <cell r="C9438" t="str">
            <v xml:space="preserve">000816375  </v>
          </cell>
          <cell r="D9438" t="str">
            <v xml:space="preserve"> SMILTENES ĢIMNĀZIJAS VECĀKU BIEDRĪBA </v>
          </cell>
          <cell r="E9438" t="str">
            <v>S150000</v>
          </cell>
          <cell r="F9438">
            <v>941615</v>
          </cell>
          <cell r="H9438">
            <v>9499</v>
          </cell>
          <cell r="I9438" t="str">
            <v>S150000</v>
          </cell>
        </row>
        <row r="9439">
          <cell r="B9439">
            <v>40008133496</v>
          </cell>
          <cell r="C9439" t="str">
            <v xml:space="preserve">000813349  </v>
          </cell>
          <cell r="D9439" t="str">
            <v xml:space="preserve"> SMILTENES MUZEJA FONDS </v>
          </cell>
          <cell r="E9439" t="str">
            <v>S150000</v>
          </cell>
          <cell r="F9439">
            <v>941644</v>
          </cell>
          <cell r="H9439">
            <v>9499</v>
          </cell>
          <cell r="I9439" t="str">
            <v>S150000</v>
          </cell>
        </row>
        <row r="9440">
          <cell r="B9440">
            <v>40008157013</v>
          </cell>
          <cell r="C9440" t="str">
            <v xml:space="preserve">000815701  </v>
          </cell>
          <cell r="D9440" t="str">
            <v xml:space="preserve"> SMILTENES PAGASTA ATTĪSTĪBAI  biedrība</v>
          </cell>
          <cell r="E9440" t="str">
            <v>S150000</v>
          </cell>
          <cell r="F9440">
            <v>941680</v>
          </cell>
          <cell r="H9440">
            <v>9499</v>
          </cell>
          <cell r="I9440" t="str">
            <v>S150000</v>
          </cell>
        </row>
        <row r="9441">
          <cell r="B9441">
            <v>40008036792</v>
          </cell>
          <cell r="C9441" t="str">
            <v xml:space="preserve">000803679  </v>
          </cell>
          <cell r="D9441" t="str">
            <v xml:space="preserve"> SMILTENES SPORTA CENTRS </v>
          </cell>
          <cell r="E9441" t="str">
            <v>S150000</v>
          </cell>
          <cell r="F9441">
            <v>941615</v>
          </cell>
          <cell r="H9441">
            <v>8551</v>
          </cell>
          <cell r="I9441" t="str">
            <v>S150000</v>
          </cell>
        </row>
        <row r="9442">
          <cell r="B9442">
            <v>40008029894</v>
          </cell>
          <cell r="C9442" t="str">
            <v xml:space="preserve">000802989  </v>
          </cell>
          <cell r="D9442" t="str">
            <v xml:space="preserve"> SMILTENES VANAGI  biedrība</v>
          </cell>
          <cell r="E9442" t="str">
            <v>S150000</v>
          </cell>
          <cell r="F9442">
            <v>941615</v>
          </cell>
          <cell r="H9442">
            <v>9499</v>
          </cell>
          <cell r="I9442" t="str">
            <v>S150000</v>
          </cell>
        </row>
        <row r="9443">
          <cell r="B9443">
            <v>50008054111</v>
          </cell>
          <cell r="C9443" t="str">
            <v xml:space="preserve">000805411  </v>
          </cell>
          <cell r="D9443" t="str">
            <v xml:space="preserve"> SMILTENES VOLEJBOLA SKOLA  biedrība</v>
          </cell>
          <cell r="E9443" t="str">
            <v>S150000</v>
          </cell>
          <cell r="F9443">
            <v>941670</v>
          </cell>
          <cell r="H9443">
            <v>8551</v>
          </cell>
          <cell r="I9443" t="str">
            <v>S150000</v>
          </cell>
        </row>
        <row r="9444">
          <cell r="B9444">
            <v>44103021721</v>
          </cell>
          <cell r="C9444" t="str">
            <v xml:space="preserve">410302172  </v>
          </cell>
          <cell r="D9444" t="str">
            <v xml:space="preserve"> SMILTENIETIS  lauksaimniecības pakalpojumu koop.sabiedrība</v>
          </cell>
          <cell r="E9444" t="str">
            <v>S150000</v>
          </cell>
          <cell r="F9444">
            <v>941680</v>
          </cell>
          <cell r="H9444">
            <v>161</v>
          </cell>
          <cell r="I9444" t="str">
            <v>S150000</v>
          </cell>
        </row>
        <row r="9445">
          <cell r="B9445">
            <v>40008027342</v>
          </cell>
          <cell r="C9445" t="str">
            <v xml:space="preserve">000802734  </v>
          </cell>
          <cell r="D9445" t="str">
            <v xml:space="preserve"> SMP BANK  bērnu-jaunatnes futbola klubs</v>
          </cell>
          <cell r="E9445" t="str">
            <v>S150000</v>
          </cell>
          <cell r="F9445">
            <v>10000</v>
          </cell>
          <cell r="H9445">
            <v>9312</v>
          </cell>
          <cell r="I9445" t="str">
            <v>S150000</v>
          </cell>
        </row>
        <row r="9446">
          <cell r="B9446">
            <v>40008072613</v>
          </cell>
          <cell r="C9446" t="str">
            <v xml:space="preserve">000807261  </v>
          </cell>
          <cell r="D9446" t="str">
            <v xml:space="preserve"> SNEF  starptautiskā neatkarīgo ekspertu federācija, biedrība</v>
          </cell>
          <cell r="E9446" t="str">
            <v>S150000</v>
          </cell>
          <cell r="F9446">
            <v>10000</v>
          </cell>
          <cell r="H9446">
            <v>9412</v>
          </cell>
          <cell r="I9446" t="str">
            <v>S150000</v>
          </cell>
        </row>
        <row r="9447">
          <cell r="B9447">
            <v>40008014901</v>
          </cell>
          <cell r="C9447" t="str">
            <v xml:space="preserve">000801490  </v>
          </cell>
          <cell r="D9447" t="str">
            <v xml:space="preserve"> SNĒPELES MEDNIEKU KLUBS  biedrība</v>
          </cell>
          <cell r="E9447" t="str">
            <v>S150000</v>
          </cell>
          <cell r="F9447">
            <v>620290</v>
          </cell>
          <cell r="H9447">
            <v>9319</v>
          </cell>
          <cell r="I9447" t="str">
            <v>S150000</v>
          </cell>
        </row>
        <row r="9448">
          <cell r="B9448">
            <v>40008111681</v>
          </cell>
          <cell r="C9448" t="str">
            <v xml:space="preserve">000811168  </v>
          </cell>
          <cell r="D9448" t="str">
            <v xml:space="preserve"> SNIEDZES  sieviešu klubs</v>
          </cell>
          <cell r="E9448" t="str">
            <v>S150000</v>
          </cell>
          <cell r="F9448">
            <v>880286</v>
          </cell>
          <cell r="H9448">
            <v>9499</v>
          </cell>
          <cell r="I9448" t="str">
            <v>S150000</v>
          </cell>
        </row>
        <row r="9449">
          <cell r="B9449">
            <v>40008047705</v>
          </cell>
          <cell r="C9449" t="str">
            <v xml:space="preserve">000804770  </v>
          </cell>
          <cell r="D9449" t="str">
            <v xml:space="preserve"> SNIEGA KLUBS  biedrība</v>
          </cell>
          <cell r="E9449" t="str">
            <v>S150000</v>
          </cell>
          <cell r="F9449">
            <v>10000</v>
          </cell>
          <cell r="H9449">
            <v>9499</v>
          </cell>
          <cell r="I9449" t="str">
            <v>S150000</v>
          </cell>
        </row>
        <row r="9450">
          <cell r="B9450">
            <v>40008165379</v>
          </cell>
          <cell r="C9450" t="str">
            <v xml:space="preserve">000816537  </v>
          </cell>
          <cell r="D9450" t="str">
            <v xml:space="preserve"> SNIEGATERAPIJA  snovborda klubs, biedrība</v>
          </cell>
          <cell r="E9450" t="str">
            <v>S150000</v>
          </cell>
          <cell r="F9450">
            <v>360201</v>
          </cell>
          <cell r="H9450">
            <v>9312</v>
          </cell>
          <cell r="I9450" t="str">
            <v>S150000</v>
          </cell>
        </row>
        <row r="9451">
          <cell r="B9451">
            <v>50008148031</v>
          </cell>
          <cell r="C9451" t="str">
            <v xml:space="preserve">000814803  </v>
          </cell>
          <cell r="D9451" t="str">
            <v xml:space="preserve"> SOARE  biedrība</v>
          </cell>
          <cell r="E9451" t="str">
            <v>S150000</v>
          </cell>
          <cell r="F9451">
            <v>10000</v>
          </cell>
          <cell r="H9451">
            <v>9001</v>
          </cell>
          <cell r="I9451" t="str">
            <v>S150000</v>
          </cell>
        </row>
        <row r="9452">
          <cell r="B9452">
            <v>40008185958</v>
          </cell>
          <cell r="C9452" t="str">
            <v xml:space="preserve">000818595  </v>
          </cell>
          <cell r="D9452" t="str">
            <v xml:space="preserve"> SOCIĀLĀ DARBA VETERĀNU BIEDRĪBA "DZĪVES PRIEKS" </v>
          </cell>
          <cell r="E9452" t="str">
            <v>S150000</v>
          </cell>
          <cell r="F9452">
            <v>50000</v>
          </cell>
          <cell r="H9452">
            <v>9499</v>
          </cell>
          <cell r="I9452" t="str">
            <v>S150000</v>
          </cell>
        </row>
        <row r="9453">
          <cell r="B9453">
            <v>40008147636</v>
          </cell>
          <cell r="C9453" t="str">
            <v xml:space="preserve">000814763  </v>
          </cell>
          <cell r="D9453" t="str">
            <v xml:space="preserve"> SOCIĀLĀ LABKLĀJĪBA  biedrība</v>
          </cell>
          <cell r="E9453" t="str">
            <v>S150000</v>
          </cell>
          <cell r="F9453">
            <v>10000</v>
          </cell>
          <cell r="H9453">
            <v>8899</v>
          </cell>
          <cell r="I9453" t="str">
            <v>S150000</v>
          </cell>
        </row>
        <row r="9454">
          <cell r="B9454">
            <v>40008078989</v>
          </cell>
          <cell r="C9454" t="str">
            <v xml:space="preserve">000807898  </v>
          </cell>
          <cell r="D9454" t="str">
            <v xml:space="preserve"> SOCIĀLĀ LĪDZATBILDĪBA  biedrība</v>
          </cell>
          <cell r="E9454" t="str">
            <v>S150000</v>
          </cell>
          <cell r="F9454">
            <v>10000</v>
          </cell>
          <cell r="H9454">
            <v>8810</v>
          </cell>
          <cell r="I9454" t="str">
            <v>S150000</v>
          </cell>
        </row>
        <row r="9455">
          <cell r="B9455">
            <v>40008135961</v>
          </cell>
          <cell r="C9455" t="str">
            <v xml:space="preserve">000813596  </v>
          </cell>
          <cell r="D9455" t="str">
            <v xml:space="preserve"> SOCIĀLAIS KLUBS  biedrība</v>
          </cell>
          <cell r="E9455" t="str">
            <v>S150000</v>
          </cell>
          <cell r="F9455">
            <v>641413</v>
          </cell>
          <cell r="H9455">
            <v>9499</v>
          </cell>
          <cell r="I9455" t="str">
            <v>S150000</v>
          </cell>
        </row>
        <row r="9456">
          <cell r="B9456">
            <v>50008166501</v>
          </cell>
          <cell r="C9456" t="str">
            <v xml:space="preserve">000816650  </v>
          </cell>
          <cell r="D9456" t="str">
            <v xml:space="preserve"> SOCIĀLAIS SERVISS  biedrība</v>
          </cell>
          <cell r="E9456" t="str">
            <v>S150000</v>
          </cell>
          <cell r="F9456">
            <v>460805</v>
          </cell>
          <cell r="H9456">
            <v>8899</v>
          </cell>
          <cell r="I9456" t="str">
            <v>S150000</v>
          </cell>
        </row>
        <row r="9457">
          <cell r="B9457">
            <v>40008080517</v>
          </cell>
          <cell r="C9457" t="str">
            <v xml:space="preserve">000808051  </v>
          </cell>
          <cell r="D9457" t="str">
            <v xml:space="preserve"> SOCIĀLĀS ALTERNATĪVAS INSTITŪTS  biedrība</v>
          </cell>
          <cell r="E9457" t="str">
            <v>S150000</v>
          </cell>
          <cell r="F9457">
            <v>10000</v>
          </cell>
          <cell r="H9457">
            <v>9499</v>
          </cell>
          <cell r="I9457" t="str">
            <v>S150000</v>
          </cell>
        </row>
        <row r="9458">
          <cell r="B9458">
            <v>40008121016</v>
          </cell>
          <cell r="C9458" t="str">
            <v xml:space="preserve">000812101  </v>
          </cell>
          <cell r="D9458" t="str">
            <v xml:space="preserve"> SOCIĀLĀS APRŪPES UN REHABILITĀCIJAS INSTITŪCIJU DIREKTORU ASOCIĀCIJA  biedrība</v>
          </cell>
          <cell r="E9458" t="str">
            <v>S150000</v>
          </cell>
          <cell r="F9458">
            <v>10000</v>
          </cell>
          <cell r="H9458">
            <v>9412</v>
          </cell>
          <cell r="I9458" t="str">
            <v>S150000</v>
          </cell>
        </row>
        <row r="9459">
          <cell r="B9459">
            <v>40008083941</v>
          </cell>
          <cell r="C9459" t="str">
            <v xml:space="preserve">000808394  </v>
          </cell>
          <cell r="D9459" t="str">
            <v xml:space="preserve"> SOCIĀLĀS ATTĪSTĪBAS PARTNERĪBA  biedrība</v>
          </cell>
          <cell r="E9459" t="str">
            <v>S150000</v>
          </cell>
          <cell r="F9459">
            <v>10000</v>
          </cell>
          <cell r="H9459">
            <v>9499</v>
          </cell>
          <cell r="I9459" t="str">
            <v>S150000</v>
          </cell>
        </row>
        <row r="9460">
          <cell r="B9460">
            <v>40008105153</v>
          </cell>
          <cell r="C9460" t="str">
            <v xml:space="preserve">000810515  </v>
          </cell>
          <cell r="D9460" t="str">
            <v xml:space="preserve"> SOCIĀLĀS ATTĪSTĪBAS UN ATBALSTA CENTRS  biedrība</v>
          </cell>
          <cell r="E9460" t="str">
            <v>S150000</v>
          </cell>
          <cell r="F9460">
            <v>761211</v>
          </cell>
          <cell r="H9460">
            <v>9499</v>
          </cell>
          <cell r="I9460" t="str">
            <v>S150000</v>
          </cell>
        </row>
        <row r="9461">
          <cell r="B9461">
            <v>40008072990</v>
          </cell>
          <cell r="C9461" t="str">
            <v xml:space="preserve">000807299  </v>
          </cell>
          <cell r="D9461" t="str">
            <v xml:space="preserve"> SOCIĀLĀS EKONOMIKAS FONDS </v>
          </cell>
          <cell r="E9461" t="str">
            <v>S150000</v>
          </cell>
          <cell r="F9461">
            <v>10000</v>
          </cell>
          <cell r="H9461">
            <v>9499</v>
          </cell>
          <cell r="I9461" t="str">
            <v>S150000</v>
          </cell>
        </row>
        <row r="9462">
          <cell r="B9462">
            <v>40008036519</v>
          </cell>
          <cell r="C9462" t="str">
            <v xml:space="preserve">000803651  </v>
          </cell>
          <cell r="D9462" t="str">
            <v xml:space="preserve"> SOCIĀLĀS PALĪDZĪBAS ATBALSTS ALŪKSNEI  biedrība</v>
          </cell>
          <cell r="E9462" t="str">
            <v>S150000</v>
          </cell>
          <cell r="F9462">
            <v>360201</v>
          </cell>
          <cell r="H9462">
            <v>8899</v>
          </cell>
          <cell r="I9462" t="str">
            <v>S150000</v>
          </cell>
        </row>
        <row r="9463">
          <cell r="B9463">
            <v>40008036951</v>
          </cell>
          <cell r="C9463" t="str">
            <v xml:space="preserve">000803695  </v>
          </cell>
          <cell r="D9463" t="str">
            <v xml:space="preserve"> SOCIĀLĀS REHABILITĀCIJAS CENTRS  biedrība</v>
          </cell>
          <cell r="E9463" t="str">
            <v>S150000</v>
          </cell>
          <cell r="F9463">
            <v>10000</v>
          </cell>
          <cell r="H9463">
            <v>8790</v>
          </cell>
          <cell r="I9463" t="str">
            <v>S150000</v>
          </cell>
        </row>
        <row r="9464">
          <cell r="B9464">
            <v>40008142037</v>
          </cell>
          <cell r="C9464" t="str">
            <v xml:space="preserve">000814203  </v>
          </cell>
          <cell r="D9464" t="str">
            <v xml:space="preserve"> SOCIĀLI EKONOMISKĀS ATTĪSTĪBAS KUSTĪBA  biedrība</v>
          </cell>
          <cell r="E9464" t="str">
            <v>S150000</v>
          </cell>
          <cell r="F9464">
            <v>10000</v>
          </cell>
          <cell r="H9464">
            <v>9499</v>
          </cell>
          <cell r="I9464" t="str">
            <v>S150000</v>
          </cell>
        </row>
        <row r="9465">
          <cell r="B9465">
            <v>40008142130</v>
          </cell>
          <cell r="C9465" t="str">
            <v xml:space="preserve">000814213  </v>
          </cell>
          <cell r="D9465" t="str">
            <v xml:space="preserve"> SOCIĀLI NOZĪMĪGU PROJEKTU CENTRS VARONIS  biedrība</v>
          </cell>
          <cell r="E9465" t="str">
            <v>S150000</v>
          </cell>
          <cell r="F9465">
            <v>10000</v>
          </cell>
          <cell r="H9465">
            <v>8810</v>
          </cell>
          <cell r="I9465" t="str">
            <v>S150000</v>
          </cell>
        </row>
        <row r="9466">
          <cell r="B9466">
            <v>40008074949</v>
          </cell>
          <cell r="C9466" t="str">
            <v xml:space="preserve">000807494  </v>
          </cell>
          <cell r="D9466" t="str">
            <v xml:space="preserve"> SOCIĀLI ORIENTĒTU PROJEKTU AĢENTŪRA  nodibinājums</v>
          </cell>
          <cell r="E9466" t="str">
            <v>S150000</v>
          </cell>
          <cell r="F9466">
            <v>10000</v>
          </cell>
          <cell r="H9466">
            <v>9499</v>
          </cell>
          <cell r="I9466" t="str">
            <v>S150000</v>
          </cell>
        </row>
        <row r="9467">
          <cell r="B9467">
            <v>40008105558</v>
          </cell>
          <cell r="C9467" t="str">
            <v xml:space="preserve">000810555  </v>
          </cell>
          <cell r="D9467" t="str">
            <v xml:space="preserve"> SOCIĀLO DARBINIEKU BIEDRĪBA  </v>
          </cell>
          <cell r="E9467" t="str">
            <v>S150000</v>
          </cell>
          <cell r="F9467">
            <v>10000</v>
          </cell>
          <cell r="H9467">
            <v>9499</v>
          </cell>
          <cell r="I9467" t="str">
            <v>S150000</v>
          </cell>
        </row>
        <row r="9468">
          <cell r="B9468">
            <v>40008115062</v>
          </cell>
          <cell r="C9468" t="str">
            <v xml:space="preserve">000811506  </v>
          </cell>
          <cell r="D9468" t="str">
            <v xml:space="preserve"> SOCIĀLO INOVĀCIJU GRUPA  biedrība</v>
          </cell>
          <cell r="E9468" t="str">
            <v>S150000</v>
          </cell>
          <cell r="F9468">
            <v>10000</v>
          </cell>
          <cell r="H9468">
            <v>9499</v>
          </cell>
          <cell r="I9468" t="str">
            <v>S150000</v>
          </cell>
        </row>
        <row r="9469">
          <cell r="B9469">
            <v>40008105204</v>
          </cell>
          <cell r="C9469" t="str">
            <v xml:space="preserve">000810520  </v>
          </cell>
          <cell r="D9469" t="str">
            <v xml:space="preserve"> SOCIĀLO INTEREŠU INSTITŪTS  biedrība</v>
          </cell>
          <cell r="E9469" t="str">
            <v>S150000</v>
          </cell>
          <cell r="F9469">
            <v>10000</v>
          </cell>
          <cell r="H9469">
            <v>9499</v>
          </cell>
          <cell r="I9469" t="str">
            <v>S150000</v>
          </cell>
        </row>
        <row r="9470">
          <cell r="B9470">
            <v>40008074506</v>
          </cell>
          <cell r="C9470" t="str">
            <v xml:space="preserve">000807450  </v>
          </cell>
          <cell r="D9470" t="str">
            <v xml:space="preserve"> SOCIĀLO PAKALPOJUMU AĢENTŪRA  nodibinājums</v>
          </cell>
          <cell r="E9470" t="str">
            <v>S150000</v>
          </cell>
          <cell r="F9470">
            <v>10000</v>
          </cell>
          <cell r="H9470">
            <v>8899</v>
          </cell>
          <cell r="I9470" t="str">
            <v>S150000</v>
          </cell>
        </row>
        <row r="9471">
          <cell r="B9471">
            <v>40008081512</v>
          </cell>
          <cell r="C9471" t="str">
            <v xml:space="preserve">000808151  </v>
          </cell>
          <cell r="D9471" t="str">
            <v xml:space="preserve"> SOCIĀLPSIHOLOĢISKO TRENIŅU VADĪTĀJU BIEDRĪBA  </v>
          </cell>
          <cell r="E9471" t="str">
            <v>S150000</v>
          </cell>
          <cell r="F9471">
            <v>10000</v>
          </cell>
          <cell r="H9471">
            <v>9412</v>
          </cell>
          <cell r="I9471" t="str">
            <v>S150000</v>
          </cell>
        </row>
        <row r="9472">
          <cell r="B9472">
            <v>40008057084</v>
          </cell>
          <cell r="C9472" t="str">
            <v xml:space="preserve">000805708  </v>
          </cell>
          <cell r="D9472" t="str">
            <v xml:space="preserve"> SOCIETIES  biedrība</v>
          </cell>
          <cell r="E9472" t="str">
            <v>S150000</v>
          </cell>
          <cell r="F9472">
            <v>10000</v>
          </cell>
          <cell r="H9472">
            <v>9499</v>
          </cell>
          <cell r="I9472" t="str">
            <v>S150000</v>
          </cell>
        </row>
        <row r="9473">
          <cell r="B9473">
            <v>40008067311</v>
          </cell>
          <cell r="C9473" t="str">
            <v xml:space="preserve">000806731  </v>
          </cell>
          <cell r="D9473" t="str">
            <v xml:space="preserve"> SOCIETY FOR BALTIC SECURITY  biedrība</v>
          </cell>
          <cell r="E9473" t="str">
            <v>S150000</v>
          </cell>
          <cell r="F9473">
            <v>10000</v>
          </cell>
          <cell r="H9473">
            <v>9499</v>
          </cell>
          <cell r="I9473" t="str">
            <v>S150000</v>
          </cell>
        </row>
        <row r="9474">
          <cell r="B9474">
            <v>50008146581</v>
          </cell>
          <cell r="C9474" t="str">
            <v xml:space="preserve">000814658  </v>
          </cell>
          <cell r="D9474" t="str">
            <v xml:space="preserve"> SOCIETY TECHNOLOGIES  fonds</v>
          </cell>
          <cell r="E9474" t="str">
            <v>S150000</v>
          </cell>
          <cell r="F9474">
            <v>10000</v>
          </cell>
          <cell r="H9474">
            <v>9499</v>
          </cell>
          <cell r="I9474" t="str">
            <v>S150000</v>
          </cell>
        </row>
        <row r="9475">
          <cell r="B9475">
            <v>40008169366</v>
          </cell>
          <cell r="C9475" t="str">
            <v xml:space="preserve">000816936  </v>
          </cell>
          <cell r="D9475" t="str">
            <v xml:space="preserve"> SOCINTEGRA  biedrība</v>
          </cell>
          <cell r="E9475" t="str">
            <v>S150000</v>
          </cell>
          <cell r="F9475">
            <v>809600</v>
          </cell>
          <cell r="H9475">
            <v>9499</v>
          </cell>
          <cell r="I9475" t="str">
            <v>S150000</v>
          </cell>
        </row>
        <row r="9476">
          <cell r="B9476">
            <v>40008153204</v>
          </cell>
          <cell r="C9476" t="str">
            <v xml:space="preserve">000815320  </v>
          </cell>
          <cell r="D9476" t="str">
            <v xml:space="preserve"> SOCIOLOĢIJAS UN KULTŪRIZGLĪTĪBAS ASOCIĀCIJA </v>
          </cell>
          <cell r="E9476" t="str">
            <v>S150000</v>
          </cell>
          <cell r="F9476">
            <v>10000</v>
          </cell>
          <cell r="H9476">
            <v>8560</v>
          </cell>
          <cell r="I9476" t="str">
            <v>S150000</v>
          </cell>
        </row>
        <row r="9477">
          <cell r="B9477">
            <v>40008050512</v>
          </cell>
          <cell r="C9477" t="str">
            <v xml:space="preserve">000805051  </v>
          </cell>
          <cell r="D9477" t="str">
            <v xml:space="preserve"> SOCIONIKA  biedrība</v>
          </cell>
          <cell r="E9477" t="str">
            <v>S150000</v>
          </cell>
          <cell r="F9477">
            <v>10000</v>
          </cell>
          <cell r="H9477">
            <v>9499</v>
          </cell>
          <cell r="I9477" t="str">
            <v>S150000</v>
          </cell>
        </row>
        <row r="9478">
          <cell r="B9478">
            <v>40008066388</v>
          </cell>
          <cell r="C9478" t="str">
            <v xml:space="preserve">000806638  </v>
          </cell>
          <cell r="D9478" t="str">
            <v xml:space="preserve"> SOCIOPSIHOLOĢIJAS ASOCIĀCIJA  biedrība</v>
          </cell>
          <cell r="E9478" t="str">
            <v>S150000</v>
          </cell>
          <cell r="F9478">
            <v>10000</v>
          </cell>
          <cell r="H9478">
            <v>9412</v>
          </cell>
          <cell r="I9478" t="str">
            <v>S150000</v>
          </cell>
        </row>
        <row r="9479">
          <cell r="B9479">
            <v>40008032080</v>
          </cell>
          <cell r="C9479" t="str">
            <v xml:space="preserve">000803208  </v>
          </cell>
          <cell r="D9479" t="str">
            <v xml:space="preserve"> SOCIUMS  biedrība</v>
          </cell>
          <cell r="E9479" t="str">
            <v>S150000</v>
          </cell>
          <cell r="F9479">
            <v>10000</v>
          </cell>
          <cell r="H9479">
            <v>9499</v>
          </cell>
          <cell r="I9479" t="str">
            <v>S150000</v>
          </cell>
        </row>
        <row r="9480">
          <cell r="B9480">
            <v>40008091915</v>
          </cell>
          <cell r="C9480" t="str">
            <v xml:space="preserve">000809191  </v>
          </cell>
          <cell r="D9480" t="str">
            <v xml:space="preserve"> ŠODIEN, RĪT  biedrība</v>
          </cell>
          <cell r="E9480" t="str">
            <v>S150000</v>
          </cell>
          <cell r="F9480">
            <v>964784</v>
          </cell>
          <cell r="H9480">
            <v>9499</v>
          </cell>
          <cell r="I9480" t="str">
            <v>S150000</v>
          </cell>
        </row>
        <row r="9481">
          <cell r="B9481">
            <v>40008165932</v>
          </cell>
          <cell r="C9481" t="str">
            <v xml:space="preserve">000816593  </v>
          </cell>
          <cell r="D9481" t="str">
            <v xml:space="preserve"> ŠODIENA-RĪTDIENAI  biedrība</v>
          </cell>
          <cell r="E9481" t="str">
            <v>S150000</v>
          </cell>
          <cell r="F9481">
            <v>780246</v>
          </cell>
          <cell r="H9481">
            <v>9499</v>
          </cell>
          <cell r="I9481" t="str">
            <v>S150000</v>
          </cell>
        </row>
        <row r="9482">
          <cell r="B9482">
            <v>40008159851</v>
          </cell>
          <cell r="C9482" t="str">
            <v xml:space="preserve">000815985  </v>
          </cell>
          <cell r="D9482" t="str">
            <v xml:space="preserve"> SOFIJA  biedrība</v>
          </cell>
          <cell r="E9482" t="str">
            <v>S150000</v>
          </cell>
          <cell r="F9482">
            <v>766376</v>
          </cell>
          <cell r="H9482">
            <v>9499</v>
          </cell>
          <cell r="I9482" t="str">
            <v>S150000</v>
          </cell>
        </row>
        <row r="9483">
          <cell r="B9483">
            <v>40008163359</v>
          </cell>
          <cell r="C9483" t="str">
            <v xml:space="preserve">000816335  </v>
          </cell>
          <cell r="D9483" t="str">
            <v xml:space="preserve"> SOFT YOGA  biedrība</v>
          </cell>
          <cell r="E9483" t="str">
            <v>S150000</v>
          </cell>
          <cell r="F9483">
            <v>10000</v>
          </cell>
          <cell r="H9483">
            <v>8559</v>
          </cell>
          <cell r="I9483" t="str">
            <v>S150000</v>
          </cell>
        </row>
        <row r="9484">
          <cell r="B9484">
            <v>41503040256</v>
          </cell>
          <cell r="C9484" t="str">
            <v xml:space="preserve">150304025  </v>
          </cell>
          <cell r="D9484" t="str">
            <v xml:space="preserve"> SOKOL L  garāžu īpašnieku koop.sabiedrība</v>
          </cell>
          <cell r="E9484" t="str">
            <v>S150000</v>
          </cell>
          <cell r="F9484">
            <v>440274</v>
          </cell>
          <cell r="H9484">
            <v>5221</v>
          </cell>
          <cell r="I9484" t="str">
            <v>S150000</v>
          </cell>
        </row>
        <row r="9485">
          <cell r="B9485">
            <v>40008121228</v>
          </cell>
          <cell r="C9485" t="str">
            <v xml:space="preserve">000812122  </v>
          </cell>
          <cell r="D9485" t="str">
            <v xml:space="preserve"> SOKRATA TAUTSKOLA  nodibinājums</v>
          </cell>
          <cell r="E9485" t="str">
            <v>S150000</v>
          </cell>
          <cell r="F9485">
            <v>801694</v>
          </cell>
          <cell r="H9485">
            <v>9499</v>
          </cell>
          <cell r="I9485" t="str">
            <v>S150000</v>
          </cell>
        </row>
        <row r="9486">
          <cell r="B9486">
            <v>40008174070</v>
          </cell>
          <cell r="C9486" t="str">
            <v xml:space="preserve">000817407  </v>
          </cell>
          <cell r="D9486" t="str">
            <v xml:space="preserve"> SOL MUSIC  studija, biedrība</v>
          </cell>
          <cell r="E9486" t="str">
            <v>S150000</v>
          </cell>
          <cell r="F9486">
            <v>840201</v>
          </cell>
          <cell r="H9486">
            <v>9499</v>
          </cell>
          <cell r="I9486" t="str">
            <v>S150000</v>
          </cell>
        </row>
        <row r="9487">
          <cell r="B9487">
            <v>40008153647</v>
          </cell>
          <cell r="C9487" t="str">
            <v xml:space="preserve">000815364  </v>
          </cell>
          <cell r="D9487" t="str">
            <v xml:space="preserve"> SOLA.LV  biedrība</v>
          </cell>
          <cell r="E9487" t="str">
            <v>S150000</v>
          </cell>
          <cell r="F9487">
            <v>10000</v>
          </cell>
          <cell r="H9487">
            <v>9004</v>
          </cell>
          <cell r="I9487" t="str">
            <v>S150000</v>
          </cell>
        </row>
        <row r="9488">
          <cell r="B9488">
            <v>40008171110</v>
          </cell>
          <cell r="C9488" t="str">
            <v xml:space="preserve">000817111  </v>
          </cell>
          <cell r="D9488" t="str">
            <v xml:space="preserve"> SOLIDARIS  biedrība</v>
          </cell>
          <cell r="E9488" t="str">
            <v>S150000</v>
          </cell>
          <cell r="F9488">
            <v>10000</v>
          </cell>
          <cell r="H9488">
            <v>8299</v>
          </cell>
          <cell r="I9488" t="str">
            <v>S150000</v>
          </cell>
        </row>
        <row r="9489">
          <cell r="B9489">
            <v>40008149961</v>
          </cell>
          <cell r="C9489" t="str">
            <v xml:space="preserve">000814996  </v>
          </cell>
          <cell r="D9489" t="str">
            <v xml:space="preserve"> SOLIS TUVĀK  biedrība</v>
          </cell>
          <cell r="E9489" t="str">
            <v>S150000</v>
          </cell>
          <cell r="F9489">
            <v>800870</v>
          </cell>
          <cell r="H9489">
            <v>9499</v>
          </cell>
          <cell r="I9489" t="str">
            <v>S150000</v>
          </cell>
        </row>
        <row r="9490">
          <cell r="B9490">
            <v>40008160009</v>
          </cell>
          <cell r="C9490" t="str">
            <v xml:space="preserve">000816000  </v>
          </cell>
          <cell r="D9490" t="str">
            <v xml:space="preserve"> SOLLA  biedrība</v>
          </cell>
          <cell r="E9490" t="str">
            <v>S150000</v>
          </cell>
          <cell r="F9490">
            <v>460201</v>
          </cell>
          <cell r="H9490">
            <v>9499</v>
          </cell>
          <cell r="I9490" t="str">
            <v>S150000</v>
          </cell>
        </row>
        <row r="9491">
          <cell r="B9491">
            <v>40008159974</v>
          </cell>
          <cell r="C9491" t="str">
            <v xml:space="preserve">000815997  </v>
          </cell>
          <cell r="D9491" t="str">
            <v xml:space="preserve"> SOLNIŠKO  Daugavpils vecāku klubs, biedrība</v>
          </cell>
          <cell r="E9491" t="str">
            <v>S150000</v>
          </cell>
          <cell r="F9491">
            <v>50000</v>
          </cell>
          <cell r="H9491">
            <v>9312</v>
          </cell>
          <cell r="I9491" t="str">
            <v>S150000</v>
          </cell>
        </row>
        <row r="9492">
          <cell r="B9492">
            <v>50008140201</v>
          </cell>
          <cell r="C9492" t="str">
            <v xml:space="preserve">000814020  </v>
          </cell>
          <cell r="D9492" t="str">
            <v xml:space="preserve"> SOLVEIGAS PĀRMAIŅU CENTRS  biedrība</v>
          </cell>
          <cell r="E9492" t="str">
            <v>S150000</v>
          </cell>
          <cell r="F9492">
            <v>880272</v>
          </cell>
          <cell r="H9492">
            <v>9499</v>
          </cell>
          <cell r="I9492" t="str">
            <v>S150000</v>
          </cell>
        </row>
        <row r="9493">
          <cell r="B9493">
            <v>40008069153</v>
          </cell>
          <cell r="C9493" t="str">
            <v xml:space="preserve">000806915  </v>
          </cell>
          <cell r="D9493" t="str">
            <v xml:space="preserve"> SOMU TIRDZNIECĪBAS PALĀTA LATVIJĀ  biedrība</v>
          </cell>
          <cell r="E9493" t="str">
            <v>S150000</v>
          </cell>
          <cell r="F9493">
            <v>10000</v>
          </cell>
          <cell r="H9493">
            <v>9499</v>
          </cell>
          <cell r="I9493" t="str">
            <v>S150000</v>
          </cell>
        </row>
        <row r="9494">
          <cell r="B9494">
            <v>40008132202</v>
          </cell>
          <cell r="C9494" t="str">
            <v xml:space="preserve">000813220  </v>
          </cell>
          <cell r="D9494" t="str">
            <v xml:space="preserve"> SONAR MUSIQUE  biedrība</v>
          </cell>
          <cell r="E9494" t="str">
            <v>S150000</v>
          </cell>
          <cell r="F9494">
            <v>780282</v>
          </cell>
          <cell r="H9494">
            <v>9499</v>
          </cell>
          <cell r="I9494" t="str">
            <v>S150000</v>
          </cell>
        </row>
        <row r="9495">
          <cell r="B9495">
            <v>40008163166</v>
          </cell>
          <cell r="C9495" t="str">
            <v xml:space="preserve">000816316  </v>
          </cell>
          <cell r="D9495" t="str">
            <v xml:space="preserve"> SONED STARS  attīstības centrs</v>
          </cell>
          <cell r="E9495" t="str">
            <v>S150000</v>
          </cell>
          <cell r="F9495">
            <v>50000</v>
          </cell>
          <cell r="H9495">
            <v>9499</v>
          </cell>
          <cell r="I9495" t="str">
            <v>S150000</v>
          </cell>
        </row>
        <row r="9496">
          <cell r="B9496">
            <v>40008101151</v>
          </cell>
          <cell r="C9496" t="str">
            <v xml:space="preserve">000810115  </v>
          </cell>
          <cell r="D9496" t="str">
            <v xml:space="preserve"> SONKAL  biedrība</v>
          </cell>
          <cell r="E9496" t="str">
            <v>S150000</v>
          </cell>
          <cell r="F9496">
            <v>740605</v>
          </cell>
          <cell r="H9496">
            <v>9499</v>
          </cell>
          <cell r="I9496" t="str">
            <v>S150000</v>
          </cell>
        </row>
        <row r="9497">
          <cell r="B9497">
            <v>40008165133</v>
          </cell>
          <cell r="C9497" t="str">
            <v xml:space="preserve">000816513  </v>
          </cell>
          <cell r="D9497" t="str">
            <v xml:space="preserve"> SONNETTE  mūzikas skolotāju metodiskā atbalsta centrs, biedrība</v>
          </cell>
          <cell r="E9497" t="str">
            <v>S150000</v>
          </cell>
          <cell r="F9497">
            <v>10000</v>
          </cell>
          <cell r="H9497">
            <v>8560</v>
          </cell>
          <cell r="I9497" t="str">
            <v>S150000</v>
          </cell>
        </row>
        <row r="9498">
          <cell r="B9498">
            <v>40008110421</v>
          </cell>
          <cell r="C9498" t="str">
            <v xml:space="preserve">000811042  </v>
          </cell>
          <cell r="D9498" t="str">
            <v xml:space="preserve"> SORIG  meditācijas un dziedniecības bentrs, biedrība</v>
          </cell>
          <cell r="E9498" t="str">
            <v>S150000</v>
          </cell>
          <cell r="F9498">
            <v>10000</v>
          </cell>
          <cell r="H9498">
            <v>9499</v>
          </cell>
          <cell r="I9498" t="str">
            <v>S150000</v>
          </cell>
        </row>
        <row r="9499">
          <cell r="B9499">
            <v>40003080436</v>
          </cell>
          <cell r="C9499" t="str">
            <v xml:space="preserve">000308043  </v>
          </cell>
          <cell r="D9499" t="str">
            <v xml:space="preserve"> SOROSA FONDS-LATVIJA  nodibinājums</v>
          </cell>
          <cell r="E9499" t="str">
            <v>S150000</v>
          </cell>
          <cell r="F9499">
            <v>10000</v>
          </cell>
          <cell r="H9499">
            <v>9499</v>
          </cell>
          <cell r="I9499" t="str">
            <v>S150000</v>
          </cell>
        </row>
        <row r="9500">
          <cell r="B9500">
            <v>40008038505</v>
          </cell>
          <cell r="C9500" t="str">
            <v xml:space="preserve">000803850  </v>
          </cell>
          <cell r="D9500" t="str">
            <v xml:space="preserve"> SOTIS  Tibetas izglītošanas savienība, biedrība</v>
          </cell>
          <cell r="E9500" t="str">
            <v>S150000</v>
          </cell>
          <cell r="F9500">
            <v>10000</v>
          </cell>
          <cell r="H9500">
            <v>9499</v>
          </cell>
          <cell r="I9500" t="str">
            <v>S150000</v>
          </cell>
        </row>
        <row r="9501">
          <cell r="B9501">
            <v>40008176404</v>
          </cell>
          <cell r="C9501" t="str">
            <v xml:space="preserve">000817640  </v>
          </cell>
          <cell r="D9501" t="str">
            <v xml:space="preserve"> SOVIM ĻAUDIM  biedrība</v>
          </cell>
          <cell r="E9501" t="str">
            <v>S150000</v>
          </cell>
          <cell r="F9501">
            <v>780284</v>
          </cell>
          <cell r="H9501">
            <v>9499</v>
          </cell>
          <cell r="I9501" t="str">
            <v>S150000</v>
          </cell>
        </row>
        <row r="9502">
          <cell r="B9502">
            <v>40008155987</v>
          </cell>
          <cell r="C9502" t="str">
            <v xml:space="preserve">000815598  </v>
          </cell>
          <cell r="D9502" t="str">
            <v xml:space="preserve"> SPACE GARAGE  biedrība</v>
          </cell>
          <cell r="E9502" t="str">
            <v>S150000</v>
          </cell>
          <cell r="F9502">
            <v>10000</v>
          </cell>
          <cell r="H9502">
            <v>9499</v>
          </cell>
          <cell r="I9502" t="str">
            <v>S150000</v>
          </cell>
        </row>
        <row r="9503">
          <cell r="B9503">
            <v>40008039411</v>
          </cell>
          <cell r="C9503" t="str">
            <v xml:space="preserve">000803941  </v>
          </cell>
          <cell r="D9503" t="str">
            <v xml:space="preserve"> SPADČINA  Baltkrievu biedrība</v>
          </cell>
          <cell r="E9503" t="str">
            <v>S150000</v>
          </cell>
          <cell r="F9503">
            <v>270000</v>
          </cell>
          <cell r="H9503">
            <v>9499</v>
          </cell>
          <cell r="I9503" t="str">
            <v>S150000</v>
          </cell>
        </row>
        <row r="9504">
          <cell r="B9504">
            <v>40008101058</v>
          </cell>
          <cell r="C9504" t="str">
            <v xml:space="preserve">000810105  </v>
          </cell>
          <cell r="D9504" t="str">
            <v xml:space="preserve"> SPĀRES MEDNIEKS  mednieku klubs, biedrība</v>
          </cell>
          <cell r="E9504" t="str">
            <v>S150000</v>
          </cell>
          <cell r="F9504">
            <v>620296</v>
          </cell>
          <cell r="H9504">
            <v>9319</v>
          </cell>
          <cell r="I9504" t="str">
            <v>S150000</v>
          </cell>
        </row>
        <row r="9505">
          <cell r="B9505">
            <v>40008054073</v>
          </cell>
          <cell r="C9505" t="str">
            <v xml:space="preserve">000805407  </v>
          </cell>
          <cell r="D9505" t="str">
            <v xml:space="preserve"> SPĀRNE  mednieku klubs, biedrība</v>
          </cell>
          <cell r="E9505" t="str">
            <v>S150000</v>
          </cell>
          <cell r="F9505">
            <v>880254</v>
          </cell>
          <cell r="H9505">
            <v>9319</v>
          </cell>
          <cell r="I9505" t="str">
            <v>S150000</v>
          </cell>
        </row>
        <row r="9506">
          <cell r="B9506">
            <v>40008155614</v>
          </cell>
          <cell r="C9506" t="str">
            <v xml:space="preserve">000815561  </v>
          </cell>
          <cell r="D9506" t="str">
            <v xml:space="preserve"> SPĀRNI DIVI  biedrība</v>
          </cell>
          <cell r="E9506" t="str">
            <v>S150000</v>
          </cell>
          <cell r="F9506">
            <v>840296</v>
          </cell>
          <cell r="H9506">
            <v>8510</v>
          </cell>
          <cell r="I9506" t="str">
            <v>S150000</v>
          </cell>
        </row>
        <row r="9507">
          <cell r="B9507">
            <v>40008104406</v>
          </cell>
          <cell r="C9507" t="str">
            <v xml:space="preserve">000810440  </v>
          </cell>
          <cell r="D9507" t="str">
            <v xml:space="preserve"> SPĀRNI  literārā biedrība</v>
          </cell>
          <cell r="E9507" t="str">
            <v>S150000</v>
          </cell>
          <cell r="F9507">
            <v>460201</v>
          </cell>
          <cell r="H9507">
            <v>9499</v>
          </cell>
          <cell r="I9507" t="str">
            <v>S150000</v>
          </cell>
        </row>
        <row r="9508">
          <cell r="B9508">
            <v>40008057629</v>
          </cell>
          <cell r="C9508" t="str">
            <v xml:space="preserve">000805762  </v>
          </cell>
          <cell r="D9508" t="str">
            <v xml:space="preserve"> SPĀRNI  sieviešu biedrība</v>
          </cell>
          <cell r="E9508" t="str">
            <v>S150000</v>
          </cell>
          <cell r="F9508">
            <v>270000</v>
          </cell>
          <cell r="H9508">
            <v>9499</v>
          </cell>
          <cell r="I9508" t="str">
            <v>S150000</v>
          </cell>
        </row>
        <row r="9509">
          <cell r="B9509">
            <v>40008137712</v>
          </cell>
          <cell r="C9509" t="str">
            <v xml:space="preserve">000813771  </v>
          </cell>
          <cell r="D9509" t="str">
            <v xml:space="preserve"> SPARS  sociālās integrācijas un neformālās izglītības centrs</v>
          </cell>
          <cell r="E9509" t="str">
            <v>S150000</v>
          </cell>
          <cell r="F9509">
            <v>10000</v>
          </cell>
          <cell r="H9509">
            <v>8899</v>
          </cell>
          <cell r="I9509" t="str">
            <v>S150000</v>
          </cell>
        </row>
        <row r="9510">
          <cell r="B9510">
            <v>40003589798</v>
          </cell>
          <cell r="C9510" t="str">
            <v xml:space="preserve">000358979  </v>
          </cell>
          <cell r="D9510" t="str">
            <v xml:space="preserve"> SPARTAKS  garāžu īpašnieku koop. sabiedrība</v>
          </cell>
          <cell r="E9510" t="str">
            <v>S150000</v>
          </cell>
          <cell r="F9510">
            <v>900201</v>
          </cell>
          <cell r="H9510">
            <v>5221</v>
          </cell>
          <cell r="I9510" t="str">
            <v>S150000</v>
          </cell>
        </row>
        <row r="9511">
          <cell r="B9511">
            <v>40008182237</v>
          </cell>
          <cell r="C9511" t="str">
            <v xml:space="preserve">000818223  </v>
          </cell>
          <cell r="D9511" t="str">
            <v xml:space="preserve"> SPECIĀLAIS SPORTA CENTRS </v>
          </cell>
          <cell r="E9511" t="str">
            <v>S150000</v>
          </cell>
          <cell r="F9511">
            <v>620201</v>
          </cell>
          <cell r="H9511">
            <v>9312</v>
          </cell>
          <cell r="I9511" t="str">
            <v>S150000</v>
          </cell>
        </row>
        <row r="9512">
          <cell r="B9512">
            <v>50008097271</v>
          </cell>
          <cell r="C9512" t="str">
            <v xml:space="preserve">000809727  </v>
          </cell>
          <cell r="D9512" t="str">
            <v xml:space="preserve"> SPEEDWAY GRAND PRIX OF LATVIA  biedrība</v>
          </cell>
          <cell r="E9512" t="str">
            <v>S150000</v>
          </cell>
          <cell r="F9512">
            <v>50000</v>
          </cell>
          <cell r="H9512">
            <v>9311</v>
          </cell>
          <cell r="I9512" t="str">
            <v>S150000</v>
          </cell>
        </row>
        <row r="9513">
          <cell r="B9513">
            <v>40008117951</v>
          </cell>
          <cell r="C9513" t="str">
            <v xml:space="preserve">000811795  </v>
          </cell>
          <cell r="D9513" t="str">
            <v xml:space="preserve"> SPEIGA  kulturys studeja, biedrība</v>
          </cell>
          <cell r="E9513" t="str">
            <v>S150000</v>
          </cell>
          <cell r="F9513">
            <v>440242</v>
          </cell>
          <cell r="H9513">
            <v>9499</v>
          </cell>
          <cell r="I9513" t="str">
            <v>S150000</v>
          </cell>
        </row>
        <row r="9514">
          <cell r="B9514">
            <v>40008062117</v>
          </cell>
          <cell r="C9514" t="str">
            <v xml:space="preserve">000806211  </v>
          </cell>
          <cell r="D9514" t="str">
            <v xml:space="preserve"> SPĒKA PASAULE  biedrība</v>
          </cell>
          <cell r="E9514" t="str">
            <v>S150000</v>
          </cell>
          <cell r="F9514">
            <v>250000</v>
          </cell>
          <cell r="H9514">
            <v>9313</v>
          </cell>
          <cell r="I9514" t="str">
            <v>S150000</v>
          </cell>
        </row>
        <row r="9515">
          <cell r="B9515">
            <v>40008089893</v>
          </cell>
          <cell r="C9515" t="str">
            <v xml:space="preserve">000808989  </v>
          </cell>
          <cell r="D9515" t="str">
            <v xml:space="preserve"> SPĒKAVOTS  palīdzības centrs, biedrība</v>
          </cell>
          <cell r="E9515" t="str">
            <v>S150000</v>
          </cell>
          <cell r="F9515">
            <v>270000</v>
          </cell>
          <cell r="H9515">
            <v>9499</v>
          </cell>
          <cell r="I9515" t="str">
            <v>S150000</v>
          </cell>
        </row>
        <row r="9516">
          <cell r="B9516">
            <v>40008099887</v>
          </cell>
          <cell r="C9516" t="str">
            <v xml:space="preserve">000809988  </v>
          </cell>
          <cell r="D9516" t="str">
            <v xml:space="preserve"> SPĒKAVOTS  sieviešu biedrība</v>
          </cell>
          <cell r="E9516" t="str">
            <v>S150000</v>
          </cell>
          <cell r="F9516">
            <v>941674</v>
          </cell>
          <cell r="H9516">
            <v>9499</v>
          </cell>
          <cell r="I9516" t="str">
            <v>S150000</v>
          </cell>
        </row>
        <row r="9517">
          <cell r="B9517">
            <v>40008002226</v>
          </cell>
          <cell r="C9517" t="str">
            <v xml:space="preserve">000800222  </v>
          </cell>
          <cell r="D9517" t="str">
            <v xml:space="preserve"> SPEKTRS  deju centrs, biedrība</v>
          </cell>
          <cell r="E9517" t="str">
            <v>S150000</v>
          </cell>
          <cell r="F9517">
            <v>10000</v>
          </cell>
          <cell r="H9517">
            <v>9499</v>
          </cell>
          <cell r="I9517" t="str">
            <v>S150000</v>
          </cell>
        </row>
        <row r="9518">
          <cell r="B9518">
            <v>40008050207</v>
          </cell>
          <cell r="C9518" t="str">
            <v xml:space="preserve">000805020  </v>
          </cell>
          <cell r="D9518" t="str">
            <v xml:space="preserve"> SPEKTRS  kultūras biedrība</v>
          </cell>
          <cell r="E9518" t="str">
            <v>S150000</v>
          </cell>
          <cell r="F9518">
            <v>170000</v>
          </cell>
          <cell r="H9518">
            <v>9499</v>
          </cell>
          <cell r="I9518" t="str">
            <v>S150000</v>
          </cell>
        </row>
        <row r="9519">
          <cell r="B9519">
            <v>40008069948</v>
          </cell>
          <cell r="C9519" t="str">
            <v xml:space="preserve">000806994  </v>
          </cell>
          <cell r="D9519" t="str">
            <v xml:space="preserve"> SPERJĀŅI  mednieku klubs, biedrība</v>
          </cell>
          <cell r="E9519" t="str">
            <v>S150000</v>
          </cell>
          <cell r="F9519">
            <v>561835</v>
          </cell>
          <cell r="H9519">
            <v>9319</v>
          </cell>
          <cell r="I9519" t="str">
            <v>S150000</v>
          </cell>
        </row>
        <row r="9520">
          <cell r="B9520">
            <v>40008064692</v>
          </cell>
          <cell r="C9520" t="str">
            <v xml:space="preserve">000806469  </v>
          </cell>
          <cell r="D9520" t="str">
            <v xml:space="preserve"> SPICE  sporta klubs, biedrība</v>
          </cell>
          <cell r="E9520" t="str">
            <v>S150000</v>
          </cell>
          <cell r="F9520">
            <v>10000</v>
          </cell>
          <cell r="H9520">
            <v>9312</v>
          </cell>
          <cell r="I9520" t="str">
            <v>S150000</v>
          </cell>
        </row>
        <row r="9521">
          <cell r="B9521">
            <v>40103094447</v>
          </cell>
          <cell r="C9521" t="str">
            <v xml:space="preserve">010309444  </v>
          </cell>
          <cell r="D9521" t="str">
            <v xml:space="preserve"> SPĪDOLA-1  biedrība</v>
          </cell>
          <cell r="E9521" t="str">
            <v>S150000</v>
          </cell>
          <cell r="F9521">
            <v>10000</v>
          </cell>
          <cell r="H9521">
            <v>6832</v>
          </cell>
          <cell r="I9521" t="str">
            <v>S150000</v>
          </cell>
        </row>
        <row r="9522">
          <cell r="B9522">
            <v>42103014666</v>
          </cell>
          <cell r="C9522" t="str">
            <v xml:space="preserve">210301466  </v>
          </cell>
          <cell r="D9522" t="str">
            <v xml:space="preserve"> SPĪDOLA-2  automašīnu garāžu īpašnieku koop.sabiedrība</v>
          </cell>
          <cell r="E9522" t="str">
            <v>S150000</v>
          </cell>
          <cell r="F9522">
            <v>170000</v>
          </cell>
          <cell r="H9522">
            <v>5221</v>
          </cell>
          <cell r="I9522" t="str">
            <v>S150000</v>
          </cell>
        </row>
        <row r="9523">
          <cell r="B9523">
            <v>40008112475</v>
          </cell>
          <cell r="C9523" t="str">
            <v xml:space="preserve">000811247  </v>
          </cell>
          <cell r="D9523" t="str">
            <v xml:space="preserve"> SPĪDOLAS ATBALSTAM  nodibinājums</v>
          </cell>
          <cell r="E9523" t="str">
            <v>S150000</v>
          </cell>
          <cell r="F9523">
            <v>90000</v>
          </cell>
          <cell r="H9523">
            <v>9499</v>
          </cell>
          <cell r="I9523" t="str">
            <v>S150000</v>
          </cell>
        </row>
        <row r="9524">
          <cell r="B9524">
            <v>40008046112</v>
          </cell>
          <cell r="C9524" t="str">
            <v xml:space="preserve">000804611  </v>
          </cell>
          <cell r="D9524" t="str">
            <v xml:space="preserve"> SPIETS  lielo ģimeņu centrs, biedrība</v>
          </cell>
          <cell r="E9524" t="str">
            <v>S150000</v>
          </cell>
          <cell r="F9524">
            <v>90000</v>
          </cell>
          <cell r="H9524">
            <v>8810</v>
          </cell>
          <cell r="I9524" t="str">
            <v>S150000</v>
          </cell>
        </row>
        <row r="9525">
          <cell r="B9525">
            <v>40008158733</v>
          </cell>
          <cell r="C9525" t="str">
            <v xml:space="preserve">000815873  </v>
          </cell>
          <cell r="D9525" t="str">
            <v xml:space="preserve"> SPĪLES  biedrība</v>
          </cell>
          <cell r="E9525" t="str">
            <v>S150000</v>
          </cell>
          <cell r="F9525">
            <v>660276</v>
          </cell>
          <cell r="H9525">
            <v>9499</v>
          </cell>
          <cell r="I9525" t="str">
            <v>S150000</v>
          </cell>
        </row>
        <row r="9526">
          <cell r="B9526">
            <v>40008012722</v>
          </cell>
          <cell r="C9526" t="str">
            <v xml:space="preserve">000801272  </v>
          </cell>
          <cell r="D9526" t="str">
            <v xml:space="preserve"> SPILVE  mednieku klubs, biedrība</v>
          </cell>
          <cell r="E9526" t="str">
            <v>S150000</v>
          </cell>
          <cell r="F9526">
            <v>10000</v>
          </cell>
          <cell r="H9526">
            <v>9319</v>
          </cell>
          <cell r="I9526" t="str">
            <v>S150000</v>
          </cell>
        </row>
        <row r="9527">
          <cell r="B9527">
            <v>40008105261</v>
          </cell>
          <cell r="C9527" t="str">
            <v xml:space="preserve">000810526  </v>
          </cell>
          <cell r="D9527" t="str">
            <v xml:space="preserve"> SPILVES 21  īpašnieku biedrība</v>
          </cell>
          <cell r="E9527" t="str">
            <v>S150000</v>
          </cell>
          <cell r="F9527">
            <v>10000</v>
          </cell>
          <cell r="H9527">
            <v>9499</v>
          </cell>
          <cell r="I9527" t="str">
            <v>S150000</v>
          </cell>
        </row>
        <row r="9528">
          <cell r="B9528">
            <v>40008102458</v>
          </cell>
          <cell r="C9528" t="str">
            <v xml:space="preserve">000810245  </v>
          </cell>
          <cell r="D9528" t="str">
            <v xml:space="preserve"> SPILVES 3A  dzīvokļu īpašnieku biedrība</v>
          </cell>
          <cell r="E9528" t="str">
            <v>S150000</v>
          </cell>
          <cell r="F9528">
            <v>130000</v>
          </cell>
          <cell r="H9528">
            <v>6832</v>
          </cell>
          <cell r="I9528" t="str">
            <v>S150000</v>
          </cell>
        </row>
        <row r="9529">
          <cell r="B9529">
            <v>40008145512</v>
          </cell>
          <cell r="C9529" t="str">
            <v xml:space="preserve">000814551  </v>
          </cell>
          <cell r="D9529" t="str">
            <v xml:space="preserve"> SPILVES  mednieku klubs, biedrība</v>
          </cell>
          <cell r="E9529" t="str">
            <v>S150000</v>
          </cell>
          <cell r="F9529">
            <v>110000</v>
          </cell>
          <cell r="H9529">
            <v>9319</v>
          </cell>
          <cell r="I9529" t="str">
            <v>S150000</v>
          </cell>
        </row>
        <row r="9530">
          <cell r="B9530">
            <v>40008137074</v>
          </cell>
          <cell r="C9530" t="str">
            <v xml:space="preserve">000813707  </v>
          </cell>
          <cell r="D9530" t="str">
            <v xml:space="preserve"> SPORT DE LUX  jāšanas sporta klubs</v>
          </cell>
          <cell r="E9530" t="str">
            <v>S150000</v>
          </cell>
          <cell r="F9530">
            <v>804948</v>
          </cell>
          <cell r="H9530">
            <v>9312</v>
          </cell>
          <cell r="I9530" t="str">
            <v>S150000</v>
          </cell>
        </row>
        <row r="9531">
          <cell r="B9531">
            <v>40003587570</v>
          </cell>
          <cell r="C9531" t="str">
            <v xml:space="preserve">000358757  </v>
          </cell>
          <cell r="D9531" t="str">
            <v xml:space="preserve"> SPORTA 7  dzīvokļu īpašnieku koop. sabiedrība</v>
          </cell>
          <cell r="E9531" t="str">
            <v>S150000</v>
          </cell>
          <cell r="F9531">
            <v>10000</v>
          </cell>
          <cell r="H9531">
            <v>6832</v>
          </cell>
          <cell r="I9531" t="str">
            <v>S150000</v>
          </cell>
        </row>
        <row r="9532">
          <cell r="B9532">
            <v>40008097373</v>
          </cell>
          <cell r="C9532" t="str">
            <v xml:space="preserve">000809737  </v>
          </cell>
          <cell r="D9532" t="str">
            <v xml:space="preserve"> SPORTA APGĀDA FONDS </v>
          </cell>
          <cell r="E9532" t="str">
            <v>S150000</v>
          </cell>
          <cell r="F9532">
            <v>10000</v>
          </cell>
          <cell r="H9532">
            <v>5814</v>
          </cell>
          <cell r="I9532" t="str">
            <v>S150000</v>
          </cell>
        </row>
        <row r="9533">
          <cell r="B9533">
            <v>40008122100</v>
          </cell>
          <cell r="C9533" t="str">
            <v xml:space="preserve">000812210  </v>
          </cell>
          <cell r="D9533" t="str">
            <v xml:space="preserve"> SPORTA ATBALSTA CENTRS  biedrība</v>
          </cell>
          <cell r="E9533" t="str">
            <v>S150000</v>
          </cell>
          <cell r="F9533">
            <v>10000</v>
          </cell>
          <cell r="H9533">
            <v>9499</v>
          </cell>
          <cell r="I9533" t="str">
            <v>S150000</v>
          </cell>
        </row>
        <row r="9534">
          <cell r="B9534">
            <v>40008028583</v>
          </cell>
          <cell r="C9534" t="str">
            <v xml:space="preserve">000802858  </v>
          </cell>
          <cell r="D9534" t="str">
            <v xml:space="preserve"> SPORTA ATTĪSTĪBAI  biedrība</v>
          </cell>
          <cell r="E9534" t="str">
            <v>S150000</v>
          </cell>
          <cell r="F9534">
            <v>10000</v>
          </cell>
          <cell r="H9534">
            <v>9499</v>
          </cell>
          <cell r="I9534" t="str">
            <v>S150000</v>
          </cell>
        </row>
        <row r="9535">
          <cell r="B9535">
            <v>50008138071</v>
          </cell>
          <cell r="C9535" t="str">
            <v xml:space="preserve">000813807  </v>
          </cell>
          <cell r="D9535" t="str">
            <v xml:space="preserve"> SPORTA ATTĪSTĪBAS AĢENTŪRA  biedrība</v>
          </cell>
          <cell r="E9535" t="str">
            <v>S150000</v>
          </cell>
          <cell r="F9535">
            <v>10000</v>
          </cell>
          <cell r="H9535">
            <v>9499</v>
          </cell>
          <cell r="I9535" t="str">
            <v>S150000</v>
          </cell>
        </row>
        <row r="9536">
          <cell r="B9536">
            <v>50008065651</v>
          </cell>
          <cell r="C9536" t="str">
            <v xml:space="preserve">000806565  </v>
          </cell>
          <cell r="D9536" t="str">
            <v xml:space="preserve"> SPORTA ATTĪSTĪBAS CENTRS  biedrība</v>
          </cell>
          <cell r="E9536" t="str">
            <v>S150000</v>
          </cell>
          <cell r="F9536">
            <v>10000</v>
          </cell>
          <cell r="H9536">
            <v>8551</v>
          </cell>
          <cell r="I9536" t="str">
            <v>S150000</v>
          </cell>
        </row>
        <row r="9537">
          <cell r="B9537">
            <v>40008181439</v>
          </cell>
          <cell r="C9537" t="str">
            <v xml:space="preserve">000818143  </v>
          </cell>
          <cell r="D9537" t="str">
            <v xml:space="preserve"> SPORTA ATTĪSTĪBAS FONDS  biedrība</v>
          </cell>
          <cell r="E9537" t="str">
            <v>S150000</v>
          </cell>
          <cell r="F9537">
            <v>110000</v>
          </cell>
          <cell r="H9537">
            <v>9311</v>
          </cell>
          <cell r="I9537" t="str">
            <v>S150000</v>
          </cell>
        </row>
        <row r="9538">
          <cell r="B9538">
            <v>40003396321</v>
          </cell>
          <cell r="C9538" t="str">
            <v xml:space="preserve">000339632  </v>
          </cell>
          <cell r="D9538" t="str">
            <v xml:space="preserve"> SPORTA BIEDRĪBA DINAMO </v>
          </cell>
          <cell r="E9538" t="str">
            <v>S150000</v>
          </cell>
          <cell r="F9538">
            <v>210000</v>
          </cell>
          <cell r="H9538">
            <v>9312</v>
          </cell>
          <cell r="I9538" t="str">
            <v>S150000</v>
          </cell>
        </row>
        <row r="9539">
          <cell r="B9539">
            <v>40008095387</v>
          </cell>
          <cell r="C9539" t="str">
            <v xml:space="preserve">000809538  </v>
          </cell>
          <cell r="D9539" t="str">
            <v xml:space="preserve"> SPORTA DZĪVES AĢENTŪRA  biedrība</v>
          </cell>
          <cell r="E9539" t="str">
            <v>S150000</v>
          </cell>
          <cell r="F9539">
            <v>741009</v>
          </cell>
          <cell r="H9539">
            <v>9319</v>
          </cell>
          <cell r="I9539" t="str">
            <v>S150000</v>
          </cell>
        </row>
        <row r="9540">
          <cell r="B9540">
            <v>50008047181</v>
          </cell>
          <cell r="C9540" t="str">
            <v xml:space="preserve">000804718  </v>
          </cell>
          <cell r="D9540" t="str">
            <v xml:space="preserve"> SPORTA FUTBOLA KLUBS VARAVĪKSNE  biedrība</v>
          </cell>
          <cell r="E9540" t="str">
            <v>S150000</v>
          </cell>
          <cell r="F9540">
            <v>170000</v>
          </cell>
          <cell r="H9540">
            <v>9312</v>
          </cell>
          <cell r="I9540" t="str">
            <v>S150000</v>
          </cell>
        </row>
        <row r="9541">
          <cell r="B9541">
            <v>40008124050</v>
          </cell>
          <cell r="C9541" t="str">
            <v xml:space="preserve">000812405  </v>
          </cell>
          <cell r="D9541" t="str">
            <v xml:space="preserve"> SPORTA KLUBA "TRIUMF" NODIBINĀJUMS </v>
          </cell>
          <cell r="E9541" t="str">
            <v>S150000</v>
          </cell>
          <cell r="F9541">
            <v>10000</v>
          </cell>
          <cell r="H9541">
            <v>9499</v>
          </cell>
          <cell r="I9541" t="str">
            <v>S150000</v>
          </cell>
        </row>
        <row r="9542">
          <cell r="B9542">
            <v>40008166181</v>
          </cell>
          <cell r="C9542" t="str">
            <v xml:space="preserve">000816618  </v>
          </cell>
          <cell r="D9542" t="str">
            <v xml:space="preserve"> SPORTA KLUBS "BRĪVSOLIS"  biedrība</v>
          </cell>
          <cell r="E9542" t="str">
            <v>S150000</v>
          </cell>
          <cell r="F9542">
            <v>905182</v>
          </cell>
          <cell r="H9542">
            <v>9312</v>
          </cell>
          <cell r="I9542" t="str">
            <v>S150000</v>
          </cell>
        </row>
        <row r="9543">
          <cell r="B9543">
            <v>40008151006</v>
          </cell>
          <cell r="C9543" t="str">
            <v xml:space="preserve">000815100  </v>
          </cell>
          <cell r="D9543" t="str">
            <v xml:space="preserve"> SPORTA KLUBS "DAKO ZIEMEĻVIDZEME"  biedrība</v>
          </cell>
          <cell r="E9543" t="str">
            <v>S150000</v>
          </cell>
          <cell r="F9543">
            <v>941690</v>
          </cell>
          <cell r="H9543">
            <v>9312</v>
          </cell>
          <cell r="I9543" t="str">
            <v>S150000</v>
          </cell>
        </row>
        <row r="9544">
          <cell r="B9544">
            <v>40008122702</v>
          </cell>
          <cell r="C9544" t="str">
            <v xml:space="preserve">000812270  </v>
          </cell>
          <cell r="D9544" t="str">
            <v xml:space="preserve"> SPORTA KLUBS "MPS"  biedrība</v>
          </cell>
          <cell r="E9544" t="str">
            <v>S150000</v>
          </cell>
          <cell r="F9544">
            <v>964762</v>
          </cell>
          <cell r="H9544">
            <v>9312</v>
          </cell>
          <cell r="I9544" t="str">
            <v>S150000</v>
          </cell>
        </row>
        <row r="9545">
          <cell r="B9545">
            <v>40008143348</v>
          </cell>
          <cell r="C9545" t="str">
            <v xml:space="preserve">000814334  </v>
          </cell>
          <cell r="D9545" t="str">
            <v xml:space="preserve"> SPORTA KLUBS "PALEJAS"  biedrība</v>
          </cell>
          <cell r="E9545" t="str">
            <v>S150000</v>
          </cell>
          <cell r="F9545">
            <v>700286</v>
          </cell>
          <cell r="H9545">
            <v>9312</v>
          </cell>
          <cell r="I9545" t="str">
            <v>S150000</v>
          </cell>
        </row>
        <row r="9546">
          <cell r="B9546">
            <v>40008145461</v>
          </cell>
          <cell r="C9546" t="str">
            <v xml:space="preserve">000814546  </v>
          </cell>
          <cell r="D9546" t="str">
            <v xml:space="preserve"> SPORTA KLUBS "PĀRGAUJA"  biedrība</v>
          </cell>
          <cell r="E9546" t="str">
            <v>S150000</v>
          </cell>
          <cell r="F9546">
            <v>427580</v>
          </cell>
          <cell r="H9546">
            <v>9312</v>
          </cell>
          <cell r="I9546" t="str">
            <v>S150000</v>
          </cell>
        </row>
        <row r="9547">
          <cell r="B9547">
            <v>40008153740</v>
          </cell>
          <cell r="C9547" t="str">
            <v xml:space="preserve">000815374  </v>
          </cell>
          <cell r="D9547" t="str">
            <v xml:space="preserve"> SPORTA KLUBS "SAULRĪTI"  biedrība</v>
          </cell>
          <cell r="E9547" t="str">
            <v>S150000</v>
          </cell>
          <cell r="F9547">
            <v>420201</v>
          </cell>
          <cell r="H9547">
            <v>9312</v>
          </cell>
          <cell r="I9547" t="str">
            <v>S150000</v>
          </cell>
        </row>
        <row r="9548">
          <cell r="B9548">
            <v>40008152213</v>
          </cell>
          <cell r="C9548" t="str">
            <v xml:space="preserve">000815221  </v>
          </cell>
          <cell r="D9548" t="str">
            <v xml:space="preserve"> SPORTA KLUBS "VECPIEBALGA"  biedrība</v>
          </cell>
          <cell r="E9548" t="str">
            <v>S150000</v>
          </cell>
          <cell r="F9548">
            <v>429350</v>
          </cell>
          <cell r="H9548">
            <v>9312</v>
          </cell>
          <cell r="I9548" t="str">
            <v>S150000</v>
          </cell>
        </row>
        <row r="9549">
          <cell r="B9549">
            <v>40008145777</v>
          </cell>
          <cell r="C9549" t="str">
            <v xml:space="preserve">000814577  </v>
          </cell>
          <cell r="D9549" t="str">
            <v xml:space="preserve"> SPORTA KLUBS "VEIXMES"  biedrība</v>
          </cell>
          <cell r="E9549" t="str">
            <v>S150000</v>
          </cell>
          <cell r="F9549">
            <v>661460</v>
          </cell>
          <cell r="H9549">
            <v>9312</v>
          </cell>
          <cell r="I9549" t="str">
            <v>S150000</v>
          </cell>
        </row>
        <row r="9550">
          <cell r="B9550">
            <v>40008122562</v>
          </cell>
          <cell r="C9550" t="str">
            <v xml:space="preserve">000812256  </v>
          </cell>
          <cell r="D9550" t="str">
            <v xml:space="preserve"> SPORTA KLUBS "ZELTIŅI"  biedrība</v>
          </cell>
          <cell r="E9550" t="str">
            <v>S150000</v>
          </cell>
          <cell r="F9550">
            <v>360294</v>
          </cell>
          <cell r="H9550">
            <v>9312</v>
          </cell>
          <cell r="I9550" t="str">
            <v>S150000</v>
          </cell>
        </row>
        <row r="9551">
          <cell r="B9551">
            <v>40008067171</v>
          </cell>
          <cell r="C9551" t="str">
            <v xml:space="preserve">000806717  </v>
          </cell>
          <cell r="D9551" t="str">
            <v xml:space="preserve"> SPORTA KLUBS 333  biedrība</v>
          </cell>
          <cell r="E9551" t="str">
            <v>S150000</v>
          </cell>
          <cell r="F9551">
            <v>808400</v>
          </cell>
          <cell r="H9551">
            <v>9312</v>
          </cell>
          <cell r="I9551" t="str">
            <v>S150000</v>
          </cell>
        </row>
        <row r="9552">
          <cell r="B9552">
            <v>40008059263</v>
          </cell>
          <cell r="C9552" t="str">
            <v xml:space="preserve">000805926  </v>
          </cell>
          <cell r="D9552" t="str">
            <v xml:space="preserve"> SPORTA KLUBS 4 RATI  biedrība</v>
          </cell>
          <cell r="E9552" t="str">
            <v>S150000</v>
          </cell>
          <cell r="F9552">
            <v>10000</v>
          </cell>
          <cell r="H9552">
            <v>9312</v>
          </cell>
          <cell r="I9552" t="str">
            <v>S150000</v>
          </cell>
        </row>
        <row r="9553">
          <cell r="B9553">
            <v>40008146236</v>
          </cell>
          <cell r="C9553" t="str">
            <v xml:space="preserve">000814623  </v>
          </cell>
          <cell r="D9553" t="str">
            <v xml:space="preserve"> SPORTA KLUBS AIZKRAUKLE AV  biedrība</v>
          </cell>
          <cell r="E9553" t="str">
            <v>S150000</v>
          </cell>
          <cell r="F9553">
            <v>320201</v>
          </cell>
          <cell r="H9553">
            <v>9312</v>
          </cell>
          <cell r="I9553" t="str">
            <v>S150000</v>
          </cell>
        </row>
        <row r="9554">
          <cell r="B9554">
            <v>40008062780</v>
          </cell>
          <cell r="C9554" t="str">
            <v xml:space="preserve">000806278  </v>
          </cell>
          <cell r="D9554" t="str">
            <v xml:space="preserve"> SPORTA KLUBS BABĪTE  biedrība</v>
          </cell>
          <cell r="E9554" t="str">
            <v>S150000</v>
          </cell>
          <cell r="F9554">
            <v>804948</v>
          </cell>
          <cell r="H9554">
            <v>9312</v>
          </cell>
          <cell r="I9554" t="str">
            <v>S150000</v>
          </cell>
        </row>
        <row r="9555">
          <cell r="B9555">
            <v>40008035547</v>
          </cell>
          <cell r="C9555" t="str">
            <v xml:space="preserve">000803554  </v>
          </cell>
          <cell r="D9555" t="str">
            <v xml:space="preserve"> SPORTA KLUBS BAUSKAS ZEMGAĻI  biedrība</v>
          </cell>
          <cell r="E9555" t="str">
            <v>S150000</v>
          </cell>
          <cell r="F9555">
            <v>400268</v>
          </cell>
          <cell r="H9555">
            <v>9312</v>
          </cell>
          <cell r="I9555" t="str">
            <v>S150000</v>
          </cell>
        </row>
        <row r="9556">
          <cell r="B9556">
            <v>40008084097</v>
          </cell>
          <cell r="C9556" t="str">
            <v xml:space="preserve">000808409  </v>
          </cell>
          <cell r="D9556" t="str">
            <v xml:space="preserve"> SPORTA KLUBS BLĀZMA  biedrība</v>
          </cell>
          <cell r="E9556" t="str">
            <v>S150000</v>
          </cell>
          <cell r="F9556">
            <v>210000</v>
          </cell>
          <cell r="H9556">
            <v>9312</v>
          </cell>
          <cell r="I9556" t="str">
            <v>S150000</v>
          </cell>
        </row>
        <row r="9557">
          <cell r="B9557">
            <v>40008130911</v>
          </cell>
          <cell r="C9557" t="str">
            <v xml:space="preserve">000813091  </v>
          </cell>
          <cell r="D9557" t="str">
            <v xml:space="preserve"> SPORTA KLUBS BOULE  biedrība</v>
          </cell>
          <cell r="E9557" t="str">
            <v>S150000</v>
          </cell>
          <cell r="F9557">
            <v>808400</v>
          </cell>
          <cell r="H9557">
            <v>9312</v>
          </cell>
          <cell r="I9557" t="str">
            <v>S150000</v>
          </cell>
        </row>
        <row r="9558">
          <cell r="B9558">
            <v>50008082191</v>
          </cell>
          <cell r="C9558" t="str">
            <v xml:space="preserve">000808219  </v>
          </cell>
          <cell r="D9558" t="str">
            <v xml:space="preserve"> SPORTA KLUBS DELFĪNS  biedrība</v>
          </cell>
          <cell r="E9558" t="str">
            <v>S150000</v>
          </cell>
          <cell r="F9558">
            <v>10000</v>
          </cell>
          <cell r="H9558">
            <v>9312</v>
          </cell>
          <cell r="I9558" t="str">
            <v>S150000</v>
          </cell>
        </row>
        <row r="9559">
          <cell r="B9559">
            <v>40008058605</v>
          </cell>
          <cell r="C9559" t="str">
            <v xml:space="preserve">000805860  </v>
          </cell>
          <cell r="D9559" t="str">
            <v xml:space="preserve"> SPORTA KLUBS DITTON  biedrība</v>
          </cell>
          <cell r="E9559" t="str">
            <v>S150000</v>
          </cell>
          <cell r="F9559">
            <v>50000</v>
          </cell>
          <cell r="H9559">
            <v>9312</v>
          </cell>
          <cell r="I9559" t="str">
            <v>S150000</v>
          </cell>
        </row>
        <row r="9560">
          <cell r="B9560">
            <v>50008025201</v>
          </cell>
          <cell r="C9560" t="str">
            <v xml:space="preserve">000802520  </v>
          </cell>
          <cell r="D9560" t="str">
            <v xml:space="preserve"> SPORTA KLUBS EZERZEME  sporta biedrība</v>
          </cell>
          <cell r="E9560" t="str">
            <v>S150000</v>
          </cell>
          <cell r="F9560">
            <v>210000</v>
          </cell>
          <cell r="H9560">
            <v>9312</v>
          </cell>
          <cell r="I9560" t="str">
            <v>S150000</v>
          </cell>
        </row>
        <row r="9561">
          <cell r="B9561">
            <v>40008133513</v>
          </cell>
          <cell r="C9561" t="str">
            <v xml:space="preserve">000813351  </v>
          </cell>
          <cell r="D9561" t="str">
            <v xml:space="preserve"> SPORTA KLUBS GAUJAS KAUSS MX TEAM  biedrība</v>
          </cell>
          <cell r="E9561" t="str">
            <v>S150000</v>
          </cell>
          <cell r="F9561">
            <v>250000</v>
          </cell>
          <cell r="H9561">
            <v>9312</v>
          </cell>
          <cell r="I9561" t="str">
            <v>S150000</v>
          </cell>
        </row>
        <row r="9562">
          <cell r="B9562">
            <v>40008003630</v>
          </cell>
          <cell r="C9562" t="str">
            <v xml:space="preserve">000800363  </v>
          </cell>
          <cell r="D9562" t="str">
            <v xml:space="preserve"> SPORTA KLUBS KENDO  biedrība</v>
          </cell>
          <cell r="E9562" t="str">
            <v>S150000</v>
          </cell>
          <cell r="F9562">
            <v>10000</v>
          </cell>
          <cell r="H9562">
            <v>9312</v>
          </cell>
          <cell r="I9562" t="str">
            <v>S150000</v>
          </cell>
        </row>
        <row r="9563">
          <cell r="B9563">
            <v>40008028831</v>
          </cell>
          <cell r="C9563" t="str">
            <v xml:space="preserve">000802883  </v>
          </cell>
          <cell r="D9563" t="str">
            <v xml:space="preserve"> SPORTA KLUBS KORE  biedrība</v>
          </cell>
          <cell r="E9563" t="str">
            <v>S150000</v>
          </cell>
          <cell r="F9563">
            <v>801615</v>
          </cell>
          <cell r="H9563">
            <v>9312</v>
          </cell>
          <cell r="I9563" t="str">
            <v>S150000</v>
          </cell>
        </row>
        <row r="9564">
          <cell r="B9564">
            <v>40008122257</v>
          </cell>
          <cell r="C9564" t="str">
            <v xml:space="preserve">000812225  </v>
          </cell>
          <cell r="D9564" t="str">
            <v xml:space="preserve"> SPORTA KLUBS KUBULI  biedrība</v>
          </cell>
          <cell r="E9564" t="str">
            <v>S150000</v>
          </cell>
          <cell r="F9564">
            <v>380258</v>
          </cell>
          <cell r="H9564">
            <v>9312</v>
          </cell>
          <cell r="I9564" t="str">
            <v>S150000</v>
          </cell>
        </row>
        <row r="9565">
          <cell r="B9565">
            <v>40008068105</v>
          </cell>
          <cell r="C9565" t="str">
            <v xml:space="preserve">000806810  </v>
          </cell>
          <cell r="D9565" t="str">
            <v xml:space="preserve"> SPORTA KLUBS KURBADS  biedrība</v>
          </cell>
          <cell r="E9565" t="str">
            <v>S150000</v>
          </cell>
          <cell r="F9565">
            <v>360201</v>
          </cell>
          <cell r="H9565">
            <v>9312</v>
          </cell>
          <cell r="I9565" t="str">
            <v>S150000</v>
          </cell>
        </row>
        <row r="9566">
          <cell r="B9566">
            <v>40008135694</v>
          </cell>
          <cell r="C9566" t="str">
            <v xml:space="preserve">000813569  </v>
          </cell>
          <cell r="D9566" t="str">
            <v xml:space="preserve"> SPORTA KLUBS L.R.K.  biedrība</v>
          </cell>
          <cell r="E9566" t="str">
            <v>S150000</v>
          </cell>
          <cell r="F9566">
            <v>800870</v>
          </cell>
          <cell r="H9566">
            <v>9312</v>
          </cell>
          <cell r="I9566" t="str">
            <v>S150000</v>
          </cell>
        </row>
        <row r="9567">
          <cell r="B9567">
            <v>40008151542</v>
          </cell>
          <cell r="C9567" t="str">
            <v xml:space="preserve">000815154  </v>
          </cell>
          <cell r="D9567" t="str">
            <v xml:space="preserve"> SPORTA KLUBS METROONS  biedrība</v>
          </cell>
          <cell r="E9567" t="str">
            <v>S150000</v>
          </cell>
          <cell r="F9567">
            <v>10000</v>
          </cell>
          <cell r="H9567">
            <v>9312</v>
          </cell>
          <cell r="I9567" t="str">
            <v>S150000</v>
          </cell>
        </row>
        <row r="9568">
          <cell r="B9568">
            <v>40008112795</v>
          </cell>
          <cell r="C9568" t="str">
            <v xml:space="preserve">000811279  </v>
          </cell>
          <cell r="D9568" t="str">
            <v xml:space="preserve"> SPORTA KLUBS ORIMPS  biedrība</v>
          </cell>
          <cell r="E9568" t="str">
            <v>S150000</v>
          </cell>
          <cell r="F9568">
            <v>10000</v>
          </cell>
          <cell r="H9568">
            <v>9312</v>
          </cell>
          <cell r="I9568" t="str">
            <v>S150000</v>
          </cell>
        </row>
        <row r="9569">
          <cell r="B9569">
            <v>40008049373</v>
          </cell>
          <cell r="C9569" t="str">
            <v xml:space="preserve">000804937  </v>
          </cell>
          <cell r="D9569" t="str">
            <v xml:space="preserve"> SPORTA KLUBS PŪRE  biedrība</v>
          </cell>
          <cell r="E9569" t="str">
            <v>S150000</v>
          </cell>
          <cell r="F9569">
            <v>900274</v>
          </cell>
          <cell r="H9569">
            <v>9312</v>
          </cell>
          <cell r="I9569" t="str">
            <v>S150000</v>
          </cell>
        </row>
        <row r="9570">
          <cell r="B9570">
            <v>40008147481</v>
          </cell>
          <cell r="C9570" t="str">
            <v xml:space="preserve">000814748  </v>
          </cell>
          <cell r="D9570" t="str">
            <v xml:space="preserve"> SPORTA KLUBS RAIMAKS  biedrība</v>
          </cell>
          <cell r="E9570" t="str">
            <v>S150000</v>
          </cell>
          <cell r="F9570">
            <v>880272</v>
          </cell>
          <cell r="H9570">
            <v>9312</v>
          </cell>
          <cell r="I9570" t="str">
            <v>S150000</v>
          </cell>
        </row>
        <row r="9571">
          <cell r="B9571">
            <v>40003473156</v>
          </cell>
          <cell r="C9571" t="str">
            <v xml:space="preserve">000347315  </v>
          </cell>
          <cell r="D9571" t="str">
            <v xml:space="preserve"> SPORTA KLUBS RĪGA  nodibinājums</v>
          </cell>
          <cell r="E9571" t="str">
            <v>S150000</v>
          </cell>
          <cell r="F9571">
            <v>10000</v>
          </cell>
          <cell r="H9571">
            <v>9312</v>
          </cell>
          <cell r="I9571" t="str">
            <v>S150000</v>
          </cell>
        </row>
        <row r="9572">
          <cell r="B9572">
            <v>40008023410</v>
          </cell>
          <cell r="C9572" t="str">
            <v xml:space="preserve">000802341  </v>
          </cell>
          <cell r="D9572" t="str">
            <v xml:space="preserve"> SPORTA KLUBS RĪGAS FAVORĪTS  biedrība</v>
          </cell>
          <cell r="E9572" t="str">
            <v>S150000</v>
          </cell>
          <cell r="F9572">
            <v>10000</v>
          </cell>
          <cell r="H9572">
            <v>9312</v>
          </cell>
          <cell r="I9572" t="str">
            <v>S150000</v>
          </cell>
        </row>
        <row r="9573">
          <cell r="B9573">
            <v>40008070932</v>
          </cell>
          <cell r="C9573" t="str">
            <v xml:space="preserve">000807093  </v>
          </cell>
          <cell r="D9573" t="str">
            <v xml:space="preserve"> SPORTA KLUBS RUGĀJI  biedrība</v>
          </cell>
          <cell r="E9573" t="str">
            <v>S150000</v>
          </cell>
          <cell r="F9573">
            <v>387574</v>
          </cell>
          <cell r="H9573">
            <v>9312</v>
          </cell>
          <cell r="I9573" t="str">
            <v>S150000</v>
          </cell>
        </row>
        <row r="9574">
          <cell r="B9574">
            <v>40008142681</v>
          </cell>
          <cell r="C9574" t="str">
            <v xml:space="preserve">000814268  </v>
          </cell>
          <cell r="D9574" t="str">
            <v xml:space="preserve"> SPORTA KLUBS RŪJIENA  biedrība</v>
          </cell>
          <cell r="E9574" t="str">
            <v>S150000</v>
          </cell>
          <cell r="F9574">
            <v>961615</v>
          </cell>
          <cell r="H9574">
            <v>9312</v>
          </cell>
          <cell r="I9574" t="str">
            <v>S150000</v>
          </cell>
        </row>
        <row r="9575">
          <cell r="B9575">
            <v>40008074440</v>
          </cell>
          <cell r="C9575" t="str">
            <v xml:space="preserve">000807444  </v>
          </cell>
          <cell r="D9575" t="str">
            <v xml:space="preserve"> SPORTA KLUBS SALDUS  biedrība</v>
          </cell>
          <cell r="E9575" t="str">
            <v>S150000</v>
          </cell>
          <cell r="F9575">
            <v>840201</v>
          </cell>
          <cell r="H9575">
            <v>9312</v>
          </cell>
          <cell r="I9575" t="str">
            <v>S150000</v>
          </cell>
        </row>
        <row r="9576">
          <cell r="B9576">
            <v>40008116123</v>
          </cell>
          <cell r="C9576" t="str">
            <v xml:space="preserve">000811612  </v>
          </cell>
          <cell r="D9576" t="str">
            <v xml:space="preserve"> SPORTA KLUBS SK REFLEX  </v>
          </cell>
          <cell r="E9576" t="str">
            <v>S150000</v>
          </cell>
          <cell r="F9576">
            <v>801615</v>
          </cell>
          <cell r="H9576">
            <v>9312</v>
          </cell>
          <cell r="I9576" t="str">
            <v>S150000</v>
          </cell>
        </row>
        <row r="9577">
          <cell r="B9577">
            <v>40008066509</v>
          </cell>
          <cell r="C9577" t="str">
            <v xml:space="preserve">000806650  </v>
          </cell>
          <cell r="D9577" t="str">
            <v xml:space="preserve"> SPORTA KLUBS SPORTIKA  biedrība</v>
          </cell>
          <cell r="E9577" t="str">
            <v>S150000</v>
          </cell>
          <cell r="F9577">
            <v>10000</v>
          </cell>
          <cell r="H9577">
            <v>9312</v>
          </cell>
          <cell r="I9577" t="str">
            <v>S150000</v>
          </cell>
        </row>
        <row r="9578">
          <cell r="B9578">
            <v>40008059422</v>
          </cell>
          <cell r="C9578" t="str">
            <v xml:space="preserve">000805942  </v>
          </cell>
          <cell r="D9578" t="str">
            <v xml:space="preserve"> SPORTA KLUBS SPRIEGUMS  biedrība</v>
          </cell>
          <cell r="E9578" t="str">
            <v>S150000</v>
          </cell>
          <cell r="F9578">
            <v>10000</v>
          </cell>
          <cell r="H9578">
            <v>9312</v>
          </cell>
          <cell r="I9578" t="str">
            <v>S150000</v>
          </cell>
        </row>
        <row r="9579">
          <cell r="B9579">
            <v>40008131122</v>
          </cell>
          <cell r="C9579" t="str">
            <v xml:space="preserve">000813112  </v>
          </cell>
          <cell r="D9579" t="str">
            <v xml:space="preserve"> SPORTA KLUBS STIEGRA  biedrība</v>
          </cell>
          <cell r="E9579" t="str">
            <v>S150000</v>
          </cell>
          <cell r="F9579">
            <v>801615</v>
          </cell>
          <cell r="H9579">
            <v>9312</v>
          </cell>
          <cell r="I9579" t="str">
            <v>S150000</v>
          </cell>
        </row>
        <row r="9580">
          <cell r="B9580">
            <v>40008129541</v>
          </cell>
          <cell r="C9580" t="str">
            <v xml:space="preserve">000812954  </v>
          </cell>
          <cell r="D9580" t="str">
            <v xml:space="preserve"> SPORTA KLUBS VEGA 1  biedrība</v>
          </cell>
          <cell r="E9580" t="str">
            <v>S150000</v>
          </cell>
          <cell r="F9580">
            <v>170000</v>
          </cell>
          <cell r="H9580">
            <v>9312</v>
          </cell>
          <cell r="I9580" t="str">
            <v>S150000</v>
          </cell>
        </row>
        <row r="9581">
          <cell r="B9581">
            <v>40008105670</v>
          </cell>
          <cell r="C9581" t="str">
            <v xml:space="preserve">000810567  </v>
          </cell>
          <cell r="D9581" t="str">
            <v xml:space="preserve"> SPORTA KLUBS VIREŠI  </v>
          </cell>
          <cell r="E9581" t="str">
            <v>S150000</v>
          </cell>
          <cell r="F9581">
            <v>360890</v>
          </cell>
          <cell r="H9581">
            <v>9312</v>
          </cell>
          <cell r="I9581" t="str">
            <v>S150000</v>
          </cell>
        </row>
        <row r="9582">
          <cell r="B9582">
            <v>50008064251</v>
          </cell>
          <cell r="C9582" t="str">
            <v xml:space="preserve">000806425  </v>
          </cell>
          <cell r="D9582" t="str">
            <v xml:space="preserve"> SPORTA KLUBS ZIEMEĻBLĀZMA  biedrība</v>
          </cell>
          <cell r="E9582" t="str">
            <v>S150000</v>
          </cell>
          <cell r="F9582">
            <v>10000</v>
          </cell>
          <cell r="H9582">
            <v>9312</v>
          </cell>
          <cell r="I9582" t="str">
            <v>S150000</v>
          </cell>
        </row>
        <row r="9583">
          <cell r="B9583">
            <v>50008075931</v>
          </cell>
          <cell r="C9583" t="str">
            <v xml:space="preserve">000807593  </v>
          </cell>
          <cell r="D9583" t="str">
            <v xml:space="preserve"> SPORTA KLUBS ZIEMEĻPOLS  biedrība</v>
          </cell>
          <cell r="E9583" t="str">
            <v>S150000</v>
          </cell>
          <cell r="F9583">
            <v>801615</v>
          </cell>
          <cell r="H9583">
            <v>9312</v>
          </cell>
          <cell r="I9583" t="str">
            <v>S150000</v>
          </cell>
        </row>
        <row r="9584">
          <cell r="B9584">
            <v>50008071501</v>
          </cell>
          <cell r="C9584" t="str">
            <v xml:space="preserve">000807150  </v>
          </cell>
          <cell r="D9584" t="str">
            <v xml:space="preserve"> SPORTA KLUBS ZZK  biedrība</v>
          </cell>
          <cell r="E9584" t="str">
            <v>S150000</v>
          </cell>
          <cell r="F9584">
            <v>10000</v>
          </cell>
          <cell r="H9584">
            <v>9312</v>
          </cell>
          <cell r="I9584" t="str">
            <v>S150000</v>
          </cell>
        </row>
        <row r="9585">
          <cell r="B9585">
            <v>40008061287</v>
          </cell>
          <cell r="C9585" t="str">
            <v xml:space="preserve">000806128  </v>
          </cell>
          <cell r="D9585" t="str">
            <v xml:space="preserve"> SPORTA KOMPLEKSA ZEMGALE SABIEDRISKAIS ATBALSTA FONDS </v>
          </cell>
          <cell r="E9585" t="str">
            <v>S150000</v>
          </cell>
          <cell r="F9585">
            <v>90000</v>
          </cell>
          <cell r="H9585">
            <v>8551</v>
          </cell>
          <cell r="I9585" t="str">
            <v>S150000</v>
          </cell>
        </row>
        <row r="9586">
          <cell r="B9586">
            <v>40008145989</v>
          </cell>
          <cell r="C9586" t="str">
            <v xml:space="preserve">000814598  </v>
          </cell>
          <cell r="D9586" t="str">
            <v xml:space="preserve"> SPORTA KOMPLEKSS "TEPERIS"  biedrība</v>
          </cell>
          <cell r="E9586" t="str">
            <v>S150000</v>
          </cell>
          <cell r="F9586">
            <v>941615</v>
          </cell>
          <cell r="H9586">
            <v>9312</v>
          </cell>
          <cell r="I9586" t="str">
            <v>S150000</v>
          </cell>
        </row>
        <row r="9587">
          <cell r="B9587">
            <v>40008110826</v>
          </cell>
          <cell r="C9587" t="str">
            <v xml:space="preserve">000811082  </v>
          </cell>
          <cell r="D9587" t="str">
            <v xml:space="preserve"> SPORTA KOMPLEKSS MŪSA  biedrība</v>
          </cell>
          <cell r="E9587" t="str">
            <v>S150000</v>
          </cell>
          <cell r="F9587">
            <v>10000</v>
          </cell>
          <cell r="H9587">
            <v>9311</v>
          </cell>
          <cell r="I9587" t="str">
            <v>S150000</v>
          </cell>
        </row>
        <row r="9588">
          <cell r="B9588">
            <v>40008085482</v>
          </cell>
          <cell r="C9588" t="str">
            <v xml:space="preserve">000808548  </v>
          </cell>
          <cell r="D9588" t="str">
            <v xml:space="preserve"> SPORTA LAIKS  sporta klubs, biedrība</v>
          </cell>
          <cell r="E9588" t="str">
            <v>S150000</v>
          </cell>
          <cell r="F9588">
            <v>10000</v>
          </cell>
          <cell r="H9588">
            <v>9312</v>
          </cell>
          <cell r="I9588" t="str">
            <v>S150000</v>
          </cell>
        </row>
        <row r="9589">
          <cell r="B9589">
            <v>40008039939</v>
          </cell>
          <cell r="C9589" t="str">
            <v xml:space="preserve">000803993  </v>
          </cell>
          <cell r="D9589" t="str">
            <v xml:space="preserve"> SPORTA MEDICĪNAS UN REHABILITĀCIJAS CENTRS  biedrība</v>
          </cell>
          <cell r="E9589" t="str">
            <v>S150000</v>
          </cell>
          <cell r="F9589">
            <v>10000</v>
          </cell>
          <cell r="H9589">
            <v>8730</v>
          </cell>
          <cell r="I9589" t="str">
            <v>S150000</v>
          </cell>
        </row>
        <row r="9590">
          <cell r="B9590">
            <v>44103020092</v>
          </cell>
          <cell r="C9590" t="str">
            <v xml:space="preserve">410302009  </v>
          </cell>
          <cell r="D9590" t="str">
            <v xml:space="preserve"> SPORTA NAMS 2  dzīvokļu īpašnieku koop.sabiedrība</v>
          </cell>
          <cell r="E9590" t="str">
            <v>S150000</v>
          </cell>
          <cell r="F9590">
            <v>660201</v>
          </cell>
          <cell r="H9590">
            <v>6832</v>
          </cell>
          <cell r="I9590" t="str">
            <v>S150000</v>
          </cell>
        </row>
        <row r="9591">
          <cell r="B9591">
            <v>40008080790</v>
          </cell>
          <cell r="C9591" t="str">
            <v xml:space="preserve">000808079  </v>
          </cell>
          <cell r="D9591" t="str">
            <v xml:space="preserve"> SPORTA PROFESIONĀLAIS KARATĒ CENTRS OLIMPIKS  biedrība</v>
          </cell>
          <cell r="E9591" t="str">
            <v>S150000</v>
          </cell>
          <cell r="F9591">
            <v>10000</v>
          </cell>
          <cell r="H9591">
            <v>8551</v>
          </cell>
          <cell r="I9591" t="str">
            <v>S150000</v>
          </cell>
        </row>
        <row r="9592">
          <cell r="B9592">
            <v>40008154708</v>
          </cell>
          <cell r="C9592" t="str">
            <v xml:space="preserve">000815470  </v>
          </cell>
          <cell r="D9592" t="str">
            <v xml:space="preserve"> SPORTA SPĒĻU ZINĀTNISKI-METODISKAIS CENTRS  nodibinājums</v>
          </cell>
          <cell r="E9592" t="str">
            <v>S150000</v>
          </cell>
          <cell r="F9592">
            <v>10000</v>
          </cell>
          <cell r="H9592">
            <v>9499</v>
          </cell>
          <cell r="I9592" t="str">
            <v>S150000</v>
          </cell>
        </row>
        <row r="9593">
          <cell r="B9593">
            <v>40008088826</v>
          </cell>
          <cell r="C9593" t="str">
            <v xml:space="preserve">000808882  </v>
          </cell>
          <cell r="D9593" t="str">
            <v xml:space="preserve"> SPORTA TĀLĀKIZGLĪTĪBAS ATBALSTA FONDS </v>
          </cell>
          <cell r="E9593" t="str">
            <v>S150000</v>
          </cell>
          <cell r="F9593">
            <v>90000</v>
          </cell>
          <cell r="H9593">
            <v>8551</v>
          </cell>
          <cell r="I9593" t="str">
            <v>S150000</v>
          </cell>
        </row>
        <row r="9594">
          <cell r="B9594">
            <v>50008030791</v>
          </cell>
          <cell r="C9594" t="str">
            <v xml:space="preserve">000803079  </v>
          </cell>
          <cell r="D9594" t="str">
            <v xml:space="preserve"> SPORTA TEHNISKAIS KLUBS  biedrība</v>
          </cell>
          <cell r="E9594" t="str">
            <v>S150000</v>
          </cell>
          <cell r="F9594">
            <v>10000</v>
          </cell>
          <cell r="H9594">
            <v>9312</v>
          </cell>
          <cell r="I9594" t="str">
            <v>S150000</v>
          </cell>
        </row>
        <row r="9595">
          <cell r="B9595">
            <v>40008078419</v>
          </cell>
          <cell r="C9595" t="str">
            <v xml:space="preserve">000807841  </v>
          </cell>
          <cell r="D9595" t="str">
            <v xml:space="preserve"> SPORTA UN ATPŪTAS APVIENĪBA MAGNĒTS  biedrība</v>
          </cell>
          <cell r="E9595" t="str">
            <v>S150000</v>
          </cell>
          <cell r="F9595">
            <v>806000</v>
          </cell>
          <cell r="H9595">
            <v>8551</v>
          </cell>
          <cell r="I9595" t="str">
            <v>S150000</v>
          </cell>
        </row>
        <row r="9596">
          <cell r="B9596">
            <v>40008146433</v>
          </cell>
          <cell r="C9596" t="str">
            <v xml:space="preserve">000814643  </v>
          </cell>
          <cell r="D9596" t="str">
            <v xml:space="preserve"> SPORTA UN FIZISKĀS ATTĪSTĪBAS KLUBS  biedrība</v>
          </cell>
          <cell r="E9596" t="str">
            <v>S150000</v>
          </cell>
          <cell r="F9596">
            <v>50000</v>
          </cell>
          <cell r="H9596">
            <v>9312</v>
          </cell>
          <cell r="I9596" t="str">
            <v>S150000</v>
          </cell>
        </row>
        <row r="9597">
          <cell r="B9597">
            <v>40008156234</v>
          </cell>
          <cell r="C9597" t="str">
            <v xml:space="preserve">000815623  </v>
          </cell>
          <cell r="D9597" t="str">
            <v xml:space="preserve"> SPORTA UN KULTŪRAS SAVIENĪBA  biedrība</v>
          </cell>
          <cell r="E9597" t="str">
            <v>S150000</v>
          </cell>
          <cell r="F9597">
            <v>546766</v>
          </cell>
          <cell r="H9597">
            <v>9499</v>
          </cell>
          <cell r="I9597" t="str">
            <v>S150000</v>
          </cell>
        </row>
        <row r="9598">
          <cell r="B9598">
            <v>40008107277</v>
          </cell>
          <cell r="C9598" t="str">
            <v xml:space="preserve">000810727  </v>
          </cell>
          <cell r="D9598" t="str">
            <v xml:space="preserve"> SPORTLAT  sporta klubs, biedrība</v>
          </cell>
          <cell r="E9598" t="str">
            <v>S150000</v>
          </cell>
          <cell r="F9598">
            <v>10000</v>
          </cell>
          <cell r="H9598">
            <v>9312</v>
          </cell>
          <cell r="I9598" t="str">
            <v>S150000</v>
          </cell>
        </row>
        <row r="9599">
          <cell r="B9599">
            <v>40003353905</v>
          </cell>
          <cell r="C9599" t="str">
            <v xml:space="preserve">000335390  </v>
          </cell>
          <cell r="D9599" t="str">
            <v xml:space="preserve"> SPORTS 1  dzīvokļu īpašnieku koop.sabiedrība</v>
          </cell>
          <cell r="E9599" t="str">
            <v>S150000</v>
          </cell>
          <cell r="F9599">
            <v>10000</v>
          </cell>
          <cell r="H9599">
            <v>6832</v>
          </cell>
          <cell r="I9599" t="str">
            <v>S150000</v>
          </cell>
        </row>
        <row r="9600">
          <cell r="B9600">
            <v>40008118105</v>
          </cell>
          <cell r="C9600" t="str">
            <v xml:space="preserve">000811810  </v>
          </cell>
          <cell r="D9600" t="str">
            <v xml:space="preserve"> SPORTS 2  garāžu īpašnieku biedrība</v>
          </cell>
          <cell r="E9600" t="str">
            <v>S150000</v>
          </cell>
          <cell r="F9600">
            <v>170000</v>
          </cell>
          <cell r="H9600">
            <v>5221</v>
          </cell>
          <cell r="I9600" t="str">
            <v>S150000</v>
          </cell>
        </row>
        <row r="9601">
          <cell r="B9601">
            <v>40008163861</v>
          </cell>
          <cell r="C9601" t="str">
            <v xml:space="preserve">000816386  </v>
          </cell>
          <cell r="D9601" t="str">
            <v xml:space="preserve"> SPORTS LIMBAŽU NOVADAM  biedrība</v>
          </cell>
          <cell r="E9601" t="str">
            <v>S150000</v>
          </cell>
          <cell r="F9601">
            <v>660201</v>
          </cell>
          <cell r="H9601">
            <v>9604</v>
          </cell>
          <cell r="I9601" t="str">
            <v>S150000</v>
          </cell>
        </row>
        <row r="9602">
          <cell r="B9602">
            <v>40008037603</v>
          </cell>
          <cell r="C9602" t="str">
            <v xml:space="preserve">000803760  </v>
          </cell>
          <cell r="D9602" t="str">
            <v xml:space="preserve"> SPORTS PRO  sporta centrs, biedrība</v>
          </cell>
          <cell r="E9602" t="str">
            <v>S150000</v>
          </cell>
          <cell r="F9602">
            <v>800870</v>
          </cell>
          <cell r="H9602">
            <v>8551</v>
          </cell>
          <cell r="I9602" t="str">
            <v>S150000</v>
          </cell>
        </row>
        <row r="9603">
          <cell r="B9603">
            <v>40008144343</v>
          </cell>
          <cell r="C9603" t="str">
            <v xml:space="preserve">000814434  </v>
          </cell>
          <cell r="D9603" t="str">
            <v xml:space="preserve"> SPORTS SALACGRĪVAS NOVADAM  biedrība</v>
          </cell>
          <cell r="E9603" t="str">
            <v>S150000</v>
          </cell>
          <cell r="F9603">
            <v>661415</v>
          </cell>
          <cell r="H9603">
            <v>9313</v>
          </cell>
          <cell r="I9603" t="str">
            <v>S150000</v>
          </cell>
        </row>
        <row r="9604">
          <cell r="B9604">
            <v>40008148595</v>
          </cell>
          <cell r="C9604" t="str">
            <v xml:space="preserve">000814859  </v>
          </cell>
          <cell r="D9604" t="str">
            <v xml:space="preserve"> SPORTS UN VESELĪBA  biedrība</v>
          </cell>
          <cell r="E9604" t="str">
            <v>S150000</v>
          </cell>
          <cell r="F9604">
            <v>10000</v>
          </cell>
          <cell r="H9604">
            <v>9499</v>
          </cell>
          <cell r="I9604" t="str">
            <v>S150000</v>
          </cell>
        </row>
        <row r="9605">
          <cell r="B9605">
            <v>40008133227</v>
          </cell>
          <cell r="C9605" t="str">
            <v xml:space="preserve">000813322  </v>
          </cell>
          <cell r="D9605" t="str">
            <v xml:space="preserve"> SPORTS  garāžu īpašnieku biedrība</v>
          </cell>
          <cell r="E9605" t="str">
            <v>S150000</v>
          </cell>
          <cell r="F9605">
            <v>170000</v>
          </cell>
          <cell r="H9605">
            <v>5221</v>
          </cell>
          <cell r="I9605" t="str">
            <v>S150000</v>
          </cell>
        </row>
        <row r="9606">
          <cell r="B9606">
            <v>43603008393</v>
          </cell>
          <cell r="C9606" t="str">
            <v xml:space="preserve">360300839  </v>
          </cell>
          <cell r="D9606" t="str">
            <v xml:space="preserve"> SPRĪDĪTIS  garāžu īpašnieku koop.sabiedrība</v>
          </cell>
          <cell r="E9606" t="str">
            <v>S150000</v>
          </cell>
          <cell r="F9606">
            <v>90000</v>
          </cell>
          <cell r="H9606">
            <v>5221</v>
          </cell>
          <cell r="I9606" t="str">
            <v>S150000</v>
          </cell>
        </row>
        <row r="9607">
          <cell r="B9607">
            <v>48703001749</v>
          </cell>
          <cell r="C9607" t="str">
            <v xml:space="preserve">870300174  </v>
          </cell>
          <cell r="D9607" t="str">
            <v xml:space="preserve"> SPRĪDĪTIS  Seces pagasta koop.sabiedrība</v>
          </cell>
          <cell r="E9607" t="str">
            <v>S150000</v>
          </cell>
          <cell r="F9607">
            <v>321078</v>
          </cell>
          <cell r="H9607">
            <v>163</v>
          </cell>
          <cell r="I9607" t="str">
            <v>S150000</v>
          </cell>
        </row>
        <row r="9608">
          <cell r="B9608">
            <v>40003089948</v>
          </cell>
          <cell r="C9608" t="str">
            <v xml:space="preserve">000308994  </v>
          </cell>
          <cell r="D9608" t="str">
            <v xml:space="preserve"> SPRIEGUMS  garāžu īpašnieku koop.sabiedrība</v>
          </cell>
          <cell r="E9608" t="str">
            <v>S150000</v>
          </cell>
          <cell r="F9608">
            <v>10000</v>
          </cell>
          <cell r="H9608">
            <v>5221</v>
          </cell>
          <cell r="I9608" t="str">
            <v>S150000</v>
          </cell>
        </row>
        <row r="9609">
          <cell r="B9609">
            <v>40008161199</v>
          </cell>
          <cell r="C9609" t="str">
            <v xml:space="preserve">000816119  </v>
          </cell>
          <cell r="D9609" t="str">
            <v xml:space="preserve"> SPRIGANIS  biedrība</v>
          </cell>
          <cell r="E9609" t="str">
            <v>S150000</v>
          </cell>
          <cell r="F9609">
            <v>880272</v>
          </cell>
          <cell r="H9609">
            <v>9003</v>
          </cell>
          <cell r="I9609" t="str">
            <v>S150000</v>
          </cell>
        </row>
        <row r="9610">
          <cell r="B9610">
            <v>50008156861</v>
          </cell>
          <cell r="C9610" t="str">
            <v xml:space="preserve">000815686  </v>
          </cell>
          <cell r="D9610" t="str">
            <v xml:space="preserve"> SPRING  nodibinājums</v>
          </cell>
          <cell r="E9610" t="str">
            <v>S150000</v>
          </cell>
          <cell r="F9610">
            <v>130000</v>
          </cell>
          <cell r="H9610">
            <v>9499</v>
          </cell>
          <cell r="I9610" t="str">
            <v>S150000</v>
          </cell>
        </row>
        <row r="9611">
          <cell r="B9611">
            <v>40008156179</v>
          </cell>
          <cell r="C9611" t="str">
            <v xml:space="preserve">000815617  </v>
          </cell>
          <cell r="D9611" t="str">
            <v xml:space="preserve"> SPRINTS A  biedrība</v>
          </cell>
          <cell r="E9611" t="str">
            <v>S150000</v>
          </cell>
          <cell r="F9611">
            <v>661405</v>
          </cell>
          <cell r="H9611">
            <v>9499</v>
          </cell>
          <cell r="I9611" t="str">
            <v>S150000</v>
          </cell>
        </row>
        <row r="9612">
          <cell r="B9612">
            <v>40008110582</v>
          </cell>
          <cell r="C9612" t="str">
            <v xml:space="preserve">000811058  </v>
          </cell>
          <cell r="D9612" t="str">
            <v xml:space="preserve"> SPŪLDZĪTE  biedrība</v>
          </cell>
          <cell r="E9612" t="str">
            <v>S150000</v>
          </cell>
          <cell r="F9612">
            <v>321050</v>
          </cell>
          <cell r="H9612">
            <v>8899</v>
          </cell>
          <cell r="I9612" t="str">
            <v>S150000</v>
          </cell>
        </row>
        <row r="9613">
          <cell r="B9613">
            <v>40003576026</v>
          </cell>
          <cell r="C9613" t="str">
            <v xml:space="preserve">000357602  </v>
          </cell>
          <cell r="D9613" t="str">
            <v xml:space="preserve"> SPUTŅIKS  biedrība</v>
          </cell>
          <cell r="E9613" t="str">
            <v>S150000</v>
          </cell>
          <cell r="F9613">
            <v>10000</v>
          </cell>
          <cell r="H9613">
            <v>9499</v>
          </cell>
          <cell r="I9613" t="str">
            <v>S150000</v>
          </cell>
        </row>
        <row r="9614">
          <cell r="B9614">
            <v>40008064442</v>
          </cell>
          <cell r="C9614" t="str">
            <v xml:space="preserve">000806444  </v>
          </cell>
          <cell r="D9614" t="str">
            <v xml:space="preserve"> STABILITĀTE  biedrība</v>
          </cell>
          <cell r="E9614" t="str">
            <v>S150000</v>
          </cell>
          <cell r="F9614">
            <v>170000</v>
          </cell>
          <cell r="H9614">
            <v>9499</v>
          </cell>
          <cell r="I9614" t="str">
            <v>S150000</v>
          </cell>
        </row>
        <row r="9615">
          <cell r="B9615">
            <v>40008138154</v>
          </cell>
          <cell r="C9615" t="str">
            <v xml:space="preserve">000813815  </v>
          </cell>
          <cell r="D9615" t="str">
            <v xml:space="preserve"> STABU 15  biedrība</v>
          </cell>
          <cell r="E9615" t="str">
            <v>S150000</v>
          </cell>
          <cell r="F9615">
            <v>10000</v>
          </cell>
          <cell r="H9615">
            <v>6832</v>
          </cell>
          <cell r="I9615" t="str">
            <v>S150000</v>
          </cell>
        </row>
        <row r="9616">
          <cell r="B9616">
            <v>40003458212</v>
          </cell>
          <cell r="C9616" t="str">
            <v xml:space="preserve">000345821  </v>
          </cell>
          <cell r="D9616" t="str">
            <v xml:space="preserve"> STABU 18  dzīvokļu īpašnieku koop.sabiedrība</v>
          </cell>
          <cell r="E9616" t="str">
            <v>S150000</v>
          </cell>
          <cell r="F9616">
            <v>10000</v>
          </cell>
          <cell r="H9616">
            <v>6832</v>
          </cell>
          <cell r="I9616" t="str">
            <v>S150000</v>
          </cell>
        </row>
        <row r="9617">
          <cell r="B9617">
            <v>40003630356</v>
          </cell>
          <cell r="C9617" t="str">
            <v xml:space="preserve">000363035  </v>
          </cell>
          <cell r="D9617" t="str">
            <v xml:space="preserve"> STABU 19  dzīvokļu īpašnieku koop. sabiedrība</v>
          </cell>
          <cell r="E9617" t="str">
            <v>S150000</v>
          </cell>
          <cell r="F9617">
            <v>10000</v>
          </cell>
          <cell r="H9617">
            <v>6832</v>
          </cell>
          <cell r="I9617" t="str">
            <v>S150000</v>
          </cell>
        </row>
        <row r="9618">
          <cell r="B9618">
            <v>40008122882</v>
          </cell>
          <cell r="C9618" t="str">
            <v xml:space="preserve">000812288  </v>
          </cell>
          <cell r="D9618" t="str">
            <v xml:space="preserve"> STABU 20  biedrība</v>
          </cell>
          <cell r="E9618" t="str">
            <v>S150000</v>
          </cell>
          <cell r="F9618">
            <v>10000</v>
          </cell>
          <cell r="H9618">
            <v>6832</v>
          </cell>
          <cell r="I9618" t="str">
            <v>S150000</v>
          </cell>
        </row>
        <row r="9619">
          <cell r="B9619">
            <v>40008122632</v>
          </cell>
          <cell r="C9619" t="str">
            <v xml:space="preserve">000812263  </v>
          </cell>
          <cell r="D9619" t="str">
            <v xml:space="preserve"> STABU 61  dzīvokļu īpašnieku biedrība</v>
          </cell>
          <cell r="E9619" t="str">
            <v>S150000</v>
          </cell>
          <cell r="F9619">
            <v>10000</v>
          </cell>
          <cell r="H9619">
            <v>6832</v>
          </cell>
          <cell r="I9619" t="str">
            <v>S150000</v>
          </cell>
        </row>
        <row r="9620">
          <cell r="B9620">
            <v>50008083341</v>
          </cell>
          <cell r="C9620" t="str">
            <v xml:space="preserve">000808334  </v>
          </cell>
          <cell r="D9620" t="str">
            <v xml:space="preserve"> STABU 77  dzīvokļu īpašnieku biedrība</v>
          </cell>
          <cell r="E9620" t="str">
            <v>S150000</v>
          </cell>
          <cell r="F9620">
            <v>10000</v>
          </cell>
          <cell r="H9620">
            <v>6832</v>
          </cell>
          <cell r="I9620" t="str">
            <v>S150000</v>
          </cell>
        </row>
        <row r="9621">
          <cell r="B9621">
            <v>40003518371</v>
          </cell>
          <cell r="C9621" t="str">
            <v xml:space="preserve">000351837  </v>
          </cell>
          <cell r="D9621" t="str">
            <v xml:space="preserve"> STABU 80  dzīvokļu īpašnieku koop. sabiedrība</v>
          </cell>
          <cell r="E9621" t="str">
            <v>S150000</v>
          </cell>
          <cell r="F9621">
            <v>10000</v>
          </cell>
          <cell r="H9621">
            <v>6832</v>
          </cell>
          <cell r="I9621" t="str">
            <v>S150000</v>
          </cell>
        </row>
        <row r="9622">
          <cell r="B9622">
            <v>40008114334</v>
          </cell>
          <cell r="C9622" t="str">
            <v xml:space="preserve">000811433  </v>
          </cell>
          <cell r="D9622" t="str">
            <v xml:space="preserve"> STABU 95  biedrība</v>
          </cell>
          <cell r="E9622" t="str">
            <v>S150000</v>
          </cell>
          <cell r="F9622">
            <v>10000</v>
          </cell>
          <cell r="H9622">
            <v>6832</v>
          </cell>
          <cell r="I9622" t="str">
            <v>S150000</v>
          </cell>
        </row>
        <row r="9623">
          <cell r="B9623">
            <v>40008163537</v>
          </cell>
          <cell r="C9623" t="str">
            <v xml:space="preserve">000816353  </v>
          </cell>
          <cell r="D9623" t="str">
            <v xml:space="preserve"> STABU IELA 105  biedrība</v>
          </cell>
          <cell r="E9623" t="str">
            <v>S150000</v>
          </cell>
          <cell r="F9623">
            <v>10000</v>
          </cell>
          <cell r="H9623">
            <v>6832</v>
          </cell>
          <cell r="I9623" t="str">
            <v>S150000</v>
          </cell>
        </row>
        <row r="9624">
          <cell r="B9624">
            <v>40103170505</v>
          </cell>
          <cell r="C9624" t="str">
            <v xml:space="preserve">010317050  </v>
          </cell>
          <cell r="D9624" t="str">
            <v xml:space="preserve"> STABU IELA 105  dzīvokļu īpašnieku koop. sabiedrība</v>
          </cell>
          <cell r="E9624" t="str">
            <v>S150000</v>
          </cell>
          <cell r="F9624">
            <v>10000</v>
          </cell>
          <cell r="H9624">
            <v>6832</v>
          </cell>
          <cell r="I9624" t="str">
            <v>S150000</v>
          </cell>
        </row>
        <row r="9625">
          <cell r="B9625">
            <v>50008085111</v>
          </cell>
          <cell r="C9625" t="str">
            <v xml:space="preserve">000808511  </v>
          </cell>
          <cell r="D9625" t="str">
            <v xml:space="preserve"> STABU IELA 54  biedrība</v>
          </cell>
          <cell r="E9625" t="str">
            <v>S150000</v>
          </cell>
          <cell r="F9625">
            <v>10000</v>
          </cell>
          <cell r="H9625">
            <v>9499</v>
          </cell>
          <cell r="I9625" t="str">
            <v>S150000</v>
          </cell>
        </row>
        <row r="9626">
          <cell r="B9626">
            <v>40008106619</v>
          </cell>
          <cell r="C9626" t="str">
            <v xml:space="preserve">000810661  </v>
          </cell>
          <cell r="D9626" t="str">
            <v xml:space="preserve"> STABU NAMS 50  biedrība</v>
          </cell>
          <cell r="E9626" t="str">
            <v>S150000</v>
          </cell>
          <cell r="F9626">
            <v>10000</v>
          </cell>
          <cell r="H9626">
            <v>6832</v>
          </cell>
          <cell r="I9626" t="str">
            <v>S150000</v>
          </cell>
        </row>
        <row r="9627">
          <cell r="B9627">
            <v>40008047512</v>
          </cell>
          <cell r="C9627" t="str">
            <v xml:space="preserve">000804751  </v>
          </cell>
          <cell r="D9627" t="str">
            <v xml:space="preserve"> STABURADZE  studenšu korporācija, biedrība</v>
          </cell>
          <cell r="E9627" t="str">
            <v>S150000</v>
          </cell>
          <cell r="F9627">
            <v>10000</v>
          </cell>
          <cell r="H9627">
            <v>9499</v>
          </cell>
          <cell r="I9627" t="str">
            <v>S150000</v>
          </cell>
        </row>
        <row r="9628">
          <cell r="B9628">
            <v>50008101261</v>
          </cell>
          <cell r="C9628" t="str">
            <v xml:space="preserve">000810126  </v>
          </cell>
          <cell r="D9628" t="str">
            <v xml:space="preserve"> STABURAGS  biedrība</v>
          </cell>
          <cell r="E9628" t="str">
            <v>S150000</v>
          </cell>
          <cell r="F9628">
            <v>321084</v>
          </cell>
          <cell r="H9628">
            <v>9499</v>
          </cell>
          <cell r="I9628" t="str">
            <v>S150000</v>
          </cell>
        </row>
        <row r="9629">
          <cell r="B9629">
            <v>40003098847</v>
          </cell>
          <cell r="C9629" t="str">
            <v xml:space="preserve">000309884  </v>
          </cell>
          <cell r="D9629" t="str">
            <v xml:space="preserve"> STABURAGS  dzīvokļu īpašnieku koop. sabiedrība</v>
          </cell>
          <cell r="E9629" t="str">
            <v>S150000</v>
          </cell>
          <cell r="F9629">
            <v>10000</v>
          </cell>
          <cell r="H9629">
            <v>6832</v>
          </cell>
          <cell r="I9629" t="str">
            <v>S150000</v>
          </cell>
        </row>
        <row r="9630">
          <cell r="B9630">
            <v>40008128156</v>
          </cell>
          <cell r="C9630" t="str">
            <v xml:space="preserve">000812815  </v>
          </cell>
          <cell r="D9630" t="str">
            <v xml:space="preserve"> STACIJAS IELA 5  dzīvokļu īpašnieku biedrība</v>
          </cell>
          <cell r="E9630" t="str">
            <v>S150000</v>
          </cell>
          <cell r="F9630">
            <v>400201</v>
          </cell>
          <cell r="H9630">
            <v>6832</v>
          </cell>
          <cell r="I9630" t="str">
            <v>S150000</v>
          </cell>
        </row>
        <row r="9631">
          <cell r="B9631">
            <v>44103019233</v>
          </cell>
          <cell r="C9631" t="str">
            <v xml:space="preserve">410301923  </v>
          </cell>
          <cell r="D9631" t="str">
            <v xml:space="preserve"> STADE  dzīvokļu īpašnieku koop.sabiedrības</v>
          </cell>
          <cell r="E9631" t="str">
            <v>S150000</v>
          </cell>
          <cell r="F9631">
            <v>250000</v>
          </cell>
          <cell r="H9631">
            <v>6832</v>
          </cell>
          <cell r="I9631" t="str">
            <v>S150000</v>
          </cell>
        </row>
        <row r="9632">
          <cell r="B9632">
            <v>40008060510</v>
          </cell>
          <cell r="C9632" t="str">
            <v xml:space="preserve">000806051  </v>
          </cell>
          <cell r="D9632" t="str">
            <v xml:space="preserve"> STĀDU AUDZĒTĀJU BIEDRĪBA </v>
          </cell>
          <cell r="E9632" t="str">
            <v>S150000</v>
          </cell>
          <cell r="F9632">
            <v>801211</v>
          </cell>
          <cell r="H9632">
            <v>9412</v>
          </cell>
          <cell r="I9632" t="str">
            <v>S150000</v>
          </cell>
        </row>
        <row r="9633">
          <cell r="B9633">
            <v>40008166073</v>
          </cell>
          <cell r="C9633" t="str">
            <v xml:space="preserve">000816607  </v>
          </cell>
          <cell r="D9633" t="str">
            <v xml:space="preserve"> STAFETE  Kandavas novada zirgu īpašnieku un atbalstītāju apvienība</v>
          </cell>
          <cell r="E9633" t="str">
            <v>S150000</v>
          </cell>
          <cell r="F9633">
            <v>901211</v>
          </cell>
          <cell r="H9633">
            <v>9329</v>
          </cell>
          <cell r="I9633" t="str">
            <v>S150000</v>
          </cell>
        </row>
        <row r="9634">
          <cell r="B9634">
            <v>40008180861</v>
          </cell>
          <cell r="C9634" t="str">
            <v xml:space="preserve">000818086  </v>
          </cell>
          <cell r="D9634" t="str">
            <v xml:space="preserve"> STAICELES NAMS  biedrība</v>
          </cell>
          <cell r="E9634" t="str">
            <v>S150000</v>
          </cell>
          <cell r="F9634">
            <v>10000</v>
          </cell>
          <cell r="H9634">
            <v>9499</v>
          </cell>
          <cell r="I9634" t="str">
            <v>S150000</v>
          </cell>
        </row>
        <row r="9635">
          <cell r="B9635">
            <v>40008110629</v>
          </cell>
          <cell r="C9635" t="str">
            <v xml:space="preserve">000811062  </v>
          </cell>
          <cell r="D9635" t="str">
            <v xml:space="preserve"> STAICELES SENIORI  pensionāru biedrība</v>
          </cell>
          <cell r="E9635" t="str">
            <v>S150000</v>
          </cell>
          <cell r="F9635">
            <v>661017</v>
          </cell>
          <cell r="H9635">
            <v>9499</v>
          </cell>
          <cell r="I9635" t="str">
            <v>S150000</v>
          </cell>
        </row>
        <row r="9636">
          <cell r="B9636">
            <v>50008174621</v>
          </cell>
          <cell r="C9636" t="str">
            <v xml:space="preserve">000817462  </v>
          </cell>
          <cell r="D9636" t="str">
            <v xml:space="preserve"> STĀĶI 16  biedrība</v>
          </cell>
          <cell r="E9636" t="str">
            <v>S150000</v>
          </cell>
          <cell r="F9636">
            <v>500290</v>
          </cell>
          <cell r="H9636">
            <v>6832</v>
          </cell>
          <cell r="I9636" t="str">
            <v>S150000</v>
          </cell>
        </row>
        <row r="9637">
          <cell r="B9637">
            <v>40008143371</v>
          </cell>
          <cell r="C9637" t="str">
            <v xml:space="preserve">000814337  </v>
          </cell>
          <cell r="D9637" t="str">
            <v xml:space="preserve"> STĀĶU ATTĪSTĪBAS  biedrība</v>
          </cell>
          <cell r="E9637" t="str">
            <v>S150000</v>
          </cell>
          <cell r="F9637">
            <v>500290</v>
          </cell>
          <cell r="H9637">
            <v>9499</v>
          </cell>
          <cell r="I9637" t="str">
            <v>S150000</v>
          </cell>
        </row>
        <row r="9638">
          <cell r="B9638">
            <v>40008016141</v>
          </cell>
          <cell r="C9638" t="str">
            <v xml:space="preserve">000801614  </v>
          </cell>
          <cell r="D9638" t="str">
            <v xml:space="preserve"> STALTBRIEDIS  mednieku biedrība</v>
          </cell>
          <cell r="E9638" t="str">
            <v>S150000</v>
          </cell>
          <cell r="F9638">
            <v>780286</v>
          </cell>
          <cell r="H9638">
            <v>9319</v>
          </cell>
          <cell r="I9638" t="str">
            <v>S150000</v>
          </cell>
        </row>
        <row r="9639">
          <cell r="B9639">
            <v>40008157668</v>
          </cell>
          <cell r="C9639" t="str">
            <v xml:space="preserve">000815766  </v>
          </cell>
          <cell r="D9639" t="str">
            <v xml:space="preserve"> STĀMERIENA  biedrība</v>
          </cell>
          <cell r="E9639" t="str">
            <v>S150000</v>
          </cell>
          <cell r="F9639">
            <v>500288</v>
          </cell>
          <cell r="H9639">
            <v>9499</v>
          </cell>
          <cell r="I9639" t="str">
            <v>S150000</v>
          </cell>
        </row>
        <row r="9640">
          <cell r="B9640">
            <v>40008102157</v>
          </cell>
          <cell r="C9640" t="str">
            <v xml:space="preserve">000810215  </v>
          </cell>
          <cell r="D9640" t="str">
            <v xml:space="preserve"> STĀMERIENAS MEDNIEKU KLUBS  biedrība</v>
          </cell>
          <cell r="E9640" t="str">
            <v>S150000</v>
          </cell>
          <cell r="F9640">
            <v>500201</v>
          </cell>
          <cell r="H9640">
            <v>9319</v>
          </cell>
          <cell r="I9640" t="str">
            <v>S150000</v>
          </cell>
        </row>
        <row r="9641">
          <cell r="B9641">
            <v>43603034201</v>
          </cell>
          <cell r="C9641" t="str">
            <v xml:space="preserve">360303420  </v>
          </cell>
          <cell r="D9641" t="str">
            <v xml:space="preserve"> STANDARTS 2007  automašīnu garāžu īpašnieku koop. sabiedrība</v>
          </cell>
          <cell r="E9641" t="str">
            <v>S150000</v>
          </cell>
          <cell r="F9641">
            <v>540258</v>
          </cell>
          <cell r="H9641">
            <v>5221</v>
          </cell>
          <cell r="I9641" t="str">
            <v>S150000</v>
          </cell>
        </row>
        <row r="9642">
          <cell r="B9642">
            <v>40008157649</v>
          </cell>
          <cell r="C9642" t="str">
            <v xml:space="preserve">000815764  </v>
          </cell>
          <cell r="D9642" t="str">
            <v xml:space="preserve"> STARI MOTOCENTRS  biedrība</v>
          </cell>
          <cell r="E9642" t="str">
            <v>S150000</v>
          </cell>
          <cell r="F9642">
            <v>500248</v>
          </cell>
          <cell r="H9642">
            <v>9319</v>
          </cell>
          <cell r="I9642" t="str">
            <v>S150000</v>
          </cell>
        </row>
        <row r="9643">
          <cell r="B9643">
            <v>54103018511</v>
          </cell>
          <cell r="C9643" t="str">
            <v xml:space="preserve">410301851  </v>
          </cell>
          <cell r="D9643" t="str">
            <v xml:space="preserve"> STARI V  garāžu īpašnieku koop.sabiedrība</v>
          </cell>
          <cell r="E9643" t="str">
            <v>S150000</v>
          </cell>
          <cell r="F9643">
            <v>967190</v>
          </cell>
          <cell r="H9643">
            <v>5221</v>
          </cell>
          <cell r="I9643" t="str">
            <v>S150000</v>
          </cell>
        </row>
        <row r="9644">
          <cell r="B9644">
            <v>40008114461</v>
          </cell>
          <cell r="C9644" t="str">
            <v xml:space="preserve">000811446  </v>
          </cell>
          <cell r="D9644" t="str">
            <v xml:space="preserve"> STARIŅŠ  biedrība</v>
          </cell>
          <cell r="E9644" t="str">
            <v>S150000</v>
          </cell>
          <cell r="F9644">
            <v>600201</v>
          </cell>
          <cell r="H9644">
            <v>9499</v>
          </cell>
          <cell r="I9644" t="str">
            <v>S150000</v>
          </cell>
        </row>
        <row r="9645">
          <cell r="B9645">
            <v>40008163202</v>
          </cell>
          <cell r="C9645" t="str">
            <v xml:space="preserve">000816320  </v>
          </cell>
          <cell r="D9645" t="str">
            <v xml:space="preserve"> STĀRĶU IELEJA  biedrība</v>
          </cell>
          <cell r="E9645" t="str">
            <v>S150000</v>
          </cell>
          <cell r="F9645">
            <v>661017</v>
          </cell>
          <cell r="H9645">
            <v>9329</v>
          </cell>
          <cell r="I9645" t="str">
            <v>S150000</v>
          </cell>
        </row>
        <row r="9646">
          <cell r="B9646">
            <v>40008059403</v>
          </cell>
          <cell r="C9646" t="str">
            <v xml:space="preserve">000805940  </v>
          </cell>
          <cell r="D9646" t="str">
            <v xml:space="preserve"> STARPTAUTISKĀ ASOCIĀCIJA ENERĢIJA  biedrība</v>
          </cell>
          <cell r="E9646" t="str">
            <v>S150000</v>
          </cell>
          <cell r="F9646">
            <v>10000</v>
          </cell>
          <cell r="H9646">
            <v>9412</v>
          </cell>
          <cell r="I9646" t="str">
            <v>S150000</v>
          </cell>
        </row>
        <row r="9647">
          <cell r="B9647">
            <v>40008166425</v>
          </cell>
          <cell r="C9647" t="str">
            <v xml:space="preserve">000816642  </v>
          </cell>
          <cell r="D9647" t="str">
            <v xml:space="preserve"> STARPTAUTISKĀ BIZNESA ANALĪZES INSTITŪTA LATVIJAS NODAĻA  biedrība</v>
          </cell>
          <cell r="E9647" t="str">
            <v>S150000</v>
          </cell>
          <cell r="F9647">
            <v>10000</v>
          </cell>
          <cell r="H9647">
            <v>8560</v>
          </cell>
          <cell r="I9647" t="str">
            <v>S150000</v>
          </cell>
        </row>
        <row r="9648">
          <cell r="B9648">
            <v>50008127491</v>
          </cell>
          <cell r="C9648" t="str">
            <v xml:space="preserve">000812749  </v>
          </cell>
          <cell r="D9648" t="str">
            <v xml:space="preserve"> STARPTAUTISKĀ EKOLOĢIJAS AIZSARDZĪBAS KOMITEJA  biedrība</v>
          </cell>
          <cell r="E9648" t="str">
            <v>S150000</v>
          </cell>
          <cell r="F9648">
            <v>10000</v>
          </cell>
          <cell r="H9648">
            <v>9499</v>
          </cell>
          <cell r="I9648" t="str">
            <v>S150000</v>
          </cell>
        </row>
        <row r="9649">
          <cell r="B9649">
            <v>40008148650</v>
          </cell>
          <cell r="C9649" t="str">
            <v xml:space="preserve">000814865  </v>
          </cell>
          <cell r="D9649" t="str">
            <v xml:space="preserve"> STARPTAUTISKĀ GRĀMATVEDĪBAS ASOCIĀCIJA  biedrība</v>
          </cell>
          <cell r="E9649" t="str">
            <v>S150000</v>
          </cell>
          <cell r="F9649">
            <v>546744</v>
          </cell>
          <cell r="H9649">
            <v>9499</v>
          </cell>
          <cell r="I9649" t="str">
            <v>S150000</v>
          </cell>
        </row>
        <row r="9650">
          <cell r="B9650">
            <v>50008068291</v>
          </cell>
          <cell r="C9650" t="str">
            <v xml:space="preserve">000806829  </v>
          </cell>
          <cell r="D9650" t="str">
            <v xml:space="preserve"> STARPTAUTISKA KAUJAS CĪŅAS MĀKSLU ASOCIĀCIJA  biedrība</v>
          </cell>
          <cell r="E9650" t="str">
            <v>S150000</v>
          </cell>
          <cell r="F9650">
            <v>440260</v>
          </cell>
          <cell r="H9650">
            <v>8551</v>
          </cell>
          <cell r="I9650" t="str">
            <v>S150000</v>
          </cell>
        </row>
        <row r="9651">
          <cell r="B9651">
            <v>40008061111</v>
          </cell>
          <cell r="C9651" t="str">
            <v xml:space="preserve">000806111  </v>
          </cell>
          <cell r="D9651" t="str">
            <v xml:space="preserve"> STARPTAUTISKĀ KULTŪRU ATTĪSTĪBAS BIEDRĪBA  </v>
          </cell>
          <cell r="E9651" t="str">
            <v>S150000</v>
          </cell>
          <cell r="F9651">
            <v>10000</v>
          </cell>
          <cell r="H9651">
            <v>9499</v>
          </cell>
          <cell r="I9651" t="str">
            <v>S150000</v>
          </cell>
        </row>
        <row r="9652">
          <cell r="B9652">
            <v>40008157615</v>
          </cell>
          <cell r="C9652" t="str">
            <v xml:space="preserve">000815761  </v>
          </cell>
          <cell r="D9652" t="str">
            <v xml:space="preserve"> STARPTAUTISKĀ MĀCĪBU-ATVESEĻOŠANAS TRADIC. UN NETRADIC. MEDICĪNAS BIEDRĪBA </v>
          </cell>
          <cell r="E9652" t="str">
            <v>S150000</v>
          </cell>
          <cell r="F9652">
            <v>10000</v>
          </cell>
          <cell r="H9652">
            <v>8559</v>
          </cell>
          <cell r="I9652" t="str">
            <v>S150000</v>
          </cell>
        </row>
        <row r="9653">
          <cell r="B9653">
            <v>40008012258</v>
          </cell>
          <cell r="C9653" t="str">
            <v xml:space="preserve">000801225  </v>
          </cell>
          <cell r="D9653" t="str">
            <v xml:space="preserve"> STARPTAUTISKĀ RĒRIHU CENTRA LATVIJAS NODAĻA  biedrība</v>
          </cell>
          <cell r="E9653" t="str">
            <v>S150000</v>
          </cell>
          <cell r="F9653">
            <v>10000</v>
          </cell>
          <cell r="H9653">
            <v>9499</v>
          </cell>
          <cell r="I9653" t="str">
            <v>S150000</v>
          </cell>
        </row>
        <row r="9654">
          <cell r="B9654">
            <v>40008099393</v>
          </cell>
          <cell r="C9654" t="str">
            <v xml:space="preserve">000809939  </v>
          </cell>
          <cell r="D9654" t="str">
            <v xml:space="preserve"> STARPTAUTISKĀ RĒRIHU CENTRA LATVIJAS NODAĻAS DAUGAVPILS GRUPA  biedrība</v>
          </cell>
          <cell r="E9654" t="str">
            <v>S150000</v>
          </cell>
          <cell r="F9654">
            <v>50000</v>
          </cell>
          <cell r="H9654">
            <v>9499</v>
          </cell>
          <cell r="I9654" t="str">
            <v>S150000</v>
          </cell>
        </row>
        <row r="9655">
          <cell r="B9655">
            <v>40006013526</v>
          </cell>
          <cell r="C9655" t="str">
            <v xml:space="preserve">000601352  </v>
          </cell>
          <cell r="D9655" t="str">
            <v xml:space="preserve"> STARPTAUTISKĀ ROMU APVIENĪBA  ārvalstu organizācijas pārstāvniecība</v>
          </cell>
          <cell r="E9655" t="str">
            <v>S150000</v>
          </cell>
          <cell r="F9655">
            <v>10000</v>
          </cell>
          <cell r="H9655">
            <v>9499</v>
          </cell>
          <cell r="I9655" t="str">
            <v>S150000</v>
          </cell>
        </row>
        <row r="9656">
          <cell r="B9656">
            <v>40008022472</v>
          </cell>
          <cell r="C9656" t="str">
            <v xml:space="preserve">000802247  </v>
          </cell>
          <cell r="D9656" t="str">
            <v xml:space="preserve"> STARPTAUTISKĀ SVARBUMBU CELŠANAS SAVIENĪBA  biedrība</v>
          </cell>
          <cell r="E9656" t="str">
            <v>S150000</v>
          </cell>
          <cell r="F9656">
            <v>888301</v>
          </cell>
          <cell r="H9656">
            <v>8551</v>
          </cell>
          <cell r="I9656" t="str">
            <v>S150000</v>
          </cell>
        </row>
        <row r="9657">
          <cell r="B9657">
            <v>40008175697</v>
          </cell>
          <cell r="C9657" t="str">
            <v xml:space="preserve">000817569  </v>
          </cell>
          <cell r="D9657" t="str">
            <v xml:space="preserve"> STARPTAUTISKĀ SVARBUMBU CELŠANAS UN SPĒKA TRENIŅA AKADĒMIJA  biedrība</v>
          </cell>
          <cell r="E9657" t="str">
            <v>S150000</v>
          </cell>
          <cell r="F9657">
            <v>270000</v>
          </cell>
          <cell r="H9657">
            <v>9312</v>
          </cell>
          <cell r="I9657" t="str">
            <v>S150000</v>
          </cell>
        </row>
        <row r="9658">
          <cell r="B9658">
            <v>40008005561</v>
          </cell>
          <cell r="C9658" t="str">
            <v xml:space="preserve">000800556  </v>
          </cell>
          <cell r="D9658" t="str">
            <v xml:space="preserve"> STARPTAUTISKĀ TEĀTRA INSTITŪTA LATVIJAS CENTRS  biedrība</v>
          </cell>
          <cell r="E9658" t="str">
            <v>S150000</v>
          </cell>
          <cell r="F9658">
            <v>10000</v>
          </cell>
          <cell r="H9658">
            <v>9499</v>
          </cell>
          <cell r="I9658" t="str">
            <v>S150000</v>
          </cell>
        </row>
        <row r="9659">
          <cell r="B9659">
            <v>50008154061</v>
          </cell>
          <cell r="C9659" t="str">
            <v xml:space="preserve">000815406  </v>
          </cell>
          <cell r="D9659" t="str">
            <v xml:space="preserve"> STARPTAUTISKĀ VĀRTSARGU SKOLA  biedrība</v>
          </cell>
          <cell r="E9659" t="str">
            <v>S150000</v>
          </cell>
          <cell r="F9659">
            <v>10000</v>
          </cell>
          <cell r="H9659">
            <v>9319</v>
          </cell>
          <cell r="I9659" t="str">
            <v>S150000</v>
          </cell>
        </row>
        <row r="9660">
          <cell r="B9660">
            <v>40008102301</v>
          </cell>
          <cell r="C9660" t="str">
            <v xml:space="preserve">000810230  </v>
          </cell>
          <cell r="D9660" t="str">
            <v xml:space="preserve"> STARPTAUTISKAIS CENTRS CILVĒKA EKOLOĢIJA LATGALE  biedrība</v>
          </cell>
          <cell r="E9660" t="str">
            <v>S150000</v>
          </cell>
          <cell r="F9660">
            <v>50000</v>
          </cell>
          <cell r="H9660">
            <v>9499</v>
          </cell>
          <cell r="I9660" t="str">
            <v>S150000</v>
          </cell>
        </row>
        <row r="9661">
          <cell r="B9661">
            <v>40008168996</v>
          </cell>
          <cell r="C9661" t="str">
            <v xml:space="preserve">000816899  </v>
          </cell>
          <cell r="D9661" t="str">
            <v xml:space="preserve"> STARPTAUTISKAIS EKOLOĢIJAS CENTRS </v>
          </cell>
          <cell r="E9661" t="str">
            <v>S150000</v>
          </cell>
          <cell r="F9661">
            <v>50000</v>
          </cell>
          <cell r="H9661">
            <v>9499</v>
          </cell>
          <cell r="I9661" t="str">
            <v>S150000</v>
          </cell>
        </row>
        <row r="9662">
          <cell r="B9662">
            <v>40008182858</v>
          </cell>
          <cell r="C9662" t="str">
            <v xml:space="preserve">000818285  </v>
          </cell>
          <cell r="D9662" t="str">
            <v xml:space="preserve"> STARPTAUTISKAIS FORUMU KONSORCIJS  biedrība</v>
          </cell>
          <cell r="E9662" t="str">
            <v>S150000</v>
          </cell>
          <cell r="F9662">
            <v>804400</v>
          </cell>
          <cell r="H9662">
            <v>9499</v>
          </cell>
          <cell r="I9662" t="str">
            <v>S150000</v>
          </cell>
        </row>
        <row r="9663">
          <cell r="B9663">
            <v>40008013198</v>
          </cell>
          <cell r="C9663" t="str">
            <v xml:space="preserve">000801319  </v>
          </cell>
          <cell r="D9663" t="str">
            <v xml:space="preserve"> STARPTAUTISKAIS KINO CENTRS  biedrība</v>
          </cell>
          <cell r="E9663" t="str">
            <v>S150000</v>
          </cell>
          <cell r="F9663">
            <v>10000</v>
          </cell>
          <cell r="H9663">
            <v>9412</v>
          </cell>
          <cell r="I9663" t="str">
            <v>S150000</v>
          </cell>
        </row>
        <row r="9664">
          <cell r="B9664">
            <v>40008100616</v>
          </cell>
          <cell r="C9664" t="str">
            <v xml:space="preserve">000810061  </v>
          </cell>
          <cell r="D9664" t="str">
            <v xml:space="preserve"> STARPTAUTISKAIS KULTŪRAS CENTRS </v>
          </cell>
          <cell r="E9664" t="str">
            <v>S150000</v>
          </cell>
          <cell r="F9664">
            <v>10000</v>
          </cell>
          <cell r="H9664">
            <v>9499</v>
          </cell>
          <cell r="I9664" t="str">
            <v>S150000</v>
          </cell>
        </row>
        <row r="9665">
          <cell r="B9665">
            <v>40008063521</v>
          </cell>
          <cell r="C9665" t="str">
            <v xml:space="preserve">000806352  </v>
          </cell>
          <cell r="D9665" t="str">
            <v xml:space="preserve"> STARPTAUTISKAIS RAKSTNIEKA MIHAILA NARICA IZGLĪTOJOŠAIS CENTRS  biedrība</v>
          </cell>
          <cell r="E9665" t="str">
            <v>S150000</v>
          </cell>
          <cell r="F9665">
            <v>210000</v>
          </cell>
          <cell r="H9665">
            <v>9499</v>
          </cell>
          <cell r="I9665" t="str">
            <v>S150000</v>
          </cell>
        </row>
        <row r="9666">
          <cell r="B9666">
            <v>40008105365</v>
          </cell>
          <cell r="C9666" t="str">
            <v xml:space="preserve">000810536  </v>
          </cell>
          <cell r="D9666" t="str">
            <v xml:space="preserve"> STARPTAUTISKAIS SOROPTIMISTU KLUBS OGRE-ĶEGUMS  biedrība</v>
          </cell>
          <cell r="E9666" t="str">
            <v>S150000</v>
          </cell>
          <cell r="F9666">
            <v>741009</v>
          </cell>
          <cell r="H9666">
            <v>9499</v>
          </cell>
          <cell r="I9666" t="str">
            <v>S150000</v>
          </cell>
        </row>
        <row r="9667">
          <cell r="B9667">
            <v>40008050141</v>
          </cell>
          <cell r="C9667" t="str">
            <v xml:space="preserve">000805014  </v>
          </cell>
          <cell r="D9667" t="str">
            <v xml:space="preserve"> STARPTAUTISKAIS SOROPTIMISTU RĪGAS KLUBS  biedrība</v>
          </cell>
          <cell r="E9667" t="str">
            <v>S150000</v>
          </cell>
          <cell r="F9667">
            <v>10000</v>
          </cell>
          <cell r="H9667">
            <v>9499</v>
          </cell>
          <cell r="I9667" t="str">
            <v>S150000</v>
          </cell>
        </row>
        <row r="9668">
          <cell r="B9668">
            <v>40008073996</v>
          </cell>
          <cell r="C9668" t="str">
            <v xml:space="preserve">000807399  </v>
          </cell>
          <cell r="D9668" t="str">
            <v xml:space="preserve"> STARPTAUTISKAIS TALANTU CENTRS  biedrība</v>
          </cell>
          <cell r="E9668" t="str">
            <v>S150000</v>
          </cell>
          <cell r="F9668">
            <v>10000</v>
          </cell>
          <cell r="H9668">
            <v>9499</v>
          </cell>
          <cell r="I9668" t="str">
            <v>S150000</v>
          </cell>
        </row>
        <row r="9669">
          <cell r="B9669">
            <v>40008002495</v>
          </cell>
          <cell r="C9669" t="str">
            <v xml:space="preserve">000800249  </v>
          </cell>
          <cell r="D9669" t="str">
            <v xml:space="preserve"> STARPTAUTISKĀS APMAIŅAS CENTRS  biedrība</v>
          </cell>
          <cell r="E9669" t="str">
            <v>S150000</v>
          </cell>
          <cell r="F9669">
            <v>10000</v>
          </cell>
          <cell r="H9669">
            <v>9499</v>
          </cell>
          <cell r="I9669" t="str">
            <v>S150000</v>
          </cell>
        </row>
        <row r="9670">
          <cell r="B9670">
            <v>40008068783</v>
          </cell>
          <cell r="C9670" t="str">
            <v xml:space="preserve">000806878  </v>
          </cell>
          <cell r="D9670" t="str">
            <v xml:space="preserve"> STARPTAUTISKĀS BĒRNU VASARAS NOMETNES  biedrība</v>
          </cell>
          <cell r="E9670" t="str">
            <v>S150000</v>
          </cell>
          <cell r="F9670">
            <v>800870</v>
          </cell>
          <cell r="H9670">
            <v>9329</v>
          </cell>
          <cell r="I9670" t="str">
            <v>S150000</v>
          </cell>
        </row>
        <row r="9671">
          <cell r="B9671">
            <v>40008098006</v>
          </cell>
          <cell r="C9671" t="str">
            <v xml:space="preserve">000809800  </v>
          </cell>
          <cell r="D9671" t="str">
            <v xml:space="preserve"> STARPTAUTISKĀS LIETIŠĶĀS KINEZIOLOĢIJAS KOLĒĢIJA-BALTICUM  biedrība</v>
          </cell>
          <cell r="E9671" t="str">
            <v>S150000</v>
          </cell>
          <cell r="F9671">
            <v>10000</v>
          </cell>
          <cell r="H9671">
            <v>9499</v>
          </cell>
          <cell r="I9671" t="str">
            <v>S150000</v>
          </cell>
        </row>
        <row r="9672">
          <cell r="B9672">
            <v>40008121073</v>
          </cell>
          <cell r="C9672" t="str">
            <v xml:space="preserve">000812107  </v>
          </cell>
          <cell r="D9672" t="str">
            <v xml:space="preserve"> STARPTAUTISKĀS MUZEJU PADOMES LATVIJAS NACIONĀLĀ KOMITEJA  biedrība</v>
          </cell>
          <cell r="E9672" t="str">
            <v>S150000</v>
          </cell>
          <cell r="F9672">
            <v>10000</v>
          </cell>
          <cell r="H9672">
            <v>9102</v>
          </cell>
          <cell r="I9672" t="str">
            <v>S150000</v>
          </cell>
        </row>
        <row r="9673">
          <cell r="B9673">
            <v>50008069441</v>
          </cell>
          <cell r="C9673" t="str">
            <v xml:space="preserve">000806944  </v>
          </cell>
          <cell r="D9673" t="str">
            <v xml:space="preserve"> STARPTAUTISKĀS SADRAUDZĪBAS PADOMES LATVIJAS NODAĻA  sab.organizācija</v>
          </cell>
          <cell r="E9673" t="str">
            <v>S150000</v>
          </cell>
          <cell r="F9673">
            <v>10000</v>
          </cell>
          <cell r="H9673">
            <v>9499</v>
          </cell>
          <cell r="I9673" t="str">
            <v>S150000</v>
          </cell>
        </row>
        <row r="9674">
          <cell r="B9674">
            <v>40008095851</v>
          </cell>
          <cell r="C9674" t="str">
            <v xml:space="preserve">000809585  </v>
          </cell>
          <cell r="D9674" t="str">
            <v xml:space="preserve"> STARS 41  īpašnieku biedrība</v>
          </cell>
          <cell r="E9674" t="str">
            <v>S150000</v>
          </cell>
          <cell r="F9674">
            <v>170000</v>
          </cell>
          <cell r="H9674">
            <v>9499</v>
          </cell>
          <cell r="I9674" t="str">
            <v>S150000</v>
          </cell>
        </row>
        <row r="9675">
          <cell r="B9675">
            <v>40008057099</v>
          </cell>
          <cell r="C9675" t="str">
            <v xml:space="preserve">000805709  </v>
          </cell>
          <cell r="D9675" t="str">
            <v xml:space="preserve"> STARS S  invalīdu sporta klubs, biedrība</v>
          </cell>
          <cell r="E9675" t="str">
            <v>S150000</v>
          </cell>
          <cell r="F9675">
            <v>250000</v>
          </cell>
          <cell r="H9675">
            <v>9312</v>
          </cell>
          <cell r="I9675" t="str">
            <v>S150000</v>
          </cell>
        </row>
        <row r="9676">
          <cell r="B9676">
            <v>40103062174</v>
          </cell>
          <cell r="C9676" t="str">
            <v xml:space="preserve">010306217  </v>
          </cell>
          <cell r="D9676" t="str">
            <v xml:space="preserve"> STARS  dārzkopības koop.sabiedrība</v>
          </cell>
          <cell r="E9676" t="str">
            <v>S150000</v>
          </cell>
          <cell r="F9676">
            <v>801080</v>
          </cell>
          <cell r="H9676">
            <v>9499</v>
          </cell>
          <cell r="I9676" t="str">
            <v>S150000</v>
          </cell>
        </row>
        <row r="9677">
          <cell r="B9677">
            <v>43203001807</v>
          </cell>
          <cell r="C9677" t="str">
            <v xml:space="preserve">320300180  </v>
          </cell>
          <cell r="D9677" t="str">
            <v xml:space="preserve"> STARS  lauksaimniecības tehnikas koplietošanas koop.sabiedrība</v>
          </cell>
          <cell r="E9677" t="str">
            <v>S150000</v>
          </cell>
          <cell r="F9677">
            <v>360280</v>
          </cell>
          <cell r="H9677">
            <v>161</v>
          </cell>
          <cell r="I9677" t="str">
            <v>S150000</v>
          </cell>
        </row>
        <row r="9678">
          <cell r="B9678">
            <v>40008085675</v>
          </cell>
          <cell r="C9678" t="str">
            <v xml:space="preserve">000808567  </v>
          </cell>
          <cell r="D9678" t="str">
            <v xml:space="preserve"> STARS  sporta deju klubs, biedrība</v>
          </cell>
          <cell r="E9678" t="str">
            <v>S150000</v>
          </cell>
          <cell r="F9678">
            <v>10000</v>
          </cell>
          <cell r="H9678">
            <v>9312</v>
          </cell>
          <cell r="I9678" t="str">
            <v>S150000</v>
          </cell>
        </row>
        <row r="9679">
          <cell r="B9679">
            <v>40008081194</v>
          </cell>
          <cell r="C9679" t="str">
            <v xml:space="preserve">000808119  </v>
          </cell>
          <cell r="D9679" t="str">
            <v xml:space="preserve"> STARS-7  Dricānu jauniešu klubs, biedrība</v>
          </cell>
          <cell r="E9679" t="str">
            <v>S150000</v>
          </cell>
          <cell r="F9679">
            <v>780250</v>
          </cell>
          <cell r="H9679">
            <v>9499</v>
          </cell>
          <cell r="I9679" t="str">
            <v>S150000</v>
          </cell>
        </row>
        <row r="9680">
          <cell r="B9680">
            <v>42103024096</v>
          </cell>
          <cell r="C9680" t="str">
            <v xml:space="preserve">210302409  </v>
          </cell>
          <cell r="D9680" t="str">
            <v xml:space="preserve"> STARTS 1  laivu novietņu īpašnieku koop.sabiedrība</v>
          </cell>
          <cell r="E9680" t="str">
            <v>S150000</v>
          </cell>
          <cell r="F9680">
            <v>170000</v>
          </cell>
          <cell r="H9680">
            <v>5222</v>
          </cell>
          <cell r="I9680" t="str">
            <v>S150000</v>
          </cell>
        </row>
        <row r="9681">
          <cell r="B9681">
            <v>43603014830</v>
          </cell>
          <cell r="C9681" t="str">
            <v xml:space="preserve">360301483  </v>
          </cell>
          <cell r="D9681" t="str">
            <v xml:space="preserve"> STARTS 96  automašīnu garāžu īpašnieku koop.sabiedrība</v>
          </cell>
          <cell r="E9681" t="str">
            <v>S150000</v>
          </cell>
          <cell r="F9681">
            <v>90000</v>
          </cell>
          <cell r="H9681">
            <v>5221</v>
          </cell>
          <cell r="I9681" t="str">
            <v>S150000</v>
          </cell>
        </row>
        <row r="9682">
          <cell r="B9682">
            <v>40008095584</v>
          </cell>
          <cell r="C9682" t="str">
            <v xml:space="preserve">000809558  </v>
          </cell>
          <cell r="D9682" t="str">
            <v xml:space="preserve"> STARTS SB  Rēzeknes sporta biedrība</v>
          </cell>
          <cell r="E9682" t="str">
            <v>S150000</v>
          </cell>
          <cell r="F9682">
            <v>210000</v>
          </cell>
          <cell r="H9682">
            <v>9499</v>
          </cell>
          <cell r="I9682" t="str">
            <v>S150000</v>
          </cell>
        </row>
        <row r="9683">
          <cell r="B9683">
            <v>53603008361</v>
          </cell>
          <cell r="C9683" t="str">
            <v xml:space="preserve">360300836  </v>
          </cell>
          <cell r="D9683" t="str">
            <v xml:space="preserve"> STARTS  garāžu īpašnieku koop.sabiedrība</v>
          </cell>
          <cell r="E9683" t="str">
            <v>S150000</v>
          </cell>
          <cell r="F9683">
            <v>90000</v>
          </cell>
          <cell r="H9683">
            <v>5221</v>
          </cell>
          <cell r="I9683" t="str">
            <v>S150000</v>
          </cell>
        </row>
        <row r="9684">
          <cell r="B9684">
            <v>40103088012</v>
          </cell>
          <cell r="C9684" t="str">
            <v xml:space="preserve">010308801  </v>
          </cell>
          <cell r="D9684" t="str">
            <v xml:space="preserve"> STARTS  garāžu īpašnieku koop.sabiedrība</v>
          </cell>
          <cell r="E9684" t="str">
            <v>S150000</v>
          </cell>
          <cell r="F9684">
            <v>10000</v>
          </cell>
          <cell r="H9684">
            <v>5221</v>
          </cell>
          <cell r="I9684" t="str">
            <v>S150000</v>
          </cell>
        </row>
        <row r="9685">
          <cell r="B9685">
            <v>40008174403</v>
          </cell>
          <cell r="C9685" t="str">
            <v xml:space="preserve">000817440  </v>
          </cell>
          <cell r="D9685" t="str">
            <v xml:space="preserve"> STĀVU AUGSTĀK  biedrība</v>
          </cell>
          <cell r="E9685" t="str">
            <v>S150000</v>
          </cell>
          <cell r="F9685">
            <v>880213</v>
          </cell>
          <cell r="H9685">
            <v>9499</v>
          </cell>
          <cell r="I9685" t="str">
            <v>S150000</v>
          </cell>
        </row>
        <row r="9686">
          <cell r="B9686">
            <v>40008066975</v>
          </cell>
          <cell r="C9686" t="str">
            <v xml:space="preserve">000806697  </v>
          </cell>
          <cell r="D9686" t="str">
            <v xml:space="preserve"> STAZELE  Staiceles radošo sieviešu klubs, biedrība</v>
          </cell>
          <cell r="E9686" t="str">
            <v>S150000</v>
          </cell>
          <cell r="F9686">
            <v>661017</v>
          </cell>
          <cell r="H9686">
            <v>9499</v>
          </cell>
          <cell r="I9686" t="str">
            <v>S150000</v>
          </cell>
        </row>
        <row r="9687">
          <cell r="B9687">
            <v>40008077644</v>
          </cell>
          <cell r="C9687" t="str">
            <v xml:space="preserve">000807764  </v>
          </cell>
          <cell r="D9687" t="str">
            <v xml:space="preserve"> STEINERTS RT  sporta klubs, biedrība</v>
          </cell>
          <cell r="E9687" t="str">
            <v>S150000</v>
          </cell>
          <cell r="F9687">
            <v>10000</v>
          </cell>
          <cell r="H9687">
            <v>9312</v>
          </cell>
          <cell r="I9687" t="str">
            <v>S150000</v>
          </cell>
        </row>
        <row r="9688">
          <cell r="B9688">
            <v>40008110953</v>
          </cell>
          <cell r="C9688" t="str">
            <v xml:space="preserve">000811095  </v>
          </cell>
          <cell r="D9688" t="str">
            <v xml:space="preserve"> STELPĪTE  biedrība</v>
          </cell>
          <cell r="E9688" t="str">
            <v>S150000</v>
          </cell>
          <cell r="F9688">
            <v>409584</v>
          </cell>
          <cell r="H9688">
            <v>9499</v>
          </cell>
          <cell r="I9688" t="str">
            <v>S150000</v>
          </cell>
        </row>
        <row r="9689">
          <cell r="B9689">
            <v>40008074667</v>
          </cell>
          <cell r="C9689" t="str">
            <v xml:space="preserve">000807466  </v>
          </cell>
          <cell r="D9689" t="str">
            <v xml:space="preserve"> STENDERA KLUBS  </v>
          </cell>
          <cell r="E9689" t="str">
            <v>S150000</v>
          </cell>
          <cell r="F9689">
            <v>321086</v>
          </cell>
          <cell r="H9689">
            <v>9499</v>
          </cell>
          <cell r="I9689" t="str">
            <v>S150000</v>
          </cell>
        </row>
        <row r="9690">
          <cell r="B9690">
            <v>40008076827</v>
          </cell>
          <cell r="C9690" t="str">
            <v xml:space="preserve">000807682  </v>
          </cell>
          <cell r="D9690" t="str">
            <v xml:space="preserve"> STEPS &amp; STEPS  invalīdu un viņu atbalstītāju biedrība</v>
          </cell>
          <cell r="E9690" t="str">
            <v>S150000</v>
          </cell>
          <cell r="F9690">
            <v>10000</v>
          </cell>
          <cell r="H9690">
            <v>9499</v>
          </cell>
          <cell r="I9690" t="str">
            <v>S150000</v>
          </cell>
        </row>
        <row r="9691">
          <cell r="B9691">
            <v>43603007947</v>
          </cell>
          <cell r="C9691" t="str">
            <v xml:space="preserve">360300794  </v>
          </cell>
          <cell r="D9691" t="str">
            <v xml:space="preserve"> STIEBRS  zemnieku koop.sabiedrība</v>
          </cell>
          <cell r="E9691" t="str">
            <v>S150000</v>
          </cell>
          <cell r="F9691">
            <v>540274</v>
          </cell>
          <cell r="H9691">
            <v>163</v>
          </cell>
          <cell r="I9691" t="str">
            <v>S150000</v>
          </cell>
        </row>
        <row r="9692">
          <cell r="B9692">
            <v>40008111785</v>
          </cell>
          <cell r="C9692" t="str">
            <v xml:space="preserve">000811178  </v>
          </cell>
          <cell r="D9692" t="str">
            <v xml:space="preserve"> STĪGA  māmiņu klubs</v>
          </cell>
          <cell r="E9692" t="str">
            <v>S150000</v>
          </cell>
          <cell r="F9692">
            <v>400246</v>
          </cell>
          <cell r="H9692">
            <v>9499</v>
          </cell>
          <cell r="I9692" t="str">
            <v>S150000</v>
          </cell>
        </row>
        <row r="9693">
          <cell r="B9693">
            <v>40008024064</v>
          </cell>
          <cell r="C9693" t="str">
            <v xml:space="preserve">000802406  </v>
          </cell>
          <cell r="D9693" t="str">
            <v xml:space="preserve"> STIGA  orientēšanās sporta klubs, biedrība</v>
          </cell>
          <cell r="E9693" t="str">
            <v>S150000</v>
          </cell>
          <cell r="F9693">
            <v>50000</v>
          </cell>
          <cell r="H9693">
            <v>9312</v>
          </cell>
          <cell r="I9693" t="str">
            <v>S150000</v>
          </cell>
        </row>
        <row r="9694">
          <cell r="B9694">
            <v>40008037798</v>
          </cell>
          <cell r="C9694" t="str">
            <v xml:space="preserve">000803779  </v>
          </cell>
          <cell r="D9694" t="str">
            <v xml:space="preserve"> STIKLA MĀKSLAS UN STUDIJU CENTRS  biedrība</v>
          </cell>
          <cell r="E9694" t="str">
            <v>S150000</v>
          </cell>
          <cell r="F9694">
            <v>10000</v>
          </cell>
          <cell r="H9694">
            <v>9003</v>
          </cell>
          <cell r="I9694" t="str">
            <v>S150000</v>
          </cell>
        </row>
        <row r="9695">
          <cell r="B9695">
            <v>40008170191</v>
          </cell>
          <cell r="C9695" t="str">
            <v xml:space="preserve">000817019  </v>
          </cell>
          <cell r="D9695" t="str">
            <v xml:space="preserve"> STILL RUNNING  biedrība</v>
          </cell>
          <cell r="E9695" t="str">
            <v>S150000</v>
          </cell>
          <cell r="F9695">
            <v>805200</v>
          </cell>
          <cell r="H9695">
            <v>8559</v>
          </cell>
          <cell r="I9695" t="str">
            <v>S150000</v>
          </cell>
        </row>
        <row r="9696">
          <cell r="B9696">
            <v>40008016353</v>
          </cell>
          <cell r="C9696" t="str">
            <v xml:space="preserve">000801635  </v>
          </cell>
          <cell r="D9696" t="str">
            <v xml:space="preserve"> STILS  medību klubs, biedrība</v>
          </cell>
          <cell r="E9696" t="str">
            <v>S150000</v>
          </cell>
          <cell r="F9696">
            <v>807600</v>
          </cell>
          <cell r="H9696">
            <v>9312</v>
          </cell>
          <cell r="I9696" t="str">
            <v>S150000</v>
          </cell>
        </row>
        <row r="9697">
          <cell r="B9697">
            <v>40003151777</v>
          </cell>
          <cell r="C9697" t="str">
            <v xml:space="preserve">000315177  </v>
          </cell>
          <cell r="D9697" t="str">
            <v xml:space="preserve"> STIPRUMS  dzīvokļu īpašnieku biedrība</v>
          </cell>
          <cell r="E9697" t="str">
            <v>S150000</v>
          </cell>
          <cell r="F9697">
            <v>10000</v>
          </cell>
          <cell r="H9697">
            <v>6832</v>
          </cell>
          <cell r="I9697" t="str">
            <v>S150000</v>
          </cell>
        </row>
        <row r="9698">
          <cell r="B9698">
            <v>40008048217</v>
          </cell>
          <cell r="C9698" t="str">
            <v xml:space="preserve">000804821  </v>
          </cell>
          <cell r="D9698" t="str">
            <v xml:space="preserve"> STIRNA  mednieku biedrība</v>
          </cell>
          <cell r="E9698" t="str">
            <v>S150000</v>
          </cell>
          <cell r="F9698">
            <v>760201</v>
          </cell>
          <cell r="H9698">
            <v>9319</v>
          </cell>
          <cell r="I9698" t="str">
            <v>S150000</v>
          </cell>
        </row>
        <row r="9699">
          <cell r="B9699">
            <v>40008029803</v>
          </cell>
          <cell r="C9699" t="str">
            <v xml:space="preserve">000802980  </v>
          </cell>
          <cell r="D9699" t="str">
            <v xml:space="preserve"> STIRNĪTES  mednieku klubs, biedrība</v>
          </cell>
          <cell r="E9699" t="str">
            <v>S150000</v>
          </cell>
          <cell r="F9699">
            <v>10000</v>
          </cell>
          <cell r="H9699">
            <v>9319</v>
          </cell>
          <cell r="I9699" t="str">
            <v>S150000</v>
          </cell>
        </row>
        <row r="9700">
          <cell r="B9700">
            <v>40008033692</v>
          </cell>
          <cell r="C9700" t="str">
            <v xml:space="preserve">000803369  </v>
          </cell>
          <cell r="D9700" t="str">
            <v xml:space="preserve"> STOBRS  mednieku un makšķernieku klubs, biedrība</v>
          </cell>
          <cell r="E9700" t="str">
            <v>S150000</v>
          </cell>
          <cell r="F9700">
            <v>760201</v>
          </cell>
          <cell r="H9700">
            <v>9319</v>
          </cell>
          <cell r="I9700" t="str">
            <v>S150000</v>
          </cell>
        </row>
        <row r="9701">
          <cell r="B9701">
            <v>40008158540</v>
          </cell>
          <cell r="C9701" t="str">
            <v xml:space="preserve">000815854  </v>
          </cell>
          <cell r="D9701" t="str">
            <v xml:space="preserve"> STOKHOLMAS SINDROMS  biedrība</v>
          </cell>
          <cell r="E9701" t="str">
            <v>S150000</v>
          </cell>
          <cell r="F9701">
            <v>10000</v>
          </cell>
          <cell r="H9701">
            <v>9003</v>
          </cell>
          <cell r="I9701" t="str">
            <v>S150000</v>
          </cell>
        </row>
        <row r="9702">
          <cell r="B9702">
            <v>40008038806</v>
          </cell>
          <cell r="C9702" t="str">
            <v xml:space="preserve">000803880  </v>
          </cell>
          <cell r="D9702" t="str">
            <v xml:space="preserve"> STOPIŅU NOVADA PENSIONĀRU BIEDRĪBA  </v>
          </cell>
          <cell r="E9702" t="str">
            <v>S150000</v>
          </cell>
          <cell r="F9702">
            <v>809600</v>
          </cell>
          <cell r="H9702">
            <v>9499</v>
          </cell>
          <cell r="I9702" t="str">
            <v>S150000</v>
          </cell>
        </row>
        <row r="9703">
          <cell r="B9703">
            <v>40008033599</v>
          </cell>
          <cell r="C9703" t="str">
            <v xml:space="preserve">000803359  </v>
          </cell>
          <cell r="D9703" t="str">
            <v xml:space="preserve"> STOPIŅU NOVADA POLITISKI REPRESĒTO BIEDRĪBA  </v>
          </cell>
          <cell r="E9703" t="str">
            <v>S150000</v>
          </cell>
          <cell r="F9703">
            <v>809600</v>
          </cell>
          <cell r="H9703">
            <v>9499</v>
          </cell>
          <cell r="I9703" t="str">
            <v>S150000</v>
          </cell>
        </row>
        <row r="9704">
          <cell r="B9704">
            <v>40008146537</v>
          </cell>
          <cell r="C9704" t="str">
            <v xml:space="preserve">000814653  </v>
          </cell>
          <cell r="D9704" t="str">
            <v xml:space="preserve"> STOPIŅU UN SALASPILS PARTNERĪBA  biedrība</v>
          </cell>
          <cell r="E9704" t="str">
            <v>S150000</v>
          </cell>
          <cell r="F9704">
            <v>809600</v>
          </cell>
          <cell r="H9704">
            <v>9499</v>
          </cell>
          <cell r="I9704" t="str">
            <v>S150000</v>
          </cell>
        </row>
        <row r="9705">
          <cell r="B9705">
            <v>40008119952</v>
          </cell>
          <cell r="C9705" t="str">
            <v xml:space="preserve">000811995  </v>
          </cell>
          <cell r="D9705" t="str">
            <v xml:space="preserve"> STOPTIME DANCE STUDIO  biedrība</v>
          </cell>
          <cell r="E9705" t="str">
            <v>S150000</v>
          </cell>
          <cell r="F9705">
            <v>50000</v>
          </cell>
          <cell r="H9705">
            <v>8552</v>
          </cell>
          <cell r="I9705" t="str">
            <v>S150000</v>
          </cell>
        </row>
        <row r="9706">
          <cell r="B9706">
            <v>40008069280</v>
          </cell>
          <cell r="C9706" t="str">
            <v xml:space="preserve">000806928  </v>
          </cell>
          <cell r="D9706" t="str">
            <v xml:space="preserve"> STRADI  biedrība</v>
          </cell>
          <cell r="E9706" t="str">
            <v>S150000</v>
          </cell>
          <cell r="F9706">
            <v>500201</v>
          </cell>
          <cell r="H9706">
            <v>8551</v>
          </cell>
          <cell r="I9706" t="str">
            <v>S150000</v>
          </cell>
        </row>
        <row r="9707">
          <cell r="B9707">
            <v>41203017852</v>
          </cell>
          <cell r="C9707" t="str">
            <v xml:space="preserve">120301785  </v>
          </cell>
          <cell r="D9707" t="str">
            <v xml:space="preserve"> ŠTRĀLZUNDE  dzīvokļu īpašnieku biedrība</v>
          </cell>
          <cell r="E9707" t="str">
            <v>S150000</v>
          </cell>
          <cell r="F9707">
            <v>270000</v>
          </cell>
          <cell r="H9707">
            <v>6832</v>
          </cell>
          <cell r="I9707" t="str">
            <v>S150000</v>
          </cell>
        </row>
        <row r="9708">
          <cell r="B9708">
            <v>40008067646</v>
          </cell>
          <cell r="C9708" t="str">
            <v xml:space="preserve">000806764  </v>
          </cell>
          <cell r="D9708" t="str">
            <v xml:space="preserve"> STRATUS Z  biedrība</v>
          </cell>
          <cell r="E9708" t="str">
            <v>S150000</v>
          </cell>
          <cell r="F9708">
            <v>10000</v>
          </cell>
          <cell r="H9708">
            <v>8551</v>
          </cell>
          <cell r="I9708" t="str">
            <v>S150000</v>
          </cell>
        </row>
        <row r="9709">
          <cell r="B9709">
            <v>42103021761</v>
          </cell>
          <cell r="C9709" t="str">
            <v xml:space="preserve">210302176  </v>
          </cell>
          <cell r="D9709" t="str">
            <v xml:space="preserve"> STRAUME 3  laivu īpašnieku koop. sabiedrība</v>
          </cell>
          <cell r="E9709" t="str">
            <v>S150000</v>
          </cell>
          <cell r="F9709">
            <v>170000</v>
          </cell>
          <cell r="H9709">
            <v>5222</v>
          </cell>
          <cell r="I9709" t="str">
            <v>S150000</v>
          </cell>
        </row>
        <row r="9710">
          <cell r="B9710">
            <v>40008094502</v>
          </cell>
          <cell r="C9710" t="str">
            <v xml:space="preserve">000809450  </v>
          </cell>
          <cell r="D9710" t="str">
            <v xml:space="preserve"> STRAUME G  dārzkopības biedrība</v>
          </cell>
          <cell r="E9710" t="str">
            <v>S150000</v>
          </cell>
          <cell r="F9710">
            <v>90000</v>
          </cell>
          <cell r="H9710">
            <v>9499</v>
          </cell>
          <cell r="I9710" t="str">
            <v>S150000</v>
          </cell>
        </row>
        <row r="9711">
          <cell r="B9711">
            <v>40103087958</v>
          </cell>
          <cell r="C9711" t="str">
            <v xml:space="preserve">010308795  </v>
          </cell>
          <cell r="D9711" t="str">
            <v xml:space="preserve"> STRAUME  dārziņu nekustamo īpašumu koop.sabiedrība</v>
          </cell>
          <cell r="E9711" t="str">
            <v>S150000</v>
          </cell>
          <cell r="F9711">
            <v>10000</v>
          </cell>
          <cell r="H9711">
            <v>6832</v>
          </cell>
          <cell r="I9711" t="str">
            <v>S150000</v>
          </cell>
        </row>
        <row r="9712">
          <cell r="B9712">
            <v>40103063377</v>
          </cell>
          <cell r="C9712" t="str">
            <v xml:space="preserve">010306337  </v>
          </cell>
          <cell r="D9712" t="str">
            <v xml:space="preserve"> STRAUME  dārzkopības koop.sabiedrība</v>
          </cell>
          <cell r="E9712" t="str">
            <v>S150000</v>
          </cell>
          <cell r="F9712">
            <v>130000</v>
          </cell>
          <cell r="H9712">
            <v>9499</v>
          </cell>
          <cell r="I9712" t="str">
            <v>S150000</v>
          </cell>
        </row>
        <row r="9713">
          <cell r="B9713">
            <v>45403001988</v>
          </cell>
          <cell r="C9713" t="str">
            <v xml:space="preserve">540300198  </v>
          </cell>
          <cell r="D9713" t="str">
            <v xml:space="preserve"> STRAUME  dzīvokļu īpašnieku koop.sabiedrība</v>
          </cell>
          <cell r="E9713" t="str">
            <v>S150000</v>
          </cell>
          <cell r="F9713">
            <v>110000</v>
          </cell>
          <cell r="H9713">
            <v>6832</v>
          </cell>
          <cell r="I9713" t="str">
            <v>S150000</v>
          </cell>
        </row>
        <row r="9714">
          <cell r="B9714">
            <v>40008023603</v>
          </cell>
          <cell r="C9714" t="str">
            <v xml:space="preserve">000802360  </v>
          </cell>
          <cell r="D9714" t="str">
            <v xml:space="preserve"> STRAUME  Valmieras airēšanas klubs, biedrība</v>
          </cell>
          <cell r="E9714" t="str">
            <v>S150000</v>
          </cell>
          <cell r="F9714">
            <v>250000</v>
          </cell>
          <cell r="H9714">
            <v>9312</v>
          </cell>
          <cell r="I9714" t="str">
            <v>S150000</v>
          </cell>
        </row>
        <row r="9715">
          <cell r="B9715">
            <v>40008105948</v>
          </cell>
          <cell r="C9715" t="str">
            <v xml:space="preserve">000810594  </v>
          </cell>
          <cell r="D9715" t="str">
            <v xml:space="preserve"> STRAUMĒNU NAMS  biedrība</v>
          </cell>
          <cell r="E9715" t="str">
            <v>S150000</v>
          </cell>
          <cell r="F9715">
            <v>808400</v>
          </cell>
          <cell r="H9715">
            <v>6832</v>
          </cell>
          <cell r="I9715" t="str">
            <v>S150000</v>
          </cell>
        </row>
        <row r="9716">
          <cell r="B9716">
            <v>50008174481</v>
          </cell>
          <cell r="C9716" t="str">
            <v xml:space="preserve">000817448  </v>
          </cell>
          <cell r="D9716" t="str">
            <v xml:space="preserve"> STRAUPES EKO ELEMENTI  biedrība</v>
          </cell>
          <cell r="E9716" t="str">
            <v>S150000</v>
          </cell>
          <cell r="F9716">
            <v>427582</v>
          </cell>
          <cell r="H9716">
            <v>9609</v>
          </cell>
          <cell r="I9716" t="str">
            <v>S150000</v>
          </cell>
        </row>
        <row r="9717">
          <cell r="B9717">
            <v>40008143282</v>
          </cell>
          <cell r="C9717" t="str">
            <v xml:space="preserve">000814328  </v>
          </cell>
          <cell r="D9717" t="str">
            <v xml:space="preserve"> STRAUPES PILSĒTAS ATDZIMŠANAS  biedrība</v>
          </cell>
          <cell r="E9717" t="str">
            <v>S150000</v>
          </cell>
          <cell r="F9717">
            <v>427582</v>
          </cell>
          <cell r="H9717">
            <v>9499</v>
          </cell>
          <cell r="I9717" t="str">
            <v>S150000</v>
          </cell>
        </row>
        <row r="9718">
          <cell r="B9718">
            <v>40003465426</v>
          </cell>
          <cell r="C9718" t="str">
            <v xml:space="preserve">000346542  </v>
          </cell>
          <cell r="D9718" t="str">
            <v xml:space="preserve"> STRAUTA 1  dzīvokļu īpašnieku koop. sabiedrība</v>
          </cell>
          <cell r="E9718" t="str">
            <v>S150000</v>
          </cell>
          <cell r="F9718">
            <v>806000</v>
          </cell>
          <cell r="H9718">
            <v>6820</v>
          </cell>
          <cell r="I9718" t="str">
            <v>S150000</v>
          </cell>
        </row>
        <row r="9719">
          <cell r="B9719">
            <v>40003525585</v>
          </cell>
          <cell r="C9719" t="str">
            <v xml:space="preserve">000352558  </v>
          </cell>
          <cell r="D9719" t="str">
            <v xml:space="preserve"> STRAUTI 24  biedrība</v>
          </cell>
          <cell r="E9719" t="str">
            <v>S150000</v>
          </cell>
          <cell r="F9719">
            <v>10000</v>
          </cell>
          <cell r="H9719">
            <v>6832</v>
          </cell>
          <cell r="I9719" t="str">
            <v>S150000</v>
          </cell>
        </row>
        <row r="9720">
          <cell r="B9720">
            <v>40008101838</v>
          </cell>
          <cell r="C9720" t="str">
            <v xml:space="preserve">000810183  </v>
          </cell>
          <cell r="D9720" t="str">
            <v xml:space="preserve"> STRAUTIŅŠ  biedrība</v>
          </cell>
          <cell r="E9720" t="str">
            <v>S150000</v>
          </cell>
          <cell r="F9720">
            <v>460246</v>
          </cell>
          <cell r="H9720">
            <v>9499</v>
          </cell>
          <cell r="I9720" t="str">
            <v>S150000</v>
          </cell>
        </row>
        <row r="9721">
          <cell r="B9721">
            <v>40008047832</v>
          </cell>
          <cell r="C9721" t="str">
            <v xml:space="preserve">000804783  </v>
          </cell>
          <cell r="D9721" t="str">
            <v xml:space="preserve"> STRAUTIŅU MEDNIEKU KLUBS  biedrība</v>
          </cell>
          <cell r="E9721" t="str">
            <v>S150000</v>
          </cell>
          <cell r="F9721">
            <v>840201</v>
          </cell>
          <cell r="H9721">
            <v>9319</v>
          </cell>
          <cell r="I9721" t="str">
            <v>S150000</v>
          </cell>
        </row>
        <row r="9722">
          <cell r="B9722">
            <v>40008135730</v>
          </cell>
          <cell r="C9722" t="str">
            <v xml:space="preserve">000813573  </v>
          </cell>
          <cell r="D9722" t="str">
            <v xml:space="preserve"> STRAUTU 52  dzīvokļu īpašnieku biedrība</v>
          </cell>
          <cell r="E9722" t="str">
            <v>S150000</v>
          </cell>
          <cell r="F9722">
            <v>10000</v>
          </cell>
          <cell r="H9722">
            <v>6832</v>
          </cell>
          <cell r="I9722" t="str">
            <v>S150000</v>
          </cell>
        </row>
        <row r="9723">
          <cell r="B9723">
            <v>40008111677</v>
          </cell>
          <cell r="C9723" t="str">
            <v xml:space="preserve">000811167  </v>
          </cell>
          <cell r="D9723" t="str">
            <v xml:space="preserve"> STRAZDES PAGASTA ATTĪSTĪBAS BIEDRĪBA </v>
          </cell>
          <cell r="E9723" t="str">
            <v>S150000</v>
          </cell>
          <cell r="F9723">
            <v>880286</v>
          </cell>
          <cell r="H9723">
            <v>9499</v>
          </cell>
          <cell r="I9723" t="str">
            <v>S150000</v>
          </cell>
        </row>
        <row r="9724">
          <cell r="B9724">
            <v>40008087568</v>
          </cell>
          <cell r="C9724" t="str">
            <v xml:space="preserve">000808756  </v>
          </cell>
          <cell r="D9724" t="str">
            <v xml:space="preserve"> STRAZDS  garāžu īpašnieku biedrība</v>
          </cell>
          <cell r="E9724" t="str">
            <v>S150000</v>
          </cell>
          <cell r="F9724">
            <v>170000</v>
          </cell>
          <cell r="H9724">
            <v>5221</v>
          </cell>
          <cell r="I9724" t="str">
            <v>S150000</v>
          </cell>
        </row>
        <row r="9725">
          <cell r="B9725">
            <v>40008138900</v>
          </cell>
          <cell r="C9725" t="str">
            <v xml:space="preserve">000813890  </v>
          </cell>
          <cell r="D9725" t="str">
            <v xml:space="preserve"> STRAZDU 14  biedrība</v>
          </cell>
          <cell r="E9725" t="str">
            <v>S150000</v>
          </cell>
          <cell r="F9725">
            <v>170000</v>
          </cell>
          <cell r="H9725">
            <v>6832</v>
          </cell>
          <cell r="I9725" t="str">
            <v>S150000</v>
          </cell>
        </row>
        <row r="9726">
          <cell r="B9726">
            <v>40008135251</v>
          </cell>
          <cell r="C9726" t="str">
            <v xml:space="preserve">000813525  </v>
          </cell>
          <cell r="D9726" t="str">
            <v xml:space="preserve"> STRAZDU 18  dZĪVOKĻU ĪPAŠNIEKU BIEDRĪBA</v>
          </cell>
          <cell r="E9726" t="str">
            <v>S150000</v>
          </cell>
          <cell r="F9726">
            <v>170000</v>
          </cell>
          <cell r="H9726">
            <v>6832</v>
          </cell>
          <cell r="I9726" t="str">
            <v>S150000</v>
          </cell>
        </row>
        <row r="9727">
          <cell r="B9727">
            <v>40008122492</v>
          </cell>
          <cell r="C9727" t="str">
            <v xml:space="preserve">000812249  </v>
          </cell>
          <cell r="D9727" t="str">
            <v xml:space="preserve"> STRAZDU 4  biedrība</v>
          </cell>
          <cell r="E9727" t="str">
            <v>S150000</v>
          </cell>
          <cell r="F9727">
            <v>170000</v>
          </cell>
          <cell r="H9727">
            <v>6832</v>
          </cell>
          <cell r="I9727" t="str">
            <v>S150000</v>
          </cell>
        </row>
        <row r="9728">
          <cell r="B9728">
            <v>40008122488</v>
          </cell>
          <cell r="C9728" t="str">
            <v xml:space="preserve">000812248  </v>
          </cell>
          <cell r="D9728" t="str">
            <v xml:space="preserve"> STRAZDU 4B  biedrība</v>
          </cell>
          <cell r="E9728" t="str">
            <v>S150000</v>
          </cell>
          <cell r="F9728">
            <v>170000</v>
          </cell>
          <cell r="H9728">
            <v>6832</v>
          </cell>
          <cell r="I9728" t="str">
            <v>S150000</v>
          </cell>
        </row>
        <row r="9729">
          <cell r="B9729">
            <v>40008152073</v>
          </cell>
          <cell r="C9729" t="str">
            <v xml:space="preserve">000815207  </v>
          </cell>
          <cell r="D9729" t="str">
            <v xml:space="preserve"> STRAZDU-10  dzīvokļu īpašnieku biedrība</v>
          </cell>
          <cell r="E9729" t="str">
            <v>S150000</v>
          </cell>
          <cell r="F9729">
            <v>170000</v>
          </cell>
          <cell r="H9729">
            <v>6832</v>
          </cell>
          <cell r="I9729" t="str">
            <v>S150000</v>
          </cell>
        </row>
        <row r="9730">
          <cell r="B9730">
            <v>40008138116</v>
          </cell>
          <cell r="C9730" t="str">
            <v xml:space="preserve">000813811  </v>
          </cell>
          <cell r="D9730" t="str">
            <v xml:space="preserve"> STREETBASKET  biedrība</v>
          </cell>
          <cell r="E9730" t="str">
            <v>S150000</v>
          </cell>
          <cell r="F9730">
            <v>10000</v>
          </cell>
          <cell r="H9730">
            <v>9312</v>
          </cell>
          <cell r="I9730" t="str">
            <v>S150000</v>
          </cell>
        </row>
        <row r="9731">
          <cell r="B9731">
            <v>40008141934</v>
          </cell>
          <cell r="C9731" t="str">
            <v xml:space="preserve">000814193  </v>
          </cell>
          <cell r="D9731" t="str">
            <v xml:space="preserve"> STRĒLNIEKU 13  biedrība</v>
          </cell>
          <cell r="E9731" t="str">
            <v>S150000</v>
          </cell>
          <cell r="F9731">
            <v>10000</v>
          </cell>
          <cell r="H9731">
            <v>6832</v>
          </cell>
          <cell r="I9731" t="str">
            <v>S150000</v>
          </cell>
        </row>
        <row r="9732">
          <cell r="B9732">
            <v>40008165241</v>
          </cell>
          <cell r="C9732" t="str">
            <v xml:space="preserve">000816524  </v>
          </cell>
          <cell r="D9732" t="str">
            <v xml:space="preserve"> STRĒLNIEKU PROSPEKTS 24  biedrība</v>
          </cell>
          <cell r="E9732" t="str">
            <v>S150000</v>
          </cell>
          <cell r="F9732">
            <v>130000</v>
          </cell>
          <cell r="H9732">
            <v>6832</v>
          </cell>
          <cell r="I9732" t="str">
            <v>S150000</v>
          </cell>
        </row>
        <row r="9733">
          <cell r="B9733">
            <v>40008052123</v>
          </cell>
          <cell r="C9733" t="str">
            <v xml:space="preserve">000805212  </v>
          </cell>
          <cell r="D9733" t="str">
            <v xml:space="preserve"> STRENČI  mednieku biedrība</v>
          </cell>
          <cell r="E9733" t="str">
            <v>S150000</v>
          </cell>
          <cell r="F9733">
            <v>941817</v>
          </cell>
          <cell r="H9733">
            <v>9319</v>
          </cell>
          <cell r="I9733" t="str">
            <v>S150000</v>
          </cell>
        </row>
        <row r="9734">
          <cell r="B9734">
            <v>40008169296</v>
          </cell>
          <cell r="C9734" t="str">
            <v xml:space="preserve">000816929  </v>
          </cell>
          <cell r="D9734" t="str">
            <v xml:space="preserve"> STRENČU POLITISKI REPRESĒTO BIEDRĪBA </v>
          </cell>
          <cell r="E9734" t="str">
            <v>S150000</v>
          </cell>
          <cell r="F9734">
            <v>941817</v>
          </cell>
          <cell r="H9734">
            <v>9499</v>
          </cell>
          <cell r="I9734" t="str">
            <v>S150000</v>
          </cell>
        </row>
        <row r="9735">
          <cell r="B9735">
            <v>40008104571</v>
          </cell>
          <cell r="C9735" t="str">
            <v xml:space="preserve">000810457  </v>
          </cell>
          <cell r="D9735" t="str">
            <v xml:space="preserve"> STROITEĻ  biedrība</v>
          </cell>
          <cell r="E9735" t="str">
            <v>S150000</v>
          </cell>
          <cell r="F9735">
            <v>641060</v>
          </cell>
          <cell r="H9735">
            <v>9499</v>
          </cell>
          <cell r="I9735" t="str">
            <v>S150000</v>
          </cell>
        </row>
        <row r="9736">
          <cell r="B9736">
            <v>40008071482</v>
          </cell>
          <cell r="C9736" t="str">
            <v xml:space="preserve">000807148  </v>
          </cell>
          <cell r="D9736" t="str">
            <v xml:space="preserve"> STROPS-39  jauniešu integrācijas klubs, biedrība</v>
          </cell>
          <cell r="E9736" t="str">
            <v>S150000</v>
          </cell>
          <cell r="F9736">
            <v>400201</v>
          </cell>
          <cell r="H9736">
            <v>9499</v>
          </cell>
          <cell r="I9736" t="str">
            <v>S150000</v>
          </cell>
        </row>
        <row r="9737">
          <cell r="B9737">
            <v>40008088807</v>
          </cell>
          <cell r="C9737" t="str">
            <v xml:space="preserve">000808880  </v>
          </cell>
          <cell r="D9737" t="str">
            <v xml:space="preserve"> STROPU ATTĪSTĪBAS BIEDRĪBA </v>
          </cell>
          <cell r="E9737" t="str">
            <v>S150000</v>
          </cell>
          <cell r="F9737">
            <v>50000</v>
          </cell>
          <cell r="H9737">
            <v>9499</v>
          </cell>
          <cell r="I9737" t="str">
            <v>S150000</v>
          </cell>
        </row>
        <row r="9738">
          <cell r="B9738">
            <v>40008086399</v>
          </cell>
          <cell r="C9738" t="str">
            <v xml:space="preserve">000808639  </v>
          </cell>
          <cell r="D9738" t="str">
            <v xml:space="preserve"> STROPU EZERKRASTS  dārzkopības biedrība</v>
          </cell>
          <cell r="E9738" t="str">
            <v>S150000</v>
          </cell>
          <cell r="F9738">
            <v>50000</v>
          </cell>
          <cell r="H9738">
            <v>9499</v>
          </cell>
          <cell r="I9738" t="str">
            <v>S150000</v>
          </cell>
        </row>
        <row r="9739">
          <cell r="B9739">
            <v>40008093329</v>
          </cell>
          <cell r="C9739" t="str">
            <v xml:space="preserve">000809332  </v>
          </cell>
          <cell r="D9739" t="str">
            <v xml:space="preserve"> STRUŅĶKROGS  mednieku biedrība</v>
          </cell>
          <cell r="E9739" t="str">
            <v>S150000</v>
          </cell>
          <cell r="F9739">
            <v>620201</v>
          </cell>
          <cell r="H9739">
            <v>9319</v>
          </cell>
          <cell r="I9739" t="str">
            <v>S150000</v>
          </cell>
        </row>
        <row r="9740">
          <cell r="B9740">
            <v>40008007308</v>
          </cell>
          <cell r="C9740" t="str">
            <v xml:space="preserve">000800730  </v>
          </cell>
          <cell r="D9740" t="str">
            <v xml:space="preserve"> STUDENŠU KORPORĀCIJA IMERIA  biedrība</v>
          </cell>
          <cell r="E9740" t="str">
            <v>S150000</v>
          </cell>
          <cell r="F9740">
            <v>10000</v>
          </cell>
          <cell r="H9740">
            <v>9499</v>
          </cell>
          <cell r="I9740" t="str">
            <v>S150000</v>
          </cell>
        </row>
        <row r="9741">
          <cell r="B9741">
            <v>40008003791</v>
          </cell>
          <cell r="C9741" t="str">
            <v xml:space="preserve">000800379  </v>
          </cell>
          <cell r="D9741" t="str">
            <v xml:space="preserve"> STUDENŠU KORPORĀCIJA SPĪDOLA  biedrība</v>
          </cell>
          <cell r="E9741" t="str">
            <v>S150000</v>
          </cell>
          <cell r="F9741">
            <v>10000</v>
          </cell>
          <cell r="H9741">
            <v>9499</v>
          </cell>
          <cell r="I9741" t="str">
            <v>S150000</v>
          </cell>
        </row>
        <row r="9742">
          <cell r="B9742">
            <v>40008004710</v>
          </cell>
          <cell r="C9742" t="str">
            <v xml:space="preserve">000800471  </v>
          </cell>
          <cell r="D9742" t="str">
            <v xml:space="preserve"> STUDENŠU KORPORĀCIJA VARAVĪKSNE  biedrība</v>
          </cell>
          <cell r="E9742" t="str">
            <v>S150000</v>
          </cell>
          <cell r="F9742">
            <v>10000</v>
          </cell>
          <cell r="H9742">
            <v>9499</v>
          </cell>
          <cell r="I9742" t="str">
            <v>S150000</v>
          </cell>
        </row>
        <row r="9743">
          <cell r="B9743">
            <v>50008003261</v>
          </cell>
          <cell r="C9743" t="str">
            <v xml:space="preserve">000800326  </v>
          </cell>
          <cell r="D9743" t="str">
            <v xml:space="preserve"> STUDENŠU KORPORĀCIJA ZINTA  biedrība</v>
          </cell>
          <cell r="E9743" t="str">
            <v>S150000</v>
          </cell>
          <cell r="F9743">
            <v>10000</v>
          </cell>
          <cell r="H9743">
            <v>9499</v>
          </cell>
          <cell r="I9743" t="str">
            <v>S150000</v>
          </cell>
        </row>
        <row r="9744">
          <cell r="B9744">
            <v>50008033711</v>
          </cell>
          <cell r="C9744" t="str">
            <v xml:space="preserve">000803371  </v>
          </cell>
          <cell r="D9744" t="str">
            <v xml:space="preserve"> STUDENŠU KORPORĀCIJAS DZINTRA FILISTRU BIEDRĪBA </v>
          </cell>
          <cell r="E9744" t="str">
            <v>S150000</v>
          </cell>
          <cell r="F9744">
            <v>10000</v>
          </cell>
          <cell r="H9744">
            <v>9499</v>
          </cell>
          <cell r="I9744" t="str">
            <v>S150000</v>
          </cell>
        </row>
        <row r="9745">
          <cell r="B9745">
            <v>40008062583</v>
          </cell>
          <cell r="C9745" t="str">
            <v xml:space="preserve">000806258  </v>
          </cell>
          <cell r="D9745" t="str">
            <v xml:space="preserve"> STUDENŠU KORPORĀCIJAS VARAVĪKSNE FILISTRU BIEDRĪBA  </v>
          </cell>
          <cell r="E9745" t="str">
            <v>S150000</v>
          </cell>
          <cell r="F9745">
            <v>10000</v>
          </cell>
          <cell r="H9745">
            <v>9499</v>
          </cell>
          <cell r="I9745" t="str">
            <v>S150000</v>
          </cell>
        </row>
        <row r="9746">
          <cell r="B9746">
            <v>40008046767</v>
          </cell>
          <cell r="C9746" t="str">
            <v xml:space="preserve">000804676  </v>
          </cell>
          <cell r="D9746" t="str">
            <v xml:space="preserve"> STUDENŠU PREZIDIJU KONVENTS  biedrība</v>
          </cell>
          <cell r="E9746" t="str">
            <v>S150000</v>
          </cell>
          <cell r="F9746">
            <v>10000</v>
          </cell>
          <cell r="H9746">
            <v>9499</v>
          </cell>
          <cell r="I9746" t="str">
            <v>S150000</v>
          </cell>
        </row>
        <row r="9747">
          <cell r="B9747">
            <v>40008133477</v>
          </cell>
          <cell r="C9747" t="str">
            <v xml:space="preserve">000813347  </v>
          </cell>
          <cell r="D9747" t="str">
            <v xml:space="preserve"> STUDENTLIFE.LV  biedrība</v>
          </cell>
          <cell r="E9747" t="str">
            <v>S150000</v>
          </cell>
          <cell r="F9747">
            <v>700201</v>
          </cell>
          <cell r="H9747">
            <v>9499</v>
          </cell>
          <cell r="I9747" t="str">
            <v>S150000</v>
          </cell>
        </row>
        <row r="9748">
          <cell r="B9748">
            <v>40008087888</v>
          </cell>
          <cell r="C9748" t="str">
            <v xml:space="preserve">000808788  </v>
          </cell>
          <cell r="D9748" t="str">
            <v xml:space="preserve"> STUDENTNET  biedrība</v>
          </cell>
          <cell r="E9748" t="str">
            <v>S150000</v>
          </cell>
          <cell r="F9748">
            <v>10000</v>
          </cell>
          <cell r="H9748">
            <v>9499</v>
          </cell>
          <cell r="I9748" t="str">
            <v>S150000</v>
          </cell>
        </row>
        <row r="9749">
          <cell r="B9749">
            <v>50008110921</v>
          </cell>
          <cell r="C9749" t="str">
            <v xml:space="preserve">000811092  </v>
          </cell>
          <cell r="D9749" t="str">
            <v xml:space="preserve"> STUDENTU ATTĪSTĪBAS FONDS </v>
          </cell>
          <cell r="E9749" t="str">
            <v>S150000</v>
          </cell>
          <cell r="F9749">
            <v>10000</v>
          </cell>
          <cell r="H9749">
            <v>9499</v>
          </cell>
          <cell r="I9749" t="str">
            <v>S150000</v>
          </cell>
        </row>
        <row r="9750">
          <cell r="B9750">
            <v>40008073888</v>
          </cell>
          <cell r="C9750" t="str">
            <v xml:space="preserve">000807388  </v>
          </cell>
          <cell r="D9750" t="str">
            <v xml:space="preserve"> STUDENTU BASKETBOLA LĪGA  biedrība</v>
          </cell>
          <cell r="E9750" t="str">
            <v>S150000</v>
          </cell>
          <cell r="F9750">
            <v>10000</v>
          </cell>
          <cell r="H9750">
            <v>9312</v>
          </cell>
          <cell r="I9750" t="str">
            <v>S150000</v>
          </cell>
        </row>
        <row r="9751">
          <cell r="B9751">
            <v>40008020715</v>
          </cell>
          <cell r="C9751" t="str">
            <v xml:space="preserve">000802071  </v>
          </cell>
          <cell r="D9751" t="str">
            <v xml:space="preserve"> STUDENTU KORPORĀCIJA LATVIA  filistru biedrība</v>
          </cell>
          <cell r="E9751" t="str">
            <v>S150000</v>
          </cell>
          <cell r="F9751">
            <v>10000</v>
          </cell>
          <cell r="H9751">
            <v>9499</v>
          </cell>
          <cell r="I9751" t="str">
            <v>S150000</v>
          </cell>
        </row>
        <row r="9752">
          <cell r="B9752">
            <v>40008003950</v>
          </cell>
          <cell r="C9752" t="str">
            <v xml:space="preserve">000800395  </v>
          </cell>
          <cell r="D9752" t="str">
            <v xml:space="preserve"> STUDENTU KORPORĀCIJAS "LETTONIA" FILISTRU PALĪDZĪBAS BIEDRĪBA  </v>
          </cell>
          <cell r="E9752" t="str">
            <v>S150000</v>
          </cell>
          <cell r="F9752">
            <v>10000</v>
          </cell>
          <cell r="H9752">
            <v>9499</v>
          </cell>
          <cell r="I9752" t="str">
            <v>S150000</v>
          </cell>
        </row>
        <row r="9753">
          <cell r="B9753">
            <v>50008034651</v>
          </cell>
          <cell r="C9753" t="str">
            <v xml:space="preserve">000803465  </v>
          </cell>
          <cell r="D9753" t="str">
            <v xml:space="preserve"> STUDENTU KORPORĀCIJAS GERSICANIA FILISTRU BIEDRĪBA </v>
          </cell>
          <cell r="E9753" t="str">
            <v>S150000</v>
          </cell>
          <cell r="F9753">
            <v>10000</v>
          </cell>
          <cell r="H9753">
            <v>9499</v>
          </cell>
          <cell r="I9753" t="str">
            <v>S150000</v>
          </cell>
        </row>
        <row r="9754">
          <cell r="B9754">
            <v>40008005097</v>
          </cell>
          <cell r="C9754" t="str">
            <v xml:space="preserve">000800509  </v>
          </cell>
          <cell r="D9754" t="str">
            <v xml:space="preserve"> STUDENTU KORPORĀCIJAS TERVETIA FILISTRU BIEDRĪBA  </v>
          </cell>
          <cell r="E9754" t="str">
            <v>S150000</v>
          </cell>
          <cell r="F9754">
            <v>10000</v>
          </cell>
          <cell r="H9754">
            <v>9499</v>
          </cell>
          <cell r="I9754" t="str">
            <v>S150000</v>
          </cell>
        </row>
        <row r="9755">
          <cell r="B9755">
            <v>40008041971</v>
          </cell>
          <cell r="C9755" t="str">
            <v xml:space="preserve">000804197  </v>
          </cell>
          <cell r="D9755" t="str">
            <v xml:space="preserve"> STUDENTU PAŠPĀRVALDE  biedrība</v>
          </cell>
          <cell r="E9755" t="str">
            <v>S150000</v>
          </cell>
          <cell r="F9755">
            <v>90000</v>
          </cell>
          <cell r="H9755">
            <v>9499</v>
          </cell>
          <cell r="I9755" t="str">
            <v>S150000</v>
          </cell>
        </row>
        <row r="9756">
          <cell r="B9756">
            <v>40008114391</v>
          </cell>
          <cell r="C9756" t="str">
            <v xml:space="preserve">000811439  </v>
          </cell>
          <cell r="D9756" t="str">
            <v xml:space="preserve"> STUDENTU PŪTĒJU ORĶESTRIS  biedrība</v>
          </cell>
          <cell r="E9756" t="str">
            <v>S150000</v>
          </cell>
          <cell r="F9756">
            <v>10000</v>
          </cell>
          <cell r="H9756">
            <v>9001</v>
          </cell>
          <cell r="I9756" t="str">
            <v>S150000</v>
          </cell>
        </row>
        <row r="9757">
          <cell r="B9757">
            <v>50008179031</v>
          </cell>
          <cell r="C9757" t="str">
            <v xml:space="preserve">000817903  </v>
          </cell>
          <cell r="D9757" t="str">
            <v xml:space="preserve"> STUDENTU SPORTS  biedrība</v>
          </cell>
          <cell r="E9757" t="str">
            <v>S150000</v>
          </cell>
          <cell r="F9757">
            <v>10000</v>
          </cell>
          <cell r="H9757">
            <v>9312</v>
          </cell>
          <cell r="I9757" t="str">
            <v>S150000</v>
          </cell>
        </row>
        <row r="9758">
          <cell r="B9758">
            <v>40008157738</v>
          </cell>
          <cell r="C9758" t="str">
            <v xml:space="preserve">000815773  </v>
          </cell>
          <cell r="D9758" t="str">
            <v xml:space="preserve"> STUDENTU TEĀTRIS  biedrība</v>
          </cell>
          <cell r="E9758" t="str">
            <v>S150000</v>
          </cell>
          <cell r="F9758">
            <v>10000</v>
          </cell>
          <cell r="H9758">
            <v>9001</v>
          </cell>
          <cell r="I9758" t="str">
            <v>S150000</v>
          </cell>
        </row>
        <row r="9759">
          <cell r="B9759">
            <v>40008154816</v>
          </cell>
          <cell r="C9759" t="str">
            <v xml:space="preserve">000815481  </v>
          </cell>
          <cell r="D9759" t="str">
            <v xml:space="preserve"> STUDEO  izglītības biedrība</v>
          </cell>
          <cell r="E9759" t="str">
            <v>S150000</v>
          </cell>
          <cell r="F9759">
            <v>661007</v>
          </cell>
          <cell r="H9759">
            <v>9609</v>
          </cell>
          <cell r="I9759" t="str">
            <v>S150000</v>
          </cell>
        </row>
        <row r="9760">
          <cell r="B9760">
            <v>40008172084</v>
          </cell>
          <cell r="C9760" t="str">
            <v xml:space="preserve">000817208  </v>
          </cell>
          <cell r="D9760" t="str">
            <v xml:space="preserve"> STUDIJA BLITZE  biedrība</v>
          </cell>
          <cell r="E9760" t="str">
            <v>S150000</v>
          </cell>
          <cell r="F9760">
            <v>741009</v>
          </cell>
          <cell r="H9760">
            <v>9499</v>
          </cell>
          <cell r="I9760" t="str">
            <v>S150000</v>
          </cell>
        </row>
        <row r="9761">
          <cell r="B9761">
            <v>40008181890</v>
          </cell>
          <cell r="C9761" t="str">
            <v xml:space="preserve">000818189  </v>
          </cell>
          <cell r="D9761" t="str">
            <v xml:space="preserve"> STUDIJA TEIXMA  biedrība</v>
          </cell>
          <cell r="E9761" t="str">
            <v>S150000</v>
          </cell>
          <cell r="F9761">
            <v>740201</v>
          </cell>
          <cell r="H9761">
            <v>9329</v>
          </cell>
          <cell r="I9761" t="str">
            <v>S150000</v>
          </cell>
        </row>
        <row r="9762">
          <cell r="B9762">
            <v>50008155141</v>
          </cell>
          <cell r="C9762" t="str">
            <v xml:space="preserve">000815514  </v>
          </cell>
          <cell r="D9762" t="str">
            <v xml:space="preserve"> STUDIJA VINCENTA  biedrība</v>
          </cell>
          <cell r="E9762" t="str">
            <v>S150000</v>
          </cell>
          <cell r="F9762">
            <v>980278</v>
          </cell>
          <cell r="H9762">
            <v>9002</v>
          </cell>
          <cell r="I9762" t="str">
            <v>S150000</v>
          </cell>
        </row>
        <row r="9763">
          <cell r="B9763">
            <v>40008176476</v>
          </cell>
          <cell r="C9763" t="str">
            <v xml:space="preserve">000817647  </v>
          </cell>
          <cell r="D9763" t="str">
            <v xml:space="preserve"> STUPEŅI  biedrība</v>
          </cell>
          <cell r="E9763" t="str">
            <v>S150000</v>
          </cell>
          <cell r="F9763">
            <v>10000</v>
          </cell>
          <cell r="H9763">
            <v>9003</v>
          </cell>
          <cell r="I9763" t="str">
            <v>S150000</v>
          </cell>
        </row>
        <row r="9764">
          <cell r="B9764">
            <v>40008095264</v>
          </cell>
          <cell r="C9764" t="str">
            <v xml:space="preserve">000809526  </v>
          </cell>
          <cell r="D9764" t="str">
            <v xml:space="preserve"> STŪRAKMENS  biedrība</v>
          </cell>
          <cell r="E9764" t="str">
            <v>S150000</v>
          </cell>
          <cell r="F9764">
            <v>700201</v>
          </cell>
          <cell r="H9764">
            <v>9499</v>
          </cell>
          <cell r="I9764" t="str">
            <v>S150000</v>
          </cell>
        </row>
        <row r="9765">
          <cell r="B9765">
            <v>40008123159</v>
          </cell>
          <cell r="C9765" t="str">
            <v xml:space="preserve">000812315  </v>
          </cell>
          <cell r="D9765" t="str">
            <v xml:space="preserve"> STŪRES 9  biedrība</v>
          </cell>
          <cell r="E9765" t="str">
            <v>S150000</v>
          </cell>
          <cell r="F9765">
            <v>10000</v>
          </cell>
          <cell r="H9765">
            <v>6832</v>
          </cell>
          <cell r="I9765" t="str">
            <v>S150000</v>
          </cell>
        </row>
        <row r="9766">
          <cell r="B9766">
            <v>40008141224</v>
          </cell>
          <cell r="C9766" t="str">
            <v xml:space="preserve">000814122  </v>
          </cell>
          <cell r="D9766" t="str">
            <v xml:space="preserve"> STŪRĪTIS  biedrība</v>
          </cell>
          <cell r="E9766" t="str">
            <v>S150000</v>
          </cell>
          <cell r="F9766">
            <v>900258</v>
          </cell>
          <cell r="H9766">
            <v>9499</v>
          </cell>
          <cell r="I9766" t="str">
            <v>S150000</v>
          </cell>
        </row>
        <row r="9767">
          <cell r="B9767">
            <v>40008089959</v>
          </cell>
          <cell r="C9767" t="str">
            <v xml:space="preserve">000808995  </v>
          </cell>
          <cell r="D9767" t="str">
            <v xml:space="preserve"> STURM  biedrība</v>
          </cell>
          <cell r="E9767" t="str">
            <v>S150000</v>
          </cell>
          <cell r="F9767">
            <v>10000</v>
          </cell>
          <cell r="H9767">
            <v>9499</v>
          </cell>
          <cell r="I9767" t="str">
            <v>S150000</v>
          </cell>
        </row>
        <row r="9768">
          <cell r="B9768">
            <v>40008179400</v>
          </cell>
          <cell r="C9768" t="str">
            <v xml:space="preserve">000817940  </v>
          </cell>
          <cell r="D9768" t="str">
            <v xml:space="preserve"> SUAMIR  Latvijas Kazahstānas kultūras biedrība</v>
          </cell>
          <cell r="E9768" t="str">
            <v>S150000</v>
          </cell>
          <cell r="F9768">
            <v>10000</v>
          </cell>
          <cell r="H9768">
            <v>9499</v>
          </cell>
          <cell r="I9768" t="str">
            <v>S150000</v>
          </cell>
        </row>
        <row r="9769">
          <cell r="B9769">
            <v>40008078620</v>
          </cell>
          <cell r="C9769" t="str">
            <v xml:space="preserve">000807862  </v>
          </cell>
          <cell r="D9769" t="str">
            <v xml:space="preserve"> SUB COELI  biedrība</v>
          </cell>
          <cell r="E9769" t="str">
            <v>S150000</v>
          </cell>
          <cell r="F9769">
            <v>10000</v>
          </cell>
          <cell r="H9769">
            <v>9499</v>
          </cell>
          <cell r="I9769" t="str">
            <v>S150000</v>
          </cell>
        </row>
        <row r="9770">
          <cell r="B9770">
            <v>40008127945</v>
          </cell>
          <cell r="C9770" t="str">
            <v xml:space="preserve">000812794  </v>
          </cell>
          <cell r="D9770" t="str">
            <v xml:space="preserve"> SUBARU POWER CLUB  biedrība</v>
          </cell>
          <cell r="E9770" t="str">
            <v>S150000</v>
          </cell>
          <cell r="F9770">
            <v>10000</v>
          </cell>
          <cell r="H9770">
            <v>9499</v>
          </cell>
          <cell r="I9770" t="str">
            <v>S150000</v>
          </cell>
        </row>
        <row r="9771">
          <cell r="B9771">
            <v>40008076916</v>
          </cell>
          <cell r="C9771" t="str">
            <v xml:space="preserve">000807691  </v>
          </cell>
          <cell r="D9771" t="str">
            <v xml:space="preserve"> SUBATIEŠI-SANĀKAM, DOMĀJAM, DARĀM  biedrība</v>
          </cell>
          <cell r="E9771" t="str">
            <v>S150000</v>
          </cell>
          <cell r="F9771">
            <v>440815</v>
          </cell>
          <cell r="H9771">
            <v>9499</v>
          </cell>
          <cell r="I9771" t="str">
            <v>S150000</v>
          </cell>
        </row>
        <row r="9772">
          <cell r="B9772">
            <v>40008109297</v>
          </cell>
          <cell r="C9772" t="str">
            <v xml:space="preserve">000810929  </v>
          </cell>
          <cell r="D9772" t="str">
            <v xml:space="preserve"> SUDRABA ĀBELE  pensionēto pedagogu klubs, biedrība</v>
          </cell>
          <cell r="E9772" t="str">
            <v>S150000</v>
          </cell>
          <cell r="F9772">
            <v>50000</v>
          </cell>
          <cell r="H9772">
            <v>9499</v>
          </cell>
          <cell r="I9772" t="str">
            <v>S150000</v>
          </cell>
        </row>
        <row r="9773">
          <cell r="B9773">
            <v>40008087977</v>
          </cell>
          <cell r="C9773" t="str">
            <v xml:space="preserve">000808797  </v>
          </cell>
          <cell r="D9773" t="str">
            <v xml:space="preserve"> SUDRABA LODE  mednieku klubs, biedrība</v>
          </cell>
          <cell r="E9773" t="str">
            <v>S150000</v>
          </cell>
          <cell r="F9773">
            <v>680201</v>
          </cell>
          <cell r="H9773">
            <v>9319</v>
          </cell>
          <cell r="I9773" t="str">
            <v>S150000</v>
          </cell>
        </row>
        <row r="9774">
          <cell r="B9774">
            <v>40008171765</v>
          </cell>
          <cell r="C9774" t="str">
            <v xml:space="preserve">000817176  </v>
          </cell>
          <cell r="D9774" t="str">
            <v xml:space="preserve"> SUDRABA PAKAVI  biedrība</v>
          </cell>
          <cell r="E9774" t="str">
            <v>S150000</v>
          </cell>
          <cell r="F9774">
            <v>380286</v>
          </cell>
          <cell r="H9774">
            <v>9499</v>
          </cell>
          <cell r="I9774" t="str">
            <v>S150000</v>
          </cell>
        </row>
        <row r="9775">
          <cell r="B9775">
            <v>40008169703</v>
          </cell>
          <cell r="C9775" t="str">
            <v xml:space="preserve">000816970  </v>
          </cell>
          <cell r="D9775" t="str">
            <v xml:space="preserve"> SUDRABA PAKAVS  jāšanas sporta klubs, biedrība</v>
          </cell>
          <cell r="E9775" t="str">
            <v>S150000</v>
          </cell>
          <cell r="F9775">
            <v>566968</v>
          </cell>
          <cell r="H9775">
            <v>9312</v>
          </cell>
          <cell r="I9775" t="str">
            <v>S150000</v>
          </cell>
        </row>
        <row r="9776">
          <cell r="B9776">
            <v>40008013836</v>
          </cell>
          <cell r="C9776" t="str">
            <v xml:space="preserve">000801383  </v>
          </cell>
          <cell r="D9776" t="str">
            <v xml:space="preserve"> SUDRABKALNI  biedrība</v>
          </cell>
          <cell r="E9776" t="str">
            <v>S150000</v>
          </cell>
          <cell r="F9776">
            <v>321050</v>
          </cell>
          <cell r="H9776">
            <v>9499</v>
          </cell>
          <cell r="I9776" t="str">
            <v>S150000</v>
          </cell>
        </row>
        <row r="9777">
          <cell r="B9777">
            <v>40008064940</v>
          </cell>
          <cell r="C9777" t="str">
            <v xml:space="preserve">000806494  </v>
          </cell>
          <cell r="D9777" t="str">
            <v xml:space="preserve"> SUITI, ETNISKĀS KULTŪRAS CENTRS  biedrība</v>
          </cell>
          <cell r="E9777" t="str">
            <v>S150000</v>
          </cell>
          <cell r="F9777">
            <v>624200</v>
          </cell>
          <cell r="H9777">
            <v>9499</v>
          </cell>
          <cell r="I9777" t="str">
            <v>S150000</v>
          </cell>
        </row>
        <row r="9778">
          <cell r="B9778">
            <v>40008172099</v>
          </cell>
          <cell r="C9778" t="str">
            <v xml:space="preserve">000817209  </v>
          </cell>
          <cell r="D9778" t="str">
            <v xml:space="preserve"> SUITU AMATNIEKI  biedrība</v>
          </cell>
          <cell r="E9778" t="str">
            <v>S150000</v>
          </cell>
          <cell r="F9778">
            <v>624200</v>
          </cell>
          <cell r="H9778">
            <v>9499</v>
          </cell>
          <cell r="I9778" t="str">
            <v>S150000</v>
          </cell>
        </row>
        <row r="9779">
          <cell r="B9779">
            <v>40008118088</v>
          </cell>
          <cell r="C9779" t="str">
            <v xml:space="preserve">000811808  </v>
          </cell>
          <cell r="D9779" t="str">
            <v xml:space="preserve"> SUITU NOVADS  biedrība</v>
          </cell>
          <cell r="E9779" t="str">
            <v>S150000</v>
          </cell>
          <cell r="F9779">
            <v>624200</v>
          </cell>
          <cell r="H9779">
            <v>9499</v>
          </cell>
          <cell r="I9779" t="str">
            <v>S150000</v>
          </cell>
        </row>
        <row r="9780">
          <cell r="B9780">
            <v>40008171394</v>
          </cell>
          <cell r="C9780" t="str">
            <v xml:space="preserve">000817139  </v>
          </cell>
          <cell r="D9780" t="str">
            <v xml:space="preserve"> SUKRUMS  biedrība</v>
          </cell>
          <cell r="E9780" t="str">
            <v>S150000</v>
          </cell>
          <cell r="F9780">
            <v>384400</v>
          </cell>
          <cell r="H9780">
            <v>8559</v>
          </cell>
          <cell r="I9780" t="str">
            <v>S150000</v>
          </cell>
        </row>
        <row r="9781">
          <cell r="B9781">
            <v>40008150547</v>
          </cell>
          <cell r="C9781" t="str">
            <v xml:space="preserve">000815054  </v>
          </cell>
          <cell r="D9781" t="str">
            <v xml:space="preserve"> SUMATA  auto - moto sporta klubs, biedrība</v>
          </cell>
          <cell r="E9781" t="str">
            <v>S150000</v>
          </cell>
          <cell r="F9781">
            <v>270000</v>
          </cell>
          <cell r="H9781">
            <v>9312</v>
          </cell>
          <cell r="I9781" t="str">
            <v>S150000</v>
          </cell>
        </row>
        <row r="9782">
          <cell r="B9782">
            <v>40008056430</v>
          </cell>
          <cell r="C9782" t="str">
            <v xml:space="preserve">000805643  </v>
          </cell>
          <cell r="D9782" t="str">
            <v xml:space="preserve"> SUNĀKSTE  mednieku biedrība</v>
          </cell>
          <cell r="E9782" t="str">
            <v>S150000</v>
          </cell>
          <cell r="F9782">
            <v>321086</v>
          </cell>
          <cell r="H9782">
            <v>9319</v>
          </cell>
          <cell r="I9782" t="str">
            <v>S150000</v>
          </cell>
        </row>
        <row r="9783">
          <cell r="B9783">
            <v>40008162781</v>
          </cell>
          <cell r="C9783" t="str">
            <v xml:space="preserve">000816278  </v>
          </cell>
          <cell r="D9783" t="str">
            <v xml:space="preserve"> SUNDARI  jogas un Garīguma Biedrība</v>
          </cell>
          <cell r="E9783" t="str">
            <v>S150000</v>
          </cell>
          <cell r="F9783">
            <v>10000</v>
          </cell>
          <cell r="H9783">
            <v>9499</v>
          </cell>
          <cell r="I9783" t="str">
            <v>S150000</v>
          </cell>
        </row>
        <row r="9784">
          <cell r="B9784">
            <v>40008132077</v>
          </cell>
          <cell r="C9784" t="str">
            <v xml:space="preserve">000813207  </v>
          </cell>
          <cell r="D9784" t="str">
            <v xml:space="preserve"> SUNTALNIECE  biedrība</v>
          </cell>
          <cell r="E9784" t="str">
            <v>S150000</v>
          </cell>
          <cell r="F9784">
            <v>740288</v>
          </cell>
          <cell r="H9784">
            <v>9499</v>
          </cell>
          <cell r="I9784" t="str">
            <v>S150000</v>
          </cell>
        </row>
        <row r="9785">
          <cell r="B9785">
            <v>50008015951</v>
          </cell>
          <cell r="C9785" t="str">
            <v xml:space="preserve">000801595  </v>
          </cell>
          <cell r="D9785" t="str">
            <v xml:space="preserve"> SUNTAŽI  mednieku biedrība</v>
          </cell>
          <cell r="E9785" t="str">
            <v>S150000</v>
          </cell>
          <cell r="F9785">
            <v>740288</v>
          </cell>
          <cell r="H9785">
            <v>9319</v>
          </cell>
          <cell r="I9785" t="str">
            <v>S150000</v>
          </cell>
        </row>
        <row r="9786">
          <cell r="B9786">
            <v>40008186807</v>
          </cell>
          <cell r="C9786" t="str">
            <v xml:space="preserve">000818680  </v>
          </cell>
          <cell r="D9786" t="str">
            <v xml:space="preserve"> SŪNU 1  biedrība</v>
          </cell>
          <cell r="E9786" t="str">
            <v>S150000</v>
          </cell>
          <cell r="F9786">
            <v>740201</v>
          </cell>
          <cell r="H9786">
            <v>6832</v>
          </cell>
          <cell r="I9786" t="str">
            <v>S150000</v>
          </cell>
        </row>
        <row r="9787">
          <cell r="B9787">
            <v>40008053379</v>
          </cell>
          <cell r="C9787" t="str">
            <v xml:space="preserve">000805337  </v>
          </cell>
          <cell r="D9787" t="str">
            <v xml:space="preserve"> SUPER NOVA  62.vidusskolas sporta klubs, biedrība</v>
          </cell>
          <cell r="E9787" t="str">
            <v>S150000</v>
          </cell>
          <cell r="F9787">
            <v>10000</v>
          </cell>
          <cell r="H9787">
            <v>9312</v>
          </cell>
          <cell r="I9787" t="str">
            <v>S150000</v>
          </cell>
        </row>
        <row r="9788">
          <cell r="B9788">
            <v>40008161343</v>
          </cell>
          <cell r="C9788" t="str">
            <v xml:space="preserve">000816134  </v>
          </cell>
          <cell r="D9788" t="str">
            <v xml:space="preserve"> SUPERAKTĪVS  biedrība</v>
          </cell>
          <cell r="E9788" t="str">
            <v>S150000</v>
          </cell>
          <cell r="F9788">
            <v>661435</v>
          </cell>
          <cell r="H9788">
            <v>9319</v>
          </cell>
          <cell r="I9788" t="str">
            <v>S150000</v>
          </cell>
        </row>
        <row r="9789">
          <cell r="B9789">
            <v>40008180397</v>
          </cell>
          <cell r="C9789" t="str">
            <v xml:space="preserve">000818039  </v>
          </cell>
          <cell r="D9789" t="str">
            <v xml:space="preserve"> ŠŪPOLĒS  biedrība</v>
          </cell>
          <cell r="E9789" t="str">
            <v>S150000</v>
          </cell>
          <cell r="F9789">
            <v>941817</v>
          </cell>
          <cell r="H9789">
            <v>8552</v>
          </cell>
          <cell r="I9789" t="str">
            <v>S150000</v>
          </cell>
        </row>
        <row r="9790">
          <cell r="B9790">
            <v>40008006942</v>
          </cell>
          <cell r="C9790" t="str">
            <v xml:space="preserve">000800694  </v>
          </cell>
          <cell r="D9790" t="str">
            <v xml:space="preserve"> ŠŪPULĪTIS  daudzbērnu ģimeņu biedrība</v>
          </cell>
          <cell r="E9790" t="str">
            <v>S150000</v>
          </cell>
          <cell r="F9790">
            <v>620201</v>
          </cell>
          <cell r="H9790">
            <v>9499</v>
          </cell>
          <cell r="I9790" t="str">
            <v>S150000</v>
          </cell>
        </row>
        <row r="9791">
          <cell r="B9791">
            <v>40008031935</v>
          </cell>
          <cell r="C9791" t="str">
            <v xml:space="preserve">000803193  </v>
          </cell>
          <cell r="D9791" t="str">
            <v xml:space="preserve"> SŪRĀBELE  hroniski slimo bērnu draugu biedrība</v>
          </cell>
          <cell r="E9791" t="str">
            <v>S150000</v>
          </cell>
          <cell r="F9791">
            <v>10000</v>
          </cell>
          <cell r="H9791">
            <v>9499</v>
          </cell>
          <cell r="I9791" t="str">
            <v>S150000</v>
          </cell>
        </row>
        <row r="9792">
          <cell r="B9792">
            <v>40008068529</v>
          </cell>
          <cell r="C9792" t="str">
            <v xml:space="preserve">000806852  </v>
          </cell>
          <cell r="D9792" t="str">
            <v xml:space="preserve"> SUSTENTO  cilvēku ar īpašām vajadzībām sadarbības biedrība</v>
          </cell>
          <cell r="E9792" t="str">
            <v>S150000</v>
          </cell>
          <cell r="F9792">
            <v>10000</v>
          </cell>
          <cell r="H9792">
            <v>8810</v>
          </cell>
          <cell r="I9792" t="str">
            <v>S150000</v>
          </cell>
        </row>
        <row r="9793">
          <cell r="B9793">
            <v>50008034401</v>
          </cell>
          <cell r="C9793" t="str">
            <v xml:space="preserve">000803440  </v>
          </cell>
          <cell r="D9793" t="str">
            <v xml:space="preserve"> SUVENS  mednieku klubs, biedrība</v>
          </cell>
          <cell r="E9793" t="str">
            <v>S150000</v>
          </cell>
          <cell r="F9793">
            <v>270000</v>
          </cell>
          <cell r="H9793">
            <v>9319</v>
          </cell>
          <cell r="I9793" t="str">
            <v>S150000</v>
          </cell>
        </row>
        <row r="9794">
          <cell r="B9794">
            <v>40008121389</v>
          </cell>
          <cell r="C9794" t="str">
            <v xml:space="preserve">000812138  </v>
          </cell>
          <cell r="D9794" t="str">
            <v xml:space="preserve"> SUZUKI LATVIA  biedrība</v>
          </cell>
          <cell r="E9794" t="str">
            <v>S150000</v>
          </cell>
          <cell r="F9794">
            <v>420290</v>
          </cell>
          <cell r="H9794">
            <v>9499</v>
          </cell>
          <cell r="I9794" t="str">
            <v>S150000</v>
          </cell>
        </row>
        <row r="9795">
          <cell r="B9795">
            <v>40008121726</v>
          </cell>
          <cell r="C9795" t="str">
            <v xml:space="preserve">000812172  </v>
          </cell>
          <cell r="D9795" t="str">
            <v xml:space="preserve"> SV. GREGORA SKOLAS ASOCIĀCIJA  biedrība</v>
          </cell>
          <cell r="E9795" t="str">
            <v>S150000</v>
          </cell>
          <cell r="F9795">
            <v>840201</v>
          </cell>
          <cell r="H9795">
            <v>9499</v>
          </cell>
          <cell r="I9795" t="str">
            <v>S150000</v>
          </cell>
        </row>
        <row r="9796">
          <cell r="B9796">
            <v>50008183291</v>
          </cell>
          <cell r="C9796" t="str">
            <v xml:space="preserve">000818329  </v>
          </cell>
          <cell r="D9796" t="str">
            <v xml:space="preserve"> SV.JURA SABIEDRĪBA  biedrība</v>
          </cell>
          <cell r="E9796" t="str">
            <v>S150000</v>
          </cell>
          <cell r="F9796">
            <v>10000</v>
          </cell>
          <cell r="H9796">
            <v>9499</v>
          </cell>
          <cell r="I9796" t="str">
            <v>S150000</v>
          </cell>
        </row>
        <row r="9797">
          <cell r="B9797">
            <v>40008030944</v>
          </cell>
          <cell r="C9797" t="str">
            <v xml:space="preserve">000803094  </v>
          </cell>
          <cell r="D9797" t="str">
            <v xml:space="preserve"> SVARIŅI  mednieku biedrība</v>
          </cell>
          <cell r="E9797" t="str">
            <v>S150000</v>
          </cell>
          <cell r="F9797">
            <v>601090</v>
          </cell>
          <cell r="H9797">
            <v>9319</v>
          </cell>
          <cell r="I9797" t="str">
            <v>S150000</v>
          </cell>
        </row>
        <row r="9798">
          <cell r="B9798">
            <v>40008183745</v>
          </cell>
          <cell r="C9798" t="str">
            <v xml:space="preserve">000818374  </v>
          </cell>
          <cell r="D9798" t="str">
            <v xml:space="preserve"> ŠVEICES 35  biedrība</v>
          </cell>
          <cell r="E9798" t="str">
            <v>S150000</v>
          </cell>
          <cell r="F9798">
            <v>801615</v>
          </cell>
          <cell r="H9798">
            <v>6832</v>
          </cell>
          <cell r="I9798" t="str">
            <v>S150000</v>
          </cell>
        </row>
        <row r="9799">
          <cell r="B9799">
            <v>40008103237</v>
          </cell>
          <cell r="C9799" t="str">
            <v xml:space="preserve">000810323  </v>
          </cell>
          <cell r="D9799" t="str">
            <v xml:space="preserve"> SVENTES PĒRLE  biedrība</v>
          </cell>
          <cell r="E9799" t="str">
            <v>S150000</v>
          </cell>
          <cell r="F9799">
            <v>50000</v>
          </cell>
          <cell r="H9799">
            <v>9499</v>
          </cell>
          <cell r="I9799" t="str">
            <v>S150000</v>
          </cell>
        </row>
        <row r="9800">
          <cell r="B9800">
            <v>50008001311</v>
          </cell>
          <cell r="C9800" t="str">
            <v xml:space="preserve">000800131  </v>
          </cell>
          <cell r="D9800" t="str">
            <v xml:space="preserve"> SVĒTĀ JĀŅA PALĪDZĪBA  biedrība</v>
          </cell>
          <cell r="E9800" t="str">
            <v>S150000</v>
          </cell>
          <cell r="F9800">
            <v>10000</v>
          </cell>
          <cell r="H9800">
            <v>8899</v>
          </cell>
          <cell r="I9800" t="str">
            <v>S150000</v>
          </cell>
        </row>
        <row r="9801">
          <cell r="B9801">
            <v>40008074953</v>
          </cell>
          <cell r="C9801" t="str">
            <v xml:space="preserve">000807495  </v>
          </cell>
          <cell r="D9801" t="str">
            <v xml:space="preserve"> SVĒTĀ LŪKASA JAUNRADES FONDS </v>
          </cell>
          <cell r="E9801" t="str">
            <v>S150000</v>
          </cell>
          <cell r="F9801">
            <v>130000</v>
          </cell>
          <cell r="H9801">
            <v>9499</v>
          </cell>
          <cell r="I9801" t="str">
            <v>S150000</v>
          </cell>
        </row>
        <row r="9802">
          <cell r="B9802">
            <v>40008120561</v>
          </cell>
          <cell r="C9802" t="str">
            <v xml:space="preserve">000812056  </v>
          </cell>
          <cell r="D9802" t="str">
            <v xml:space="preserve"> SVĒTĀ RĪGAS JĀŅA PAREIZTICĪGO BIEDRĪBA  </v>
          </cell>
          <cell r="E9802" t="str">
            <v>S150000</v>
          </cell>
          <cell r="F9802">
            <v>807600</v>
          </cell>
          <cell r="H9802">
            <v>9499</v>
          </cell>
          <cell r="I9802" t="str">
            <v>S150000</v>
          </cell>
        </row>
        <row r="9803">
          <cell r="B9803">
            <v>40008067896</v>
          </cell>
          <cell r="C9803" t="str">
            <v xml:space="preserve">000806789  </v>
          </cell>
          <cell r="D9803" t="str">
            <v xml:space="preserve"> SVĒTĀ SEBASTIANA MĀJA  biedrība</v>
          </cell>
          <cell r="E9803" t="str">
            <v>S150000</v>
          </cell>
          <cell r="F9803">
            <v>400201</v>
          </cell>
          <cell r="H9803">
            <v>8891</v>
          </cell>
          <cell r="I9803" t="str">
            <v>S150000</v>
          </cell>
        </row>
        <row r="9804">
          <cell r="B9804">
            <v>40008158574</v>
          </cell>
          <cell r="C9804" t="str">
            <v xml:space="preserve">000815857  </v>
          </cell>
          <cell r="D9804" t="str">
            <v xml:space="preserve"> SVĒTCIEMA ATTĪSTĪBAS BIEDRĪBA </v>
          </cell>
          <cell r="E9804" t="str">
            <v>S150000</v>
          </cell>
          <cell r="F9804">
            <v>661435</v>
          </cell>
          <cell r="H9804">
            <v>9319</v>
          </cell>
          <cell r="I9804" t="str">
            <v>S150000</v>
          </cell>
        </row>
        <row r="9805">
          <cell r="B9805">
            <v>40003272464</v>
          </cell>
          <cell r="C9805" t="str">
            <v xml:space="preserve">000327246  </v>
          </cell>
          <cell r="D9805" t="str">
            <v xml:space="preserve"> SVĒTE 2  garāžu koop.sabiedrība</v>
          </cell>
          <cell r="E9805" t="str">
            <v>S150000</v>
          </cell>
          <cell r="F9805">
            <v>90000</v>
          </cell>
          <cell r="H9805">
            <v>5221</v>
          </cell>
          <cell r="I9805" t="str">
            <v>S150000</v>
          </cell>
        </row>
        <row r="9806">
          <cell r="B9806">
            <v>40008031333</v>
          </cell>
          <cell r="C9806" t="str">
            <v xml:space="preserve">000803133  </v>
          </cell>
          <cell r="D9806" t="str">
            <v xml:space="preserve"> SVĒTE  mednieku kolektīvs, biedrība</v>
          </cell>
          <cell r="E9806" t="str">
            <v>S150000</v>
          </cell>
          <cell r="F9806">
            <v>90000</v>
          </cell>
          <cell r="H9806">
            <v>9319</v>
          </cell>
          <cell r="I9806" t="str">
            <v>S150000</v>
          </cell>
        </row>
        <row r="9807">
          <cell r="B9807">
            <v>40003930857</v>
          </cell>
          <cell r="C9807" t="str">
            <v xml:space="preserve">000393085  </v>
          </cell>
          <cell r="D9807" t="str">
            <v xml:space="preserve"> SVĒTEĻA LIGZDA  dzīvokļu īpašnieku koop. sabiedrība</v>
          </cell>
          <cell r="E9807" t="str">
            <v>S150000</v>
          </cell>
          <cell r="F9807">
            <v>10000</v>
          </cell>
          <cell r="H9807">
            <v>6832</v>
          </cell>
          <cell r="I9807" t="str">
            <v>S150000</v>
          </cell>
        </row>
        <row r="9808">
          <cell r="B9808">
            <v>40008175019</v>
          </cell>
          <cell r="C9808" t="str">
            <v xml:space="preserve">000817501  </v>
          </cell>
          <cell r="D9808" t="str">
            <v xml:space="preserve"> SVĒTEĻI  Atbalsta un reabilitācijas centrs</v>
          </cell>
          <cell r="E9808" t="str">
            <v>S150000</v>
          </cell>
          <cell r="F9808">
            <v>546766</v>
          </cell>
          <cell r="H9808">
            <v>8899</v>
          </cell>
          <cell r="I9808" t="str">
            <v>S150000</v>
          </cell>
        </row>
        <row r="9809">
          <cell r="B9809">
            <v>50008152111</v>
          </cell>
          <cell r="C9809" t="str">
            <v xml:space="preserve">000815211  </v>
          </cell>
          <cell r="D9809" t="str">
            <v xml:space="preserve"> SVĒTEĻI  biedrība</v>
          </cell>
          <cell r="E9809" t="str">
            <v>S150000</v>
          </cell>
          <cell r="F9809">
            <v>780292</v>
          </cell>
          <cell r="H9809">
            <v>9499</v>
          </cell>
          <cell r="I9809" t="str">
            <v>S150000</v>
          </cell>
        </row>
        <row r="9810">
          <cell r="B9810">
            <v>40008099980</v>
          </cell>
          <cell r="C9810" t="str">
            <v xml:space="preserve">000809998  </v>
          </cell>
          <cell r="D9810" t="str">
            <v xml:space="preserve"> SVĒTELIS  ģimeņu biedrība</v>
          </cell>
          <cell r="E9810" t="str">
            <v>S150000</v>
          </cell>
          <cell r="F9810">
            <v>620290</v>
          </cell>
          <cell r="H9810">
            <v>9499</v>
          </cell>
          <cell r="I9810" t="str">
            <v>S150000</v>
          </cell>
        </row>
        <row r="9811">
          <cell r="B9811">
            <v>40008080875</v>
          </cell>
          <cell r="C9811" t="str">
            <v xml:space="preserve">000808087  </v>
          </cell>
          <cell r="D9811" t="str">
            <v xml:space="preserve"> SVĒTELIS  radošo domu un darba centrs, biedrība</v>
          </cell>
          <cell r="E9811" t="str">
            <v>S150000</v>
          </cell>
          <cell r="F9811">
            <v>90000</v>
          </cell>
          <cell r="H9811">
            <v>9499</v>
          </cell>
          <cell r="I9811" t="str">
            <v>S150000</v>
          </cell>
        </row>
        <row r="9812">
          <cell r="B9812">
            <v>40008154303</v>
          </cell>
          <cell r="C9812" t="str">
            <v xml:space="preserve">000815430  </v>
          </cell>
          <cell r="D9812" t="str">
            <v xml:space="preserve"> SVĒTENIS  lauku iedzīvotāju atbalsta biedrība</v>
          </cell>
          <cell r="E9812" t="str">
            <v>S150000</v>
          </cell>
          <cell r="F9812">
            <v>780254</v>
          </cell>
          <cell r="H9812">
            <v>9499</v>
          </cell>
          <cell r="I9812" t="str">
            <v>S150000</v>
          </cell>
        </row>
        <row r="9813">
          <cell r="B9813">
            <v>40008147706</v>
          </cell>
          <cell r="C9813" t="str">
            <v xml:space="preserve">000814770  </v>
          </cell>
          <cell r="D9813" t="str">
            <v xml:space="preserve"> SVĒTES ATPŪTA  biedrība</v>
          </cell>
          <cell r="E9813" t="str">
            <v>S150000</v>
          </cell>
          <cell r="F9813">
            <v>10000</v>
          </cell>
          <cell r="H9813">
            <v>9499</v>
          </cell>
          <cell r="I9813" t="str">
            <v>S150000</v>
          </cell>
        </row>
        <row r="9814">
          <cell r="B9814">
            <v>40008089501</v>
          </cell>
          <cell r="C9814" t="str">
            <v xml:space="preserve">000808950  </v>
          </cell>
          <cell r="D9814" t="str">
            <v xml:space="preserve"> SVĒTKI &amp; FESTIVĀLI  biedrība</v>
          </cell>
          <cell r="E9814" t="str">
            <v>S150000</v>
          </cell>
          <cell r="F9814">
            <v>10000</v>
          </cell>
          <cell r="H9814">
            <v>9499</v>
          </cell>
          <cell r="I9814" t="str">
            <v>S150000</v>
          </cell>
        </row>
        <row r="9815">
          <cell r="B9815">
            <v>40008141991</v>
          </cell>
          <cell r="C9815" t="str">
            <v xml:space="preserve">000814199  </v>
          </cell>
          <cell r="D9815" t="str">
            <v xml:space="preserve"> SVĒTKU FONDS </v>
          </cell>
          <cell r="E9815" t="str">
            <v>S150000</v>
          </cell>
          <cell r="F9815">
            <v>10000</v>
          </cell>
          <cell r="H9815">
            <v>9499</v>
          </cell>
          <cell r="I9815" t="str">
            <v>S150000</v>
          </cell>
        </row>
        <row r="9816">
          <cell r="B9816">
            <v>40008141578</v>
          </cell>
          <cell r="C9816" t="str">
            <v xml:space="preserve">000814157  </v>
          </cell>
          <cell r="D9816" t="str">
            <v xml:space="preserve"> SVETOČ  slāvu kultūras biedrība</v>
          </cell>
          <cell r="E9816" t="str">
            <v>S150000</v>
          </cell>
          <cell r="F9816">
            <v>540256</v>
          </cell>
          <cell r="H9816">
            <v>9499</v>
          </cell>
          <cell r="I9816" t="str">
            <v>S150000</v>
          </cell>
        </row>
        <row r="9817">
          <cell r="B9817">
            <v>40008139573</v>
          </cell>
          <cell r="C9817" t="str">
            <v xml:space="preserve">000813957  </v>
          </cell>
          <cell r="D9817" t="str">
            <v xml:space="preserve"> SVĒTUPES KRASTS  biedrība</v>
          </cell>
          <cell r="E9817" t="str">
            <v>S150000</v>
          </cell>
          <cell r="F9817">
            <v>660268</v>
          </cell>
          <cell r="H9817">
            <v>9499</v>
          </cell>
          <cell r="I9817" t="str">
            <v>S150000</v>
          </cell>
        </row>
        <row r="9818">
          <cell r="B9818">
            <v>40008151063</v>
          </cell>
          <cell r="C9818" t="str">
            <v xml:space="preserve">000815106  </v>
          </cell>
          <cell r="D9818" t="str">
            <v xml:space="preserve"> SVĒTUPES LAUVA  saviesīgā biedrība</v>
          </cell>
          <cell r="E9818" t="str">
            <v>S150000</v>
          </cell>
          <cell r="F9818">
            <v>661435</v>
          </cell>
          <cell r="H9818">
            <v>9499</v>
          </cell>
          <cell r="I9818" t="str">
            <v>S150000</v>
          </cell>
        </row>
        <row r="9819">
          <cell r="B9819">
            <v>40008003236</v>
          </cell>
          <cell r="C9819" t="str">
            <v xml:space="preserve">000800323  </v>
          </cell>
          <cell r="D9819" t="str">
            <v xml:space="preserve"> SVITANAK  Latvijas baltkrievu kultūras biedrība</v>
          </cell>
          <cell r="E9819" t="str">
            <v>S150000</v>
          </cell>
          <cell r="F9819">
            <v>10000</v>
          </cell>
          <cell r="H9819">
            <v>9499</v>
          </cell>
          <cell r="I9819" t="str">
            <v>S150000</v>
          </cell>
        </row>
        <row r="9820">
          <cell r="B9820">
            <v>40008058569</v>
          </cell>
          <cell r="C9820" t="str">
            <v xml:space="preserve">000805856  </v>
          </cell>
          <cell r="D9820" t="str">
            <v xml:space="preserve"> SVITANOK  ukraiņu kopiena, biedrība</v>
          </cell>
          <cell r="E9820" t="str">
            <v>S150000</v>
          </cell>
          <cell r="F9820">
            <v>170000</v>
          </cell>
          <cell r="H9820">
            <v>9499</v>
          </cell>
          <cell r="I9820" t="str">
            <v>S150000</v>
          </cell>
        </row>
        <row r="9821">
          <cell r="B9821">
            <v>40008141262</v>
          </cell>
          <cell r="C9821" t="str">
            <v xml:space="preserve">000814126  </v>
          </cell>
          <cell r="D9821" t="str">
            <v xml:space="preserve"> SVS ATBALSTA FONDS </v>
          </cell>
          <cell r="E9821" t="str">
            <v>S150000</v>
          </cell>
          <cell r="F9821">
            <v>250000</v>
          </cell>
          <cell r="H9821">
            <v>9499</v>
          </cell>
          <cell r="I9821" t="str">
            <v>S150000</v>
          </cell>
        </row>
        <row r="9822">
          <cell r="B9822">
            <v>40008128955</v>
          </cell>
          <cell r="C9822" t="str">
            <v xml:space="preserve">000812895  </v>
          </cell>
          <cell r="D9822" t="str">
            <v xml:space="preserve"> SVV  biedrība</v>
          </cell>
          <cell r="E9822" t="str">
            <v>S150000</v>
          </cell>
          <cell r="F9822">
            <v>10000</v>
          </cell>
          <cell r="H9822">
            <v>9499</v>
          </cell>
          <cell r="I9822" t="str">
            <v>S150000</v>
          </cell>
        </row>
        <row r="9823">
          <cell r="B9823">
            <v>40008032127</v>
          </cell>
          <cell r="C9823" t="str">
            <v xml:space="preserve">000803212  </v>
          </cell>
          <cell r="D9823" t="str">
            <v xml:space="preserve"> SWEDBANK SPORTA KLUBS  biedrība</v>
          </cell>
          <cell r="E9823" t="str">
            <v>S150000</v>
          </cell>
          <cell r="F9823">
            <v>10000</v>
          </cell>
          <cell r="H9823">
            <v>9312</v>
          </cell>
          <cell r="I9823" t="str">
            <v>S150000</v>
          </cell>
        </row>
        <row r="9824">
          <cell r="B9824">
            <v>50008095001</v>
          </cell>
          <cell r="C9824" t="str">
            <v xml:space="preserve">000809500  </v>
          </cell>
          <cell r="D9824" t="str">
            <v xml:space="preserve"> SWISS CHAMBER OF COMMERCE IN LATVIA  biedrība</v>
          </cell>
          <cell r="E9824" t="str">
            <v>S150000</v>
          </cell>
          <cell r="F9824">
            <v>10000</v>
          </cell>
          <cell r="H9824">
            <v>9499</v>
          </cell>
          <cell r="I9824" t="str">
            <v>S150000</v>
          </cell>
        </row>
        <row r="9825">
          <cell r="B9825">
            <v>40008117129</v>
          </cell>
          <cell r="C9825" t="str">
            <v xml:space="preserve">000811712  </v>
          </cell>
          <cell r="D9825" t="str">
            <v xml:space="preserve"> T. BREIKŠA 34  biedrība</v>
          </cell>
          <cell r="E9825" t="str">
            <v>S150000</v>
          </cell>
          <cell r="F9825">
            <v>170000</v>
          </cell>
          <cell r="H9825">
            <v>6832</v>
          </cell>
          <cell r="I9825" t="str">
            <v>S150000</v>
          </cell>
        </row>
        <row r="9826">
          <cell r="B9826">
            <v>40008026262</v>
          </cell>
          <cell r="C9826" t="str">
            <v xml:space="preserve">000802626  </v>
          </cell>
          <cell r="D9826" t="str">
            <v xml:space="preserve"> T.K.D.  sporta klubs, biedrība</v>
          </cell>
          <cell r="E9826" t="str">
            <v>S150000</v>
          </cell>
          <cell r="F9826">
            <v>110000</v>
          </cell>
          <cell r="H9826">
            <v>9312</v>
          </cell>
          <cell r="I9826" t="str">
            <v>S150000</v>
          </cell>
        </row>
        <row r="9827">
          <cell r="B9827">
            <v>40008097975</v>
          </cell>
          <cell r="C9827" t="str">
            <v xml:space="preserve">000809797  </v>
          </cell>
          <cell r="D9827" t="str">
            <v xml:space="preserve"> T37A  biedrība</v>
          </cell>
          <cell r="E9827" t="str">
            <v>S150000</v>
          </cell>
          <cell r="F9827">
            <v>10000</v>
          </cell>
          <cell r="H9827">
            <v>9499</v>
          </cell>
          <cell r="I9827" t="str">
            <v>S150000</v>
          </cell>
        </row>
        <row r="9828">
          <cell r="B9828">
            <v>40008016743</v>
          </cell>
          <cell r="C9828" t="str">
            <v xml:space="preserve">000801674  </v>
          </cell>
          <cell r="D9828" t="str">
            <v xml:space="preserve"> TABORE  mednieku kolektīvs, biedrība</v>
          </cell>
          <cell r="E9828" t="str">
            <v>S150000</v>
          </cell>
          <cell r="F9828">
            <v>440292</v>
          </cell>
          <cell r="H9828">
            <v>9319</v>
          </cell>
          <cell r="I9828" t="str">
            <v>S150000</v>
          </cell>
        </row>
        <row r="9829">
          <cell r="B9829">
            <v>40008177838</v>
          </cell>
          <cell r="C9829" t="str">
            <v xml:space="preserve">000817783  </v>
          </cell>
          <cell r="D9829" t="str">
            <v xml:space="preserve"> TACIŅA  biedrība</v>
          </cell>
          <cell r="E9829" t="str">
            <v>S150000</v>
          </cell>
          <cell r="F9829">
            <v>809200</v>
          </cell>
          <cell r="H9829">
            <v>9499</v>
          </cell>
          <cell r="I9829" t="str">
            <v>S150000</v>
          </cell>
        </row>
        <row r="9830">
          <cell r="B9830">
            <v>40008036862</v>
          </cell>
          <cell r="C9830" t="str">
            <v xml:space="preserve">000803686  </v>
          </cell>
          <cell r="D9830" t="str">
            <v xml:space="preserve"> TADAIĶU MEDNIEKU KOPA  biedrība</v>
          </cell>
          <cell r="E9830" t="str">
            <v>S150000</v>
          </cell>
          <cell r="F9830">
            <v>641646</v>
          </cell>
          <cell r="H9830">
            <v>9319</v>
          </cell>
          <cell r="I9830" t="str">
            <v>S150000</v>
          </cell>
        </row>
        <row r="9831">
          <cell r="B9831">
            <v>40008148487</v>
          </cell>
          <cell r="C9831" t="str">
            <v xml:space="preserve">000814848  </v>
          </cell>
          <cell r="D9831" t="str">
            <v xml:space="preserve"> TAEKWANDO KLUBS AUSTRUMI  biedrība</v>
          </cell>
          <cell r="E9831" t="str">
            <v>S150000</v>
          </cell>
          <cell r="F9831">
            <v>210000</v>
          </cell>
          <cell r="H9831">
            <v>9312</v>
          </cell>
          <cell r="I9831" t="str">
            <v>S150000</v>
          </cell>
        </row>
        <row r="9832">
          <cell r="B9832">
            <v>40008173304</v>
          </cell>
          <cell r="C9832" t="str">
            <v xml:space="preserve">000817330  </v>
          </cell>
          <cell r="D9832" t="str">
            <v xml:space="preserve"> TAEKWON-DO LĪVĀNI  sporta klubs, biedrība</v>
          </cell>
          <cell r="E9832" t="str">
            <v>S150000</v>
          </cell>
          <cell r="F9832">
            <v>110000</v>
          </cell>
          <cell r="H9832">
            <v>9312</v>
          </cell>
          <cell r="I9832" t="str">
            <v>S150000</v>
          </cell>
        </row>
        <row r="9833">
          <cell r="B9833">
            <v>40008106002</v>
          </cell>
          <cell r="C9833" t="str">
            <v xml:space="preserve">000810600  </v>
          </cell>
          <cell r="D9833" t="str">
            <v xml:space="preserve"> TAGADNĒ NĀKOTNE AUG  biedrība</v>
          </cell>
          <cell r="E9833" t="str">
            <v>S150000</v>
          </cell>
          <cell r="F9833">
            <v>440276</v>
          </cell>
          <cell r="H9833">
            <v>9499</v>
          </cell>
          <cell r="I9833" t="str">
            <v>S150000</v>
          </cell>
        </row>
        <row r="9834">
          <cell r="B9834">
            <v>40003177723</v>
          </cell>
          <cell r="C9834" t="str">
            <v xml:space="preserve">000317772  </v>
          </cell>
          <cell r="D9834" t="str">
            <v xml:space="preserve"> TAIFŪNS  garāžu koop. sabiedrība</v>
          </cell>
          <cell r="E9834" t="str">
            <v>S150000</v>
          </cell>
          <cell r="F9834">
            <v>10000</v>
          </cell>
          <cell r="H9834">
            <v>5221</v>
          </cell>
          <cell r="I9834" t="str">
            <v>S150000</v>
          </cell>
        </row>
        <row r="9835">
          <cell r="B9835">
            <v>40008097903</v>
          </cell>
          <cell r="C9835" t="str">
            <v xml:space="preserve">000809790  </v>
          </cell>
          <cell r="D9835" t="str">
            <v xml:space="preserve"> TAISNĪBA UN TIESISKUMS  biedrība</v>
          </cell>
          <cell r="E9835" t="str">
            <v>S150000</v>
          </cell>
          <cell r="F9835">
            <v>10000</v>
          </cell>
          <cell r="H9835">
            <v>9499</v>
          </cell>
          <cell r="I9835" t="str">
            <v>S150000</v>
          </cell>
        </row>
        <row r="9836">
          <cell r="B9836">
            <v>40008060402</v>
          </cell>
          <cell r="C9836" t="str">
            <v xml:space="preserve">000806040  </v>
          </cell>
          <cell r="D9836" t="str">
            <v xml:space="preserve"> TAKA  tūrisma un orientēšanās klubs, biedrība</v>
          </cell>
          <cell r="E9836" t="str">
            <v>S150000</v>
          </cell>
          <cell r="F9836">
            <v>620290</v>
          </cell>
          <cell r="H9836">
            <v>9312</v>
          </cell>
          <cell r="I9836" t="str">
            <v>S150000</v>
          </cell>
        </row>
        <row r="9837">
          <cell r="B9837">
            <v>40008037571</v>
          </cell>
          <cell r="C9837" t="str">
            <v xml:space="preserve">000803757  </v>
          </cell>
          <cell r="D9837" t="str">
            <v xml:space="preserve"> TĀLĀKIZGLĪTĪBAS BIEDRĪBA  </v>
          </cell>
          <cell r="E9837" t="str">
            <v>S150000</v>
          </cell>
          <cell r="F9837">
            <v>10000</v>
          </cell>
          <cell r="H9837">
            <v>8532</v>
          </cell>
          <cell r="I9837" t="str">
            <v>S150000</v>
          </cell>
        </row>
        <row r="9838">
          <cell r="B9838">
            <v>40008036152</v>
          </cell>
          <cell r="C9838" t="str">
            <v xml:space="preserve">000803615  </v>
          </cell>
          <cell r="D9838" t="str">
            <v xml:space="preserve"> TALANTI UN MECENĀTI  biedrība</v>
          </cell>
          <cell r="E9838" t="str">
            <v>S150000</v>
          </cell>
          <cell r="F9838">
            <v>10000</v>
          </cell>
          <cell r="H9838">
            <v>9499</v>
          </cell>
          <cell r="I9838" t="str">
            <v>S150000</v>
          </cell>
        </row>
        <row r="9839">
          <cell r="B9839">
            <v>40008170666</v>
          </cell>
          <cell r="C9839" t="str">
            <v xml:space="preserve">000817066  </v>
          </cell>
          <cell r="D9839" t="str">
            <v xml:space="preserve"> TALANTU PILSĒTA  kultūras un izglītības studija, biedrība</v>
          </cell>
          <cell r="E9839" t="str">
            <v>S150000</v>
          </cell>
          <cell r="F9839">
            <v>10000</v>
          </cell>
          <cell r="H9839">
            <v>9003</v>
          </cell>
          <cell r="I9839" t="str">
            <v>S150000</v>
          </cell>
        </row>
        <row r="9840">
          <cell r="B9840">
            <v>40003157638</v>
          </cell>
          <cell r="C9840" t="str">
            <v xml:space="preserve">000315763  </v>
          </cell>
          <cell r="D9840" t="str">
            <v xml:space="preserve"> TĀLAVA 93  dzīvokļu īpašnieku koop.sabiedrība</v>
          </cell>
          <cell r="E9840" t="str">
            <v>S150000</v>
          </cell>
          <cell r="F9840">
            <v>10000</v>
          </cell>
          <cell r="H9840">
            <v>6832</v>
          </cell>
          <cell r="I9840" t="str">
            <v>S150000</v>
          </cell>
        </row>
        <row r="9841">
          <cell r="B9841">
            <v>50008022991</v>
          </cell>
          <cell r="C9841" t="str">
            <v xml:space="preserve">000802299  </v>
          </cell>
          <cell r="D9841" t="str">
            <v xml:space="preserve"> TĀLAVA  BMX sporta klubs, biedrība</v>
          </cell>
          <cell r="E9841" t="str">
            <v>S150000</v>
          </cell>
          <cell r="F9841">
            <v>967190</v>
          </cell>
          <cell r="H9841">
            <v>9312</v>
          </cell>
          <cell r="I9841" t="str">
            <v>S150000</v>
          </cell>
        </row>
        <row r="9842">
          <cell r="B9842">
            <v>44103004859</v>
          </cell>
          <cell r="C9842" t="str">
            <v xml:space="preserve">410300485  </v>
          </cell>
          <cell r="D9842" t="str">
            <v xml:space="preserve"> TĀLAVA  dzīvokļu īpašnieku koop.sabiedrība</v>
          </cell>
          <cell r="E9842" t="str">
            <v>S150000</v>
          </cell>
          <cell r="F9842">
            <v>420201</v>
          </cell>
          <cell r="H9842">
            <v>6832</v>
          </cell>
          <cell r="I9842" t="str">
            <v>S150000</v>
          </cell>
        </row>
        <row r="9843">
          <cell r="B9843">
            <v>40008014916</v>
          </cell>
          <cell r="C9843" t="str">
            <v xml:space="preserve">000801491  </v>
          </cell>
          <cell r="D9843" t="str">
            <v xml:space="preserve"> TĀLAVA  mednieku klubs, biedrība</v>
          </cell>
          <cell r="E9843" t="str">
            <v>S150000</v>
          </cell>
          <cell r="F9843">
            <v>840296</v>
          </cell>
          <cell r="H9843">
            <v>9319</v>
          </cell>
          <cell r="I9843" t="str">
            <v>S150000</v>
          </cell>
        </row>
        <row r="9844">
          <cell r="B9844">
            <v>40008041702</v>
          </cell>
          <cell r="C9844" t="str">
            <v xml:space="preserve">000804170  </v>
          </cell>
          <cell r="D9844" t="str">
            <v xml:space="preserve"> TĀLAVAS NEDZIRDĪGO SPORTS  nedzirdīgo sporta klubs, sporta sabiedriska org.</v>
          </cell>
          <cell r="E9844" t="str">
            <v>S150000</v>
          </cell>
          <cell r="F9844">
            <v>250000</v>
          </cell>
          <cell r="H9844">
            <v>9312</v>
          </cell>
          <cell r="I9844" t="str">
            <v>S150000</v>
          </cell>
        </row>
        <row r="9845">
          <cell r="B9845">
            <v>40008003626</v>
          </cell>
          <cell r="C9845" t="str">
            <v xml:space="preserve">000800362  </v>
          </cell>
          <cell r="D9845" t="str">
            <v xml:space="preserve"> TALAVIJA  latviešu studentu korporācija, biedrība</v>
          </cell>
          <cell r="E9845" t="str">
            <v>S150000</v>
          </cell>
          <cell r="F9845">
            <v>10000</v>
          </cell>
          <cell r="H9845">
            <v>9499</v>
          </cell>
          <cell r="I9845" t="str">
            <v>S150000</v>
          </cell>
        </row>
        <row r="9846">
          <cell r="B9846">
            <v>40008000329</v>
          </cell>
          <cell r="C9846" t="str">
            <v xml:space="preserve">000800032  </v>
          </cell>
          <cell r="D9846" t="str">
            <v xml:space="preserve"> TALAVIJAS FILISTRU BIEDRĪBA </v>
          </cell>
          <cell r="E9846" t="str">
            <v>S150000</v>
          </cell>
          <cell r="F9846">
            <v>10000</v>
          </cell>
          <cell r="H9846">
            <v>9499</v>
          </cell>
          <cell r="I9846" t="str">
            <v>S150000</v>
          </cell>
        </row>
        <row r="9847">
          <cell r="B9847">
            <v>44103003196</v>
          </cell>
          <cell r="C9847" t="str">
            <v xml:space="preserve">410300319  </v>
          </cell>
          <cell r="D9847" t="str">
            <v xml:space="preserve"> TĀLIJA  dzīvokļu īpašnieku koop. sabiedrība</v>
          </cell>
          <cell r="E9847" t="str">
            <v>S150000</v>
          </cell>
          <cell r="F9847">
            <v>250000</v>
          </cell>
          <cell r="H9847">
            <v>6832</v>
          </cell>
          <cell r="I9847" t="str">
            <v>S150000</v>
          </cell>
        </row>
        <row r="9848">
          <cell r="B9848">
            <v>40008155811</v>
          </cell>
          <cell r="C9848" t="str">
            <v xml:space="preserve">000815581  </v>
          </cell>
          <cell r="D9848" t="str">
            <v xml:space="preserve"> TALISMANS  dzīvnieku mīļotāju klubs</v>
          </cell>
          <cell r="E9848" t="str">
            <v>S150000</v>
          </cell>
          <cell r="F9848">
            <v>10000</v>
          </cell>
          <cell r="H9848">
            <v>9499</v>
          </cell>
          <cell r="I9848" t="str">
            <v>S150000</v>
          </cell>
        </row>
        <row r="9849">
          <cell r="B9849">
            <v>40008036472</v>
          </cell>
          <cell r="C9849" t="str">
            <v xml:space="preserve">000803647  </v>
          </cell>
          <cell r="D9849" t="str">
            <v xml:space="preserve"> TAĻĶE  biedrība</v>
          </cell>
          <cell r="E9849" t="str">
            <v>S150000</v>
          </cell>
          <cell r="F9849">
            <v>10000</v>
          </cell>
          <cell r="H9849">
            <v>9499</v>
          </cell>
          <cell r="I9849" t="str">
            <v>S150000</v>
          </cell>
        </row>
        <row r="9850">
          <cell r="B9850">
            <v>40008175288</v>
          </cell>
          <cell r="C9850" t="str">
            <v xml:space="preserve">000817528  </v>
          </cell>
          <cell r="D9850" t="str">
            <v xml:space="preserve"> TALLINAS 17  biedrība</v>
          </cell>
          <cell r="E9850" t="str">
            <v>S150000</v>
          </cell>
          <cell r="F9850">
            <v>10000</v>
          </cell>
          <cell r="H9850">
            <v>6832</v>
          </cell>
          <cell r="I9850" t="str">
            <v>S150000</v>
          </cell>
        </row>
        <row r="9851">
          <cell r="B9851">
            <v>40008137534</v>
          </cell>
          <cell r="C9851" t="str">
            <v xml:space="preserve">000813753  </v>
          </cell>
          <cell r="D9851" t="str">
            <v xml:space="preserve"> TALLINAS 36  biedrība</v>
          </cell>
          <cell r="E9851" t="str">
            <v>S150000</v>
          </cell>
          <cell r="F9851">
            <v>10000</v>
          </cell>
          <cell r="H9851">
            <v>6832</v>
          </cell>
          <cell r="I9851" t="str">
            <v>S150000</v>
          </cell>
        </row>
        <row r="9852">
          <cell r="B9852">
            <v>40008138313</v>
          </cell>
          <cell r="C9852" t="str">
            <v xml:space="preserve">000813831  </v>
          </cell>
          <cell r="D9852" t="str">
            <v xml:space="preserve"> TALLINAS 92 A  biedrība</v>
          </cell>
          <cell r="E9852" t="str">
            <v>S150000</v>
          </cell>
          <cell r="F9852">
            <v>10000</v>
          </cell>
          <cell r="H9852">
            <v>6832</v>
          </cell>
          <cell r="I9852" t="str">
            <v>S150000</v>
          </cell>
        </row>
        <row r="9853">
          <cell r="B9853">
            <v>40008163378</v>
          </cell>
          <cell r="C9853" t="str">
            <v xml:space="preserve">000816337  </v>
          </cell>
          <cell r="D9853" t="str">
            <v xml:space="preserve"> TALOJA  tenisa klubs, biedrība</v>
          </cell>
          <cell r="E9853" t="str">
            <v>S150000</v>
          </cell>
          <cell r="F9853">
            <v>661007</v>
          </cell>
          <cell r="H9853">
            <v>9329</v>
          </cell>
          <cell r="I9853" t="str">
            <v>S150000</v>
          </cell>
        </row>
        <row r="9854">
          <cell r="B9854">
            <v>40008133439</v>
          </cell>
          <cell r="C9854" t="str">
            <v xml:space="preserve">000813343  </v>
          </cell>
          <cell r="D9854" t="str">
            <v xml:space="preserve"> TALSI  florbola klubs, biedrība</v>
          </cell>
          <cell r="E9854" t="str">
            <v>S150000</v>
          </cell>
          <cell r="F9854">
            <v>880201</v>
          </cell>
          <cell r="H9854">
            <v>9312</v>
          </cell>
          <cell r="I9854" t="str">
            <v>S150000</v>
          </cell>
        </row>
        <row r="9855">
          <cell r="B9855">
            <v>40008055454</v>
          </cell>
          <cell r="C9855" t="str">
            <v xml:space="preserve">000805545  </v>
          </cell>
          <cell r="D9855" t="str">
            <v xml:space="preserve"> TALSu</v>
          </cell>
          <cell r="E9855" t="str">
            <v>S150000</v>
          </cell>
          <cell r="F9855">
            <v>880201</v>
          </cell>
          <cell r="H9855">
            <v>9319</v>
          </cell>
          <cell r="I9855" t="str">
            <v>S150000</v>
          </cell>
        </row>
        <row r="9856">
          <cell r="B9856">
            <v>40008150570</v>
          </cell>
          <cell r="C9856" t="str">
            <v xml:space="preserve">000815057  </v>
          </cell>
          <cell r="D9856" t="str">
            <v xml:space="preserve"> TALSU 18  biedrība</v>
          </cell>
          <cell r="E9856" t="str">
            <v>S150000</v>
          </cell>
          <cell r="F9856">
            <v>10000</v>
          </cell>
          <cell r="H9856">
            <v>6832</v>
          </cell>
          <cell r="I9856" t="str">
            <v>S150000</v>
          </cell>
        </row>
        <row r="9857">
          <cell r="B9857">
            <v>40008169968</v>
          </cell>
          <cell r="C9857" t="str">
            <v xml:space="preserve">000816996  </v>
          </cell>
          <cell r="D9857" t="str">
            <v xml:space="preserve"> TALSU AUGSTĀKO KRĪVU SAPULCES IZPĒTES BIEDRĪBA </v>
          </cell>
          <cell r="E9857" t="str">
            <v>S150000</v>
          </cell>
          <cell r="F9857">
            <v>10000</v>
          </cell>
          <cell r="H9857">
            <v>7211</v>
          </cell>
          <cell r="I9857" t="str">
            <v>S150000</v>
          </cell>
        </row>
        <row r="9858">
          <cell r="B9858">
            <v>40008036754</v>
          </cell>
          <cell r="C9858" t="str">
            <v xml:space="preserve">000803675  </v>
          </cell>
          <cell r="D9858" t="str">
            <v xml:space="preserve"> TALSU BIATLONA SLĒPOŠANAS SPORTA KLUBS  biedrība</v>
          </cell>
          <cell r="E9858" t="str">
            <v>S150000</v>
          </cell>
          <cell r="F9858">
            <v>880201</v>
          </cell>
          <cell r="H9858">
            <v>9312</v>
          </cell>
          <cell r="I9858" t="str">
            <v>S150000</v>
          </cell>
        </row>
        <row r="9859">
          <cell r="B9859">
            <v>50008107531</v>
          </cell>
          <cell r="C9859" t="str">
            <v xml:space="preserve">000810753  </v>
          </cell>
          <cell r="D9859" t="str">
            <v xml:space="preserve"> TALSU FOTOKLUBS  </v>
          </cell>
          <cell r="E9859" t="str">
            <v>S150000</v>
          </cell>
          <cell r="F9859">
            <v>880201</v>
          </cell>
          <cell r="H9859">
            <v>8551</v>
          </cell>
          <cell r="I9859" t="str">
            <v>S150000</v>
          </cell>
        </row>
        <row r="9860">
          <cell r="B9860">
            <v>50008023431</v>
          </cell>
          <cell r="C9860" t="str">
            <v xml:space="preserve">000802343  </v>
          </cell>
          <cell r="D9860" t="str">
            <v xml:space="preserve"> TALSU HOKEJA KLUBS  sporta biedrība</v>
          </cell>
          <cell r="E9860" t="str">
            <v>S150000</v>
          </cell>
          <cell r="F9860">
            <v>880201</v>
          </cell>
          <cell r="H9860">
            <v>9312</v>
          </cell>
          <cell r="I9860" t="str">
            <v>S150000</v>
          </cell>
        </row>
        <row r="9861">
          <cell r="B9861">
            <v>40008102246</v>
          </cell>
          <cell r="C9861" t="str">
            <v xml:space="preserve">000810224  </v>
          </cell>
          <cell r="D9861" t="str">
            <v xml:space="preserve"> TALSU INVALĪDU BIEDRĪBA  </v>
          </cell>
          <cell r="E9861" t="str">
            <v>S150000</v>
          </cell>
          <cell r="F9861">
            <v>880201</v>
          </cell>
          <cell r="H9861">
            <v>9499</v>
          </cell>
          <cell r="I9861" t="str">
            <v>S150000</v>
          </cell>
        </row>
        <row r="9862">
          <cell r="B9862">
            <v>40008173978</v>
          </cell>
          <cell r="C9862" t="str">
            <v xml:space="preserve">000817397  </v>
          </cell>
          <cell r="D9862" t="str">
            <v xml:space="preserve"> TALSU KĒRLINGA KLUBS  biedrība</v>
          </cell>
          <cell r="E9862" t="str">
            <v>S150000</v>
          </cell>
          <cell r="F9862">
            <v>880201</v>
          </cell>
          <cell r="H9862">
            <v>9312</v>
          </cell>
          <cell r="I9862" t="str">
            <v>S150000</v>
          </cell>
        </row>
        <row r="9863">
          <cell r="B9863">
            <v>40008108588</v>
          </cell>
          <cell r="C9863" t="str">
            <v xml:space="preserve">000810858  </v>
          </cell>
          <cell r="D9863" t="str">
            <v xml:space="preserve"> TALSU KOMERSANTU KLUBS  biedrība</v>
          </cell>
          <cell r="E9863" t="str">
            <v>S150000</v>
          </cell>
          <cell r="F9863">
            <v>880201</v>
          </cell>
          <cell r="H9863">
            <v>9499</v>
          </cell>
          <cell r="I9863" t="str">
            <v>S150000</v>
          </cell>
        </row>
        <row r="9864">
          <cell r="B9864">
            <v>50008073841</v>
          </cell>
          <cell r="C9864" t="str">
            <v xml:space="preserve">000807384  </v>
          </cell>
          <cell r="D9864" t="str">
            <v xml:space="preserve"> TALSU NOVADA FONDS </v>
          </cell>
          <cell r="E9864" t="str">
            <v>S150000</v>
          </cell>
          <cell r="F9864">
            <v>880201</v>
          </cell>
          <cell r="H9864">
            <v>9499</v>
          </cell>
          <cell r="I9864" t="str">
            <v>S150000</v>
          </cell>
        </row>
        <row r="9865">
          <cell r="B9865">
            <v>40008151097</v>
          </cell>
          <cell r="C9865" t="str">
            <v xml:space="preserve">000815109  </v>
          </cell>
          <cell r="D9865" t="str">
            <v xml:space="preserve"> TALSU NOVADA KRĪŽU CENTRS  nodibinājums</v>
          </cell>
          <cell r="E9865" t="str">
            <v>S150000</v>
          </cell>
          <cell r="F9865">
            <v>880201</v>
          </cell>
          <cell r="H9865">
            <v>8790</v>
          </cell>
          <cell r="I9865" t="str">
            <v>S150000</v>
          </cell>
        </row>
        <row r="9866">
          <cell r="B9866">
            <v>40008050921</v>
          </cell>
          <cell r="C9866" t="str">
            <v xml:space="preserve">000805092  </v>
          </cell>
          <cell r="D9866" t="str">
            <v xml:space="preserve"> TALSU PAUGURAINES DABAS PARKA ATBALSTS  biedrība</v>
          </cell>
          <cell r="E9866" t="str">
            <v>S150000</v>
          </cell>
          <cell r="F9866">
            <v>880201</v>
          </cell>
          <cell r="H9866">
            <v>9499</v>
          </cell>
          <cell r="I9866" t="str">
            <v>S150000</v>
          </cell>
        </row>
        <row r="9867">
          <cell r="B9867">
            <v>40008021848</v>
          </cell>
          <cell r="C9867" t="str">
            <v xml:space="preserve">000802184  </v>
          </cell>
          <cell r="D9867" t="str">
            <v xml:space="preserve"> TALSU PENSIONĀRU BIEDRĪBA  </v>
          </cell>
          <cell r="E9867" t="str">
            <v>S150000</v>
          </cell>
          <cell r="F9867">
            <v>880201</v>
          </cell>
          <cell r="H9867">
            <v>9499</v>
          </cell>
          <cell r="I9867" t="str">
            <v>S150000</v>
          </cell>
        </row>
        <row r="9868">
          <cell r="B9868">
            <v>40008059225</v>
          </cell>
          <cell r="C9868" t="str">
            <v xml:space="preserve">000805922  </v>
          </cell>
          <cell r="D9868" t="str">
            <v xml:space="preserve"> TALSU PŪTĒJU ORĶESTRIS  biedrība</v>
          </cell>
          <cell r="E9868" t="str">
            <v>S150000</v>
          </cell>
          <cell r="F9868">
            <v>880201</v>
          </cell>
          <cell r="H9868">
            <v>9001</v>
          </cell>
          <cell r="I9868" t="str">
            <v>S150000</v>
          </cell>
        </row>
        <row r="9869">
          <cell r="B9869">
            <v>40008089658</v>
          </cell>
          <cell r="C9869" t="str">
            <v xml:space="preserve">000808965  </v>
          </cell>
          <cell r="D9869" t="str">
            <v xml:space="preserve"> TALSU RAJONA KARA INVALĪDU BIEDRĪBA  </v>
          </cell>
          <cell r="E9869" t="str">
            <v>S150000</v>
          </cell>
          <cell r="F9869">
            <v>880268</v>
          </cell>
          <cell r="H9869">
            <v>9499</v>
          </cell>
          <cell r="I9869" t="str">
            <v>S150000</v>
          </cell>
        </row>
        <row r="9870">
          <cell r="B9870">
            <v>50008092081</v>
          </cell>
          <cell r="C9870" t="str">
            <v xml:space="preserve">000809208  </v>
          </cell>
          <cell r="D9870" t="str">
            <v xml:space="preserve"> TALSU RAJONA PARTNERĪBA  biedrība</v>
          </cell>
          <cell r="E9870" t="str">
            <v>S150000</v>
          </cell>
          <cell r="F9870">
            <v>880201</v>
          </cell>
          <cell r="H9870">
            <v>9499</v>
          </cell>
          <cell r="I9870" t="str">
            <v>S150000</v>
          </cell>
        </row>
        <row r="9871">
          <cell r="B9871">
            <v>40008066585</v>
          </cell>
          <cell r="C9871" t="str">
            <v xml:space="preserve">000806658  </v>
          </cell>
          <cell r="D9871" t="str">
            <v xml:space="preserve"> TALSU RAJONA UN PILSĒTAS BRĪVPRĀTĪGO UGUNSDZĒSĒJU BIEDRĪBA </v>
          </cell>
          <cell r="E9871" t="str">
            <v>S150000</v>
          </cell>
          <cell r="F9871">
            <v>880201</v>
          </cell>
          <cell r="H9871">
            <v>8425</v>
          </cell>
          <cell r="I9871" t="str">
            <v>S150000</v>
          </cell>
        </row>
        <row r="9872">
          <cell r="B9872">
            <v>40008018227</v>
          </cell>
          <cell r="C9872" t="str">
            <v xml:space="preserve">000801822  </v>
          </cell>
          <cell r="D9872" t="str">
            <v xml:space="preserve"> TALSU ROTARI KLUBS  biedrība</v>
          </cell>
          <cell r="E9872" t="str">
            <v>S150000</v>
          </cell>
          <cell r="F9872">
            <v>880201</v>
          </cell>
          <cell r="H9872">
            <v>9499</v>
          </cell>
          <cell r="I9872" t="str">
            <v>S150000</v>
          </cell>
        </row>
        <row r="9873">
          <cell r="B9873">
            <v>40003385597</v>
          </cell>
          <cell r="C9873" t="str">
            <v xml:space="preserve">000338559  </v>
          </cell>
          <cell r="D9873" t="str">
            <v xml:space="preserve"> TALSU SIEVIEŠU UN BĒRNU KRĪŽU CENTRS  nodibinājums</v>
          </cell>
          <cell r="E9873" t="str">
            <v>S150000</v>
          </cell>
          <cell r="F9873">
            <v>880201</v>
          </cell>
          <cell r="H9873">
            <v>8790</v>
          </cell>
          <cell r="I9873" t="str">
            <v>S150000</v>
          </cell>
        </row>
        <row r="9874">
          <cell r="B9874">
            <v>50008088211</v>
          </cell>
          <cell r="C9874" t="str">
            <v xml:space="preserve">000808821  </v>
          </cell>
          <cell r="D9874" t="str">
            <v xml:space="preserve"> TALSU SKEITBORDA KLUBS  biedrība</v>
          </cell>
          <cell r="E9874" t="str">
            <v>S150000</v>
          </cell>
          <cell r="F9874">
            <v>880254</v>
          </cell>
          <cell r="H9874">
            <v>9499</v>
          </cell>
          <cell r="I9874" t="str">
            <v>S150000</v>
          </cell>
        </row>
        <row r="9875">
          <cell r="B9875">
            <v>40008074972</v>
          </cell>
          <cell r="C9875" t="str">
            <v xml:space="preserve">000807497  </v>
          </cell>
          <cell r="D9875" t="str">
            <v xml:space="preserve"> TAN  biedrība</v>
          </cell>
          <cell r="E9875" t="str">
            <v>S150000</v>
          </cell>
          <cell r="F9875">
            <v>10000</v>
          </cell>
          <cell r="H9875">
            <v>9499</v>
          </cell>
          <cell r="I9875" t="str">
            <v>S150000</v>
          </cell>
        </row>
        <row r="9876">
          <cell r="B9876">
            <v>40008114512</v>
          </cell>
          <cell r="C9876" t="str">
            <v xml:space="preserve">000811451  </v>
          </cell>
          <cell r="D9876" t="str">
            <v xml:space="preserve"> TAN-GUN  austrumu cīņu klubs</v>
          </cell>
          <cell r="E9876" t="str">
            <v>S150000</v>
          </cell>
          <cell r="F9876">
            <v>110000</v>
          </cell>
          <cell r="H9876">
            <v>9312</v>
          </cell>
          <cell r="I9876" t="str">
            <v>S150000</v>
          </cell>
        </row>
        <row r="9877">
          <cell r="B9877">
            <v>40008025498</v>
          </cell>
          <cell r="C9877" t="str">
            <v xml:space="preserve">000802549  </v>
          </cell>
          <cell r="D9877" t="str">
            <v xml:space="preserve"> TANDĒMS  riteņbraukšanas sporta klubs, biedrība</v>
          </cell>
          <cell r="E9877" t="str">
            <v>S150000</v>
          </cell>
          <cell r="F9877">
            <v>460201</v>
          </cell>
          <cell r="H9877">
            <v>9312</v>
          </cell>
          <cell r="I9877" t="str">
            <v>S150000</v>
          </cell>
        </row>
        <row r="9878">
          <cell r="B9878">
            <v>44103021492</v>
          </cell>
          <cell r="C9878" t="str">
            <v xml:space="preserve">410302149  </v>
          </cell>
          <cell r="D9878" t="str">
            <v xml:space="preserve"> TANĪSS R  garāžu īpašnieku koop. sabiedrība</v>
          </cell>
          <cell r="E9878" t="str">
            <v>S150000</v>
          </cell>
          <cell r="F9878">
            <v>427776</v>
          </cell>
          <cell r="H9878">
            <v>5221</v>
          </cell>
          <cell r="I9878" t="str">
            <v>S150000</v>
          </cell>
        </row>
        <row r="9879">
          <cell r="B9879">
            <v>50008109621</v>
          </cell>
          <cell r="C9879" t="str">
            <v xml:space="preserve">000810962  </v>
          </cell>
          <cell r="D9879" t="str">
            <v xml:space="preserve"> TAPEĻCIEMS  biedrība</v>
          </cell>
          <cell r="E9879" t="str">
            <v>S150000</v>
          </cell>
          <cell r="F9879">
            <v>901262</v>
          </cell>
          <cell r="H9879">
            <v>9499</v>
          </cell>
          <cell r="I9879" t="str">
            <v>S150000</v>
          </cell>
        </row>
        <row r="9880">
          <cell r="B9880">
            <v>50008104501</v>
          </cell>
          <cell r="C9880" t="str">
            <v xml:space="preserve">000810450  </v>
          </cell>
          <cell r="D9880" t="str">
            <v xml:space="preserve"> TARBA  biedrība</v>
          </cell>
          <cell r="E9880" t="str">
            <v>S150000</v>
          </cell>
          <cell r="F9880">
            <v>10000</v>
          </cell>
          <cell r="H9880">
            <v>9499</v>
          </cell>
          <cell r="I9880" t="str">
            <v>S150000</v>
          </cell>
        </row>
        <row r="9881">
          <cell r="B9881">
            <v>40008036186</v>
          </cell>
          <cell r="C9881" t="str">
            <v xml:space="preserve">000803618  </v>
          </cell>
          <cell r="D9881" t="str">
            <v xml:space="preserve"> TĀŠU MUIŽA  biedrība</v>
          </cell>
          <cell r="E9881" t="str">
            <v>S150000</v>
          </cell>
          <cell r="F9881">
            <v>641076</v>
          </cell>
          <cell r="H9881">
            <v>9499</v>
          </cell>
          <cell r="I9881" t="str">
            <v>S150000</v>
          </cell>
        </row>
        <row r="9882">
          <cell r="B9882">
            <v>50008113701</v>
          </cell>
          <cell r="C9882" t="str">
            <v xml:space="preserve">000811370  </v>
          </cell>
          <cell r="D9882" t="str">
            <v xml:space="preserve"> TATJANAS ŪDANOKAS FONDS KRIEVU SKOLAI </v>
          </cell>
          <cell r="E9882" t="str">
            <v>S150000</v>
          </cell>
          <cell r="F9882">
            <v>10000</v>
          </cell>
          <cell r="H9882">
            <v>9499</v>
          </cell>
          <cell r="I9882" t="str">
            <v>S150000</v>
          </cell>
        </row>
        <row r="9883">
          <cell r="B9883">
            <v>40008123835</v>
          </cell>
          <cell r="C9883" t="str">
            <v xml:space="preserve">000812383  </v>
          </cell>
          <cell r="D9883" t="str">
            <v xml:space="preserve"> TAUPĪBA  biedrība</v>
          </cell>
          <cell r="E9883" t="str">
            <v>S150000</v>
          </cell>
          <cell r="F9883">
            <v>170000</v>
          </cell>
          <cell r="H9883">
            <v>9499</v>
          </cell>
          <cell r="I9883" t="str">
            <v>S150000</v>
          </cell>
        </row>
        <row r="9884">
          <cell r="B9884">
            <v>40008043718</v>
          </cell>
          <cell r="C9884" t="str">
            <v xml:space="preserve">000804371  </v>
          </cell>
          <cell r="D9884" t="str">
            <v xml:space="preserve"> TAURI  mednieku kolektīvs, biedrība</v>
          </cell>
          <cell r="E9884" t="str">
            <v>S150000</v>
          </cell>
          <cell r="F9884">
            <v>409590</v>
          </cell>
          <cell r="H9884">
            <v>9319</v>
          </cell>
          <cell r="I9884" t="str">
            <v>S150000</v>
          </cell>
        </row>
        <row r="9885">
          <cell r="B9885">
            <v>40008079999</v>
          </cell>
          <cell r="C9885" t="str">
            <v xml:space="preserve">000807999  </v>
          </cell>
          <cell r="D9885" t="str">
            <v xml:space="preserve"> TAUTAS DZIESMU ANSAMBLIS VOĻŅICA  biedrība</v>
          </cell>
          <cell r="E9885" t="str">
            <v>S150000</v>
          </cell>
          <cell r="F9885">
            <v>170000</v>
          </cell>
          <cell r="H9885">
            <v>9001</v>
          </cell>
          <cell r="I9885" t="str">
            <v>S150000</v>
          </cell>
        </row>
        <row r="9886">
          <cell r="B9886">
            <v>40008033141</v>
          </cell>
          <cell r="C9886" t="str">
            <v xml:space="preserve">000803314  </v>
          </cell>
          <cell r="D9886" t="str">
            <v xml:space="preserve"> TAUTAS FRONTES MUZEJA SABIEDRISKĀ PADOME  biedrība</v>
          </cell>
          <cell r="E9886" t="str">
            <v>S150000</v>
          </cell>
          <cell r="F9886">
            <v>10000</v>
          </cell>
          <cell r="H9886">
            <v>9412</v>
          </cell>
          <cell r="I9886" t="str">
            <v>S150000</v>
          </cell>
        </row>
        <row r="9887">
          <cell r="B9887">
            <v>40008107224</v>
          </cell>
          <cell r="C9887" t="str">
            <v xml:space="preserve">000810722  </v>
          </cell>
          <cell r="D9887" t="str">
            <v xml:space="preserve"> TAUTAS IZGLĪTĪBAS UN ATTĪSTĪBAS CENTRS-AGAPE  biedrība</v>
          </cell>
          <cell r="E9887" t="str">
            <v>S150000</v>
          </cell>
          <cell r="F9887">
            <v>540282</v>
          </cell>
          <cell r="H9887">
            <v>9499</v>
          </cell>
          <cell r="I9887" t="str">
            <v>S150000</v>
          </cell>
        </row>
        <row r="9888">
          <cell r="B9888">
            <v>40008164617</v>
          </cell>
          <cell r="C9888" t="str">
            <v xml:space="preserve">000816461  </v>
          </cell>
          <cell r="D9888" t="str">
            <v xml:space="preserve"> TAUTAS KONTROLE  dzīvojamo māju īrnieku un saimnieku asociācija</v>
          </cell>
          <cell r="E9888" t="str">
            <v>S150000</v>
          </cell>
          <cell r="F9888">
            <v>270000</v>
          </cell>
          <cell r="H9888">
            <v>9499</v>
          </cell>
          <cell r="I9888" t="str">
            <v>S150000</v>
          </cell>
        </row>
        <row r="9889">
          <cell r="B9889">
            <v>40008148025</v>
          </cell>
          <cell r="C9889" t="str">
            <v xml:space="preserve">000814802  </v>
          </cell>
          <cell r="D9889" t="str">
            <v xml:space="preserve"> TAUTAS LŪGŠANA  biedrība</v>
          </cell>
          <cell r="E9889" t="str">
            <v>S150000</v>
          </cell>
          <cell r="F9889">
            <v>10000</v>
          </cell>
          <cell r="H9889">
            <v>9499</v>
          </cell>
          <cell r="I9889" t="str">
            <v>S150000</v>
          </cell>
        </row>
        <row r="9890">
          <cell r="B9890">
            <v>40008099637</v>
          </cell>
          <cell r="C9890" t="str">
            <v xml:space="preserve">000809963  </v>
          </cell>
          <cell r="D9890" t="str">
            <v xml:space="preserve"> TAUTAS MUZIKANTU BIEDRĪBA  </v>
          </cell>
          <cell r="E9890" t="str">
            <v>S150000</v>
          </cell>
          <cell r="F9890">
            <v>781817</v>
          </cell>
          <cell r="H9890">
            <v>9001</v>
          </cell>
          <cell r="I9890" t="str">
            <v>S150000</v>
          </cell>
        </row>
        <row r="9891">
          <cell r="B9891">
            <v>40008160719</v>
          </cell>
          <cell r="C9891" t="str">
            <v xml:space="preserve">000816071  </v>
          </cell>
          <cell r="D9891" t="str">
            <v xml:space="preserve"> TAUTAS MŪZIKAS INSTRUMENTU CIENĪTĀJI  biedrība</v>
          </cell>
          <cell r="E9891" t="str">
            <v>S150000</v>
          </cell>
          <cell r="F9891">
            <v>801413</v>
          </cell>
          <cell r="H9891">
            <v>9329</v>
          </cell>
          <cell r="I9891" t="str">
            <v>S150000</v>
          </cell>
        </row>
        <row r="9892">
          <cell r="B9892">
            <v>40008021674</v>
          </cell>
          <cell r="C9892" t="str">
            <v xml:space="preserve">000802167  </v>
          </cell>
          <cell r="D9892" t="str">
            <v xml:space="preserve"> TAUTAS PALĪDZĪBAS FONDS </v>
          </cell>
          <cell r="E9892" t="str">
            <v>S150000</v>
          </cell>
          <cell r="F9892">
            <v>540256</v>
          </cell>
          <cell r="H9892">
            <v>8810</v>
          </cell>
          <cell r="I9892" t="str">
            <v>S150000</v>
          </cell>
        </row>
        <row r="9893">
          <cell r="B9893">
            <v>40008172741</v>
          </cell>
          <cell r="C9893" t="str">
            <v xml:space="preserve">000817274  </v>
          </cell>
          <cell r="D9893" t="str">
            <v xml:space="preserve"> TAUTAS SPORTA BĀZE  biedrība</v>
          </cell>
          <cell r="E9893" t="str">
            <v>S150000</v>
          </cell>
          <cell r="F9893">
            <v>460201</v>
          </cell>
          <cell r="H9893">
            <v>9312</v>
          </cell>
          <cell r="I9893" t="str">
            <v>S150000</v>
          </cell>
        </row>
        <row r="9894">
          <cell r="B9894">
            <v>50008174231</v>
          </cell>
          <cell r="C9894" t="str">
            <v xml:space="preserve">000817423  </v>
          </cell>
          <cell r="D9894" t="str">
            <v xml:space="preserve"> TAUTIEŠU ASOCIĀCIJA LITERĀRI RADOŠĀ APVIENĪBA "RUSLO-L"  biedrība</v>
          </cell>
          <cell r="E9894" t="str">
            <v>S150000</v>
          </cell>
          <cell r="F9894">
            <v>50000</v>
          </cell>
          <cell r="H9894">
            <v>9499</v>
          </cell>
          <cell r="I9894" t="str">
            <v>S150000</v>
          </cell>
        </row>
        <row r="9895">
          <cell r="B9895">
            <v>40008084580</v>
          </cell>
          <cell r="C9895" t="str">
            <v xml:space="preserve">000808458  </v>
          </cell>
          <cell r="D9895" t="str">
            <v xml:space="preserve"> TAUTSAIMNIECĪBAS ATTĪSTĪBAS INSTITŪTS  nodibinājums</v>
          </cell>
          <cell r="E9895" t="str">
            <v>S150000</v>
          </cell>
          <cell r="F9895">
            <v>10000</v>
          </cell>
          <cell r="H9895">
            <v>9499</v>
          </cell>
          <cell r="I9895" t="str">
            <v>S150000</v>
          </cell>
        </row>
        <row r="9896">
          <cell r="B9896">
            <v>40008039483</v>
          </cell>
          <cell r="C9896" t="str">
            <v xml:space="preserve">000803948  </v>
          </cell>
          <cell r="D9896" t="str">
            <v xml:space="preserve"> TAUTSARGS  biedrība</v>
          </cell>
          <cell r="E9896" t="str">
            <v>S150000</v>
          </cell>
          <cell r="F9896">
            <v>10000</v>
          </cell>
          <cell r="H9896">
            <v>9499</v>
          </cell>
          <cell r="I9896" t="str">
            <v>S150000</v>
          </cell>
        </row>
        <row r="9897">
          <cell r="B9897">
            <v>40008016211</v>
          </cell>
          <cell r="C9897" t="str">
            <v xml:space="preserve">000801621  </v>
          </cell>
          <cell r="D9897" t="str">
            <v xml:space="preserve"> TAUTSKOLA 99 BALTIE ZIRGI  biedrība</v>
          </cell>
          <cell r="E9897" t="str">
            <v>S150000</v>
          </cell>
          <cell r="F9897">
            <v>900246</v>
          </cell>
          <cell r="H9897">
            <v>8559</v>
          </cell>
          <cell r="I9897" t="str">
            <v>S150000</v>
          </cell>
        </row>
        <row r="9898">
          <cell r="B9898">
            <v>40008090695</v>
          </cell>
          <cell r="C9898" t="str">
            <v xml:space="preserve">000809069  </v>
          </cell>
          <cell r="D9898" t="str">
            <v xml:space="preserve"> TAUTSKOLA VIJATA  biedrība</v>
          </cell>
          <cell r="E9898" t="str">
            <v>S150000</v>
          </cell>
          <cell r="F9898">
            <v>500256</v>
          </cell>
          <cell r="H9898">
            <v>9499</v>
          </cell>
          <cell r="I9898" t="str">
            <v>S150000</v>
          </cell>
        </row>
        <row r="9899">
          <cell r="B9899">
            <v>40008116208</v>
          </cell>
          <cell r="C9899" t="str">
            <v xml:space="preserve">000811620  </v>
          </cell>
          <cell r="D9899" t="str">
            <v xml:space="preserve"> TAUTVALDĪBA  biedrība</v>
          </cell>
          <cell r="E9899" t="str">
            <v>S150000</v>
          </cell>
          <cell r="F9899">
            <v>10000</v>
          </cell>
          <cell r="H9899">
            <v>9499</v>
          </cell>
          <cell r="I9899" t="str">
            <v>S150000</v>
          </cell>
        </row>
        <row r="9900">
          <cell r="B9900">
            <v>40008134222</v>
          </cell>
          <cell r="C9900" t="str">
            <v xml:space="preserve">000813422  </v>
          </cell>
          <cell r="D9900" t="str">
            <v xml:space="preserve"> TDA KATVARI  biedrība</v>
          </cell>
          <cell r="E9900" t="str">
            <v>S150000</v>
          </cell>
          <cell r="F9900">
            <v>660201</v>
          </cell>
          <cell r="H9900">
            <v>9001</v>
          </cell>
          <cell r="I9900" t="str">
            <v>S150000</v>
          </cell>
        </row>
        <row r="9901">
          <cell r="B9901">
            <v>40008175343</v>
          </cell>
          <cell r="C9901" t="str">
            <v xml:space="preserve">000817534  </v>
          </cell>
          <cell r="D9901" t="str">
            <v xml:space="preserve"> TDK BANGA  biedrība</v>
          </cell>
          <cell r="E9901" t="str">
            <v>S150000</v>
          </cell>
          <cell r="F9901">
            <v>170000</v>
          </cell>
          <cell r="H9901">
            <v>9003</v>
          </cell>
          <cell r="I9901" t="str">
            <v>S150000</v>
          </cell>
        </row>
        <row r="9902">
          <cell r="B9902">
            <v>40008174032</v>
          </cell>
          <cell r="C9902" t="str">
            <v xml:space="preserve">000817403  </v>
          </cell>
          <cell r="D9902" t="str">
            <v xml:space="preserve"> TEAM JAP-FACTORY  biedrība</v>
          </cell>
          <cell r="E9902" t="str">
            <v>S150000</v>
          </cell>
          <cell r="F9902">
            <v>809600</v>
          </cell>
          <cell r="H9902">
            <v>9312</v>
          </cell>
          <cell r="I9902" t="str">
            <v>S150000</v>
          </cell>
        </row>
        <row r="9903">
          <cell r="B9903">
            <v>40008148913</v>
          </cell>
          <cell r="C9903" t="str">
            <v xml:space="preserve">000814891  </v>
          </cell>
          <cell r="D9903" t="str">
            <v xml:space="preserve"> TEART59  biedrība</v>
          </cell>
          <cell r="E9903" t="str">
            <v>S150000</v>
          </cell>
          <cell r="F9903">
            <v>780286</v>
          </cell>
          <cell r="H9903">
            <v>9499</v>
          </cell>
          <cell r="I9903" t="str">
            <v>S150000</v>
          </cell>
        </row>
        <row r="9904">
          <cell r="B9904">
            <v>50008110851</v>
          </cell>
          <cell r="C9904" t="str">
            <v xml:space="preserve">000811085  </v>
          </cell>
          <cell r="D9904" t="str">
            <v xml:space="preserve"> TEĀTRA PEDAGOĢIJAS CENTRS  fonds</v>
          </cell>
          <cell r="E9904" t="str">
            <v>S150000</v>
          </cell>
          <cell r="F9904">
            <v>10000</v>
          </cell>
          <cell r="H9904">
            <v>9499</v>
          </cell>
          <cell r="I9904" t="str">
            <v>S150000</v>
          </cell>
        </row>
        <row r="9905">
          <cell r="B9905">
            <v>50008028941</v>
          </cell>
          <cell r="C9905" t="str">
            <v xml:space="preserve">000802894  </v>
          </cell>
          <cell r="D9905" t="str">
            <v xml:space="preserve"> TEĀTRIS UN IZGLĪTĪBA  biedrība</v>
          </cell>
          <cell r="E9905" t="str">
            <v>S150000</v>
          </cell>
          <cell r="F9905">
            <v>10000</v>
          </cell>
          <cell r="H9905">
            <v>9499</v>
          </cell>
          <cell r="I9905" t="str">
            <v>S150000</v>
          </cell>
        </row>
        <row r="9906">
          <cell r="B9906">
            <v>40008087341</v>
          </cell>
          <cell r="C9906" t="str">
            <v xml:space="preserve">000808734  </v>
          </cell>
          <cell r="D9906" t="str">
            <v xml:space="preserve"> TEĀTRIS-IN  biedrība</v>
          </cell>
          <cell r="E9906" t="str">
            <v>S150000</v>
          </cell>
          <cell r="F9906">
            <v>10000</v>
          </cell>
          <cell r="H9906">
            <v>9499</v>
          </cell>
          <cell r="I9906" t="str">
            <v>S150000</v>
          </cell>
        </row>
        <row r="9907">
          <cell r="B9907">
            <v>40008013906</v>
          </cell>
          <cell r="C9907" t="str">
            <v xml:space="preserve">000801390  </v>
          </cell>
          <cell r="D9907" t="str">
            <v xml:space="preserve"> TEBRA  mednieku biedrība</v>
          </cell>
          <cell r="E9907" t="str">
            <v>S150000</v>
          </cell>
          <cell r="F9907">
            <v>640668</v>
          </cell>
          <cell r="H9907">
            <v>9319</v>
          </cell>
          <cell r="I9907" t="str">
            <v>S150000</v>
          </cell>
        </row>
        <row r="9908">
          <cell r="B9908">
            <v>40008185638</v>
          </cell>
          <cell r="C9908" t="str">
            <v xml:space="preserve">000818563  </v>
          </cell>
          <cell r="D9908" t="str">
            <v xml:space="preserve"> TECHHUB RIGA  nodibinājums</v>
          </cell>
          <cell r="E9908" t="str">
            <v>S150000</v>
          </cell>
          <cell r="F9908">
            <v>10000</v>
          </cell>
          <cell r="H9908">
            <v>9499</v>
          </cell>
          <cell r="I9908" t="str">
            <v>S150000</v>
          </cell>
        </row>
        <row r="9909">
          <cell r="B9909">
            <v>40008080199</v>
          </cell>
          <cell r="C9909" t="str">
            <v xml:space="preserve">000808019  </v>
          </cell>
          <cell r="D9909" t="str">
            <v xml:space="preserve"> TEEN CHALLENGE LATVIJA  biedrība</v>
          </cell>
          <cell r="E9909" t="str">
            <v>S150000</v>
          </cell>
          <cell r="F9909">
            <v>90000</v>
          </cell>
          <cell r="H9909">
            <v>9499</v>
          </cell>
          <cell r="I9909" t="str">
            <v>S150000</v>
          </cell>
        </row>
        <row r="9910">
          <cell r="B9910">
            <v>40003301462</v>
          </cell>
          <cell r="C9910" t="str">
            <v xml:space="preserve">000330146  </v>
          </cell>
          <cell r="D9910" t="str">
            <v xml:space="preserve"> TEHNIKA RĪGA  dzīvokļu īpašnieku koop.sabiedrība</v>
          </cell>
          <cell r="E9910" t="str">
            <v>S150000</v>
          </cell>
          <cell r="F9910">
            <v>10000</v>
          </cell>
          <cell r="H9910">
            <v>6832</v>
          </cell>
          <cell r="I9910" t="str">
            <v>S150000</v>
          </cell>
        </row>
        <row r="9911">
          <cell r="B9911">
            <v>40103082109</v>
          </cell>
          <cell r="C9911" t="str">
            <v xml:space="preserve">010308210  </v>
          </cell>
          <cell r="D9911" t="str">
            <v xml:space="preserve"> TEHNIKAS  lauksaimniecības koop.sabiedrība</v>
          </cell>
          <cell r="E9911" t="str">
            <v>S150000</v>
          </cell>
          <cell r="F9911">
            <v>800856</v>
          </cell>
          <cell r="H9911">
            <v>161</v>
          </cell>
          <cell r="I9911" t="str">
            <v>S150000</v>
          </cell>
        </row>
        <row r="9912">
          <cell r="B9912">
            <v>41503007891</v>
          </cell>
          <cell r="C9912" t="str">
            <v xml:space="preserve">150300789  </v>
          </cell>
          <cell r="D9912" t="str">
            <v xml:space="preserve"> TEHNISKAIS CENTRS  koop.sabiedrība</v>
          </cell>
          <cell r="E9912" t="str">
            <v>S150000</v>
          </cell>
          <cell r="F9912">
            <v>440844</v>
          </cell>
          <cell r="H9912">
            <v>161</v>
          </cell>
          <cell r="I9912" t="str">
            <v>S150000</v>
          </cell>
        </row>
        <row r="9913">
          <cell r="B9913">
            <v>40008101166</v>
          </cell>
          <cell r="C9913" t="str">
            <v xml:space="preserve">000810116  </v>
          </cell>
          <cell r="D9913" t="str">
            <v xml:space="preserve"> TEHNISKĀS FAKULTĀTES STUDENTU PAŠPĀRVALDE  biedrība</v>
          </cell>
          <cell r="E9913" t="str">
            <v>S150000</v>
          </cell>
          <cell r="F9913">
            <v>90000</v>
          </cell>
          <cell r="H9913">
            <v>9499</v>
          </cell>
          <cell r="I9913" t="str">
            <v>S150000</v>
          </cell>
        </row>
        <row r="9914">
          <cell r="B9914">
            <v>40008087445</v>
          </cell>
          <cell r="C9914" t="str">
            <v xml:space="preserve">000808744  </v>
          </cell>
          <cell r="D9914" t="str">
            <v xml:space="preserve"> TEHNISKĀS JAUNRADES NAMA ANNAS 2 ATBALSTA BIEDRĪBA  </v>
          </cell>
          <cell r="E9914" t="str">
            <v>S150000</v>
          </cell>
          <cell r="F9914">
            <v>10000</v>
          </cell>
          <cell r="H9914">
            <v>9499</v>
          </cell>
          <cell r="I9914" t="str">
            <v>S150000</v>
          </cell>
        </row>
        <row r="9915">
          <cell r="B9915">
            <v>40008014969</v>
          </cell>
          <cell r="C9915" t="str">
            <v xml:space="preserve">000801496  </v>
          </cell>
          <cell r="D9915" t="str">
            <v xml:space="preserve"> TEHNISKO EKSPERTU ASOCIĀCIJA  biedrība</v>
          </cell>
          <cell r="E9915" t="str">
            <v>S150000</v>
          </cell>
          <cell r="F9915">
            <v>10000</v>
          </cell>
          <cell r="H9915">
            <v>9412</v>
          </cell>
          <cell r="I9915" t="str">
            <v>S150000</v>
          </cell>
        </row>
        <row r="9916">
          <cell r="B9916">
            <v>40008121815</v>
          </cell>
          <cell r="C9916" t="str">
            <v xml:space="preserve">000812181  </v>
          </cell>
          <cell r="D9916" t="str">
            <v xml:space="preserve"> TEHNISKO SPORTA VEIDU KLUBS OZOLNIEKI  biedrība</v>
          </cell>
          <cell r="E9916" t="str">
            <v>S150000</v>
          </cell>
          <cell r="F9916">
            <v>10000</v>
          </cell>
          <cell r="H9916">
            <v>9499</v>
          </cell>
          <cell r="I9916" t="str">
            <v>S150000</v>
          </cell>
        </row>
        <row r="9917">
          <cell r="B9917">
            <v>40008080786</v>
          </cell>
          <cell r="C9917" t="str">
            <v xml:space="preserve">000808078  </v>
          </cell>
          <cell r="D9917" t="str">
            <v xml:space="preserve"> TEHNOLOĢIJU ATTĪSTĪBAS FORUMS  biedrība</v>
          </cell>
          <cell r="E9917" t="str">
            <v>S150000</v>
          </cell>
          <cell r="F9917">
            <v>10000</v>
          </cell>
          <cell r="H9917">
            <v>9499</v>
          </cell>
          <cell r="I9917" t="str">
            <v>S150000</v>
          </cell>
        </row>
        <row r="9918">
          <cell r="B9918">
            <v>40008116354</v>
          </cell>
          <cell r="C9918" t="str">
            <v xml:space="preserve">000811635  </v>
          </cell>
          <cell r="D9918" t="str">
            <v xml:space="preserve"> TEHNOLOĢISKI RISINĀJUMI VIDEI un KULTŪRAI  biedrība</v>
          </cell>
          <cell r="E9918" t="str">
            <v>S150000</v>
          </cell>
          <cell r="F9918">
            <v>250000</v>
          </cell>
          <cell r="H9918">
            <v>9499</v>
          </cell>
          <cell r="I9918" t="str">
            <v>S150000</v>
          </cell>
        </row>
        <row r="9919">
          <cell r="B9919">
            <v>40008159368</v>
          </cell>
          <cell r="C9919" t="str">
            <v xml:space="preserve">000815936  </v>
          </cell>
          <cell r="D9919" t="str">
            <v xml:space="preserve"> TEIČU DABAS FONDS </v>
          </cell>
          <cell r="E9919" t="str">
            <v>S150000</v>
          </cell>
          <cell r="F9919">
            <v>700270</v>
          </cell>
          <cell r="H9919">
            <v>9104</v>
          </cell>
          <cell r="I9919" t="str">
            <v>S150000</v>
          </cell>
        </row>
        <row r="9920">
          <cell r="B9920">
            <v>40003478774</v>
          </cell>
          <cell r="C9920" t="str">
            <v xml:space="preserve">000347877  </v>
          </cell>
          <cell r="D9920" t="str">
            <v xml:space="preserve"> TEIKA 320  dzīvokļu īpašnieku bezpeļņas koop.sabiedrība</v>
          </cell>
          <cell r="E9920" t="str">
            <v>S150000</v>
          </cell>
          <cell r="F9920">
            <v>10000</v>
          </cell>
          <cell r="H9920">
            <v>6820</v>
          </cell>
          <cell r="I9920" t="str">
            <v>S150000</v>
          </cell>
        </row>
        <row r="9921">
          <cell r="B9921">
            <v>40003119585</v>
          </cell>
          <cell r="C9921" t="str">
            <v xml:space="preserve">000311958  </v>
          </cell>
          <cell r="D9921" t="str">
            <v xml:space="preserve"> TEIKA  dzīvokļu īpašnieku biedrība</v>
          </cell>
          <cell r="E9921" t="str">
            <v>S150000</v>
          </cell>
          <cell r="F9921">
            <v>10000</v>
          </cell>
          <cell r="H9921">
            <v>6832</v>
          </cell>
          <cell r="I9921" t="str">
            <v>S150000</v>
          </cell>
        </row>
        <row r="9922">
          <cell r="B9922">
            <v>43603009420</v>
          </cell>
          <cell r="C9922" t="str">
            <v xml:space="preserve">360300942  </v>
          </cell>
          <cell r="D9922" t="str">
            <v xml:space="preserve"> TEIKA  dzīvokļu īpašnieku biedrība</v>
          </cell>
          <cell r="E9922" t="str">
            <v>S150000</v>
          </cell>
          <cell r="F9922">
            <v>90000</v>
          </cell>
          <cell r="H9922">
            <v>6832</v>
          </cell>
          <cell r="I9922" t="str">
            <v>S150000</v>
          </cell>
        </row>
        <row r="9923">
          <cell r="B9923">
            <v>50103088921</v>
          </cell>
          <cell r="C9923" t="str">
            <v xml:space="preserve">010308892  </v>
          </cell>
          <cell r="D9923" t="str">
            <v xml:space="preserve"> TEIKA  personīgo vieglo automašīnu stāvvietu koop.sabiedrība</v>
          </cell>
          <cell r="E9923" t="str">
            <v>S150000</v>
          </cell>
          <cell r="F9923">
            <v>10000</v>
          </cell>
          <cell r="H9923">
            <v>5221</v>
          </cell>
          <cell r="I9923" t="str">
            <v>S150000</v>
          </cell>
        </row>
        <row r="9924">
          <cell r="B9924">
            <v>40008158199</v>
          </cell>
          <cell r="C9924" t="str">
            <v xml:space="preserve">000815819  </v>
          </cell>
          <cell r="D9924" t="str">
            <v xml:space="preserve"> TĒJAS ISTABA  biedrība</v>
          </cell>
          <cell r="E9924" t="str">
            <v>S150000</v>
          </cell>
          <cell r="F9924">
            <v>170000</v>
          </cell>
          <cell r="H9924">
            <v>9499</v>
          </cell>
          <cell r="I9924" t="str">
            <v>S150000</v>
          </cell>
        </row>
        <row r="9925">
          <cell r="B9925">
            <v>40008010562</v>
          </cell>
          <cell r="C9925" t="str">
            <v xml:space="preserve">000801056  </v>
          </cell>
          <cell r="D9925" t="str">
            <v xml:space="preserve"> TEKSTILMĀKSLAS ASOCIĀCIJA  biedrība</v>
          </cell>
          <cell r="E9925" t="str">
            <v>S150000</v>
          </cell>
          <cell r="F9925">
            <v>10000</v>
          </cell>
          <cell r="H9925">
            <v>9412</v>
          </cell>
          <cell r="I9925" t="str">
            <v>S150000</v>
          </cell>
        </row>
        <row r="9926">
          <cell r="B9926">
            <v>40008085887</v>
          </cell>
          <cell r="C9926" t="str">
            <v xml:space="preserve">000808588  </v>
          </cell>
          <cell r="D9926" t="str">
            <v xml:space="preserve"> TEKVON-DO KLUBS RĒZEKNE  biedrība</v>
          </cell>
          <cell r="E9926" t="str">
            <v>S150000</v>
          </cell>
          <cell r="F9926">
            <v>210000</v>
          </cell>
          <cell r="H9926">
            <v>9312</v>
          </cell>
          <cell r="I9926" t="str">
            <v>S150000</v>
          </cell>
        </row>
        <row r="9927">
          <cell r="B9927">
            <v>40008117063</v>
          </cell>
          <cell r="C9927" t="str">
            <v xml:space="preserve">000811706  </v>
          </cell>
          <cell r="D9927" t="str">
            <v xml:space="preserve"> TELETORNIS  dzīvokļu īpašnieku biedrība</v>
          </cell>
          <cell r="E9927" t="str">
            <v>S150000</v>
          </cell>
          <cell r="F9927">
            <v>801615</v>
          </cell>
          <cell r="H9927">
            <v>6832</v>
          </cell>
          <cell r="I9927" t="str">
            <v>S150000</v>
          </cell>
        </row>
        <row r="9928">
          <cell r="B9928">
            <v>40008044408</v>
          </cell>
          <cell r="C9928" t="str">
            <v xml:space="preserve">000804440  </v>
          </cell>
          <cell r="D9928" t="str">
            <v xml:space="preserve"> TELEVĪZIJAS TEHNISKO DARBINIEKU ARODBIEDRĪBA </v>
          </cell>
          <cell r="E9928" t="str">
            <v>S150000</v>
          </cell>
          <cell r="F9928">
            <v>10000</v>
          </cell>
          <cell r="H9928">
            <v>9420</v>
          </cell>
          <cell r="I9928" t="str">
            <v>S150000</v>
          </cell>
        </row>
        <row r="9929">
          <cell r="B9929">
            <v>40008165595</v>
          </cell>
          <cell r="C9929" t="str">
            <v xml:space="preserve">000816559  </v>
          </cell>
          <cell r="D9929" t="str">
            <v xml:space="preserve"> TELFAS  jātnieku klubs, biedrība</v>
          </cell>
          <cell r="E9929" t="str">
            <v>S150000</v>
          </cell>
          <cell r="F9929">
            <v>800625</v>
          </cell>
          <cell r="H9929">
            <v>9319</v>
          </cell>
          <cell r="I9929" t="str">
            <v>S150000</v>
          </cell>
        </row>
        <row r="9930">
          <cell r="B9930">
            <v>40008083759</v>
          </cell>
          <cell r="C9930" t="str">
            <v xml:space="preserve">000808375  </v>
          </cell>
          <cell r="D9930" t="str">
            <v xml:space="preserve"> TELLUS  Latvijas jauniešu organizācija, biedrība</v>
          </cell>
          <cell r="E9930" t="str">
            <v>S150000</v>
          </cell>
          <cell r="F9930">
            <v>10000</v>
          </cell>
          <cell r="H9930">
            <v>9499</v>
          </cell>
          <cell r="I9930" t="str">
            <v>S150000</v>
          </cell>
        </row>
        <row r="9931">
          <cell r="B9931">
            <v>40008090962</v>
          </cell>
          <cell r="C9931" t="str">
            <v xml:space="preserve">000809096  </v>
          </cell>
          <cell r="D9931" t="str">
            <v xml:space="preserve"> TĒMA  aktivitāšu centrs sievietēm, biedrība</v>
          </cell>
          <cell r="E9931" t="str">
            <v>S150000</v>
          </cell>
          <cell r="F9931">
            <v>90000</v>
          </cell>
          <cell r="H9931">
            <v>9499</v>
          </cell>
          <cell r="I9931" t="str">
            <v>S150000</v>
          </cell>
        </row>
        <row r="9932">
          <cell r="B9932">
            <v>40008113678</v>
          </cell>
          <cell r="C9932" t="str">
            <v xml:space="preserve">000811367  </v>
          </cell>
          <cell r="D9932" t="str">
            <v xml:space="preserve"> TEMĪDA  par godīgumu tiesu varas sistēmā, biedrība</v>
          </cell>
          <cell r="E9932" t="str">
            <v>S150000</v>
          </cell>
          <cell r="F9932">
            <v>10000</v>
          </cell>
          <cell r="H9932">
            <v>9499</v>
          </cell>
          <cell r="I9932" t="str">
            <v>S150000</v>
          </cell>
        </row>
        <row r="9933">
          <cell r="B9933">
            <v>40008134398</v>
          </cell>
          <cell r="C9933" t="str">
            <v xml:space="preserve">000813439  </v>
          </cell>
          <cell r="D9933" t="str">
            <v xml:space="preserve"> TEMPART  biedrība</v>
          </cell>
          <cell r="E9933" t="str">
            <v>S150000</v>
          </cell>
          <cell r="F9933">
            <v>440268</v>
          </cell>
          <cell r="H9933">
            <v>9499</v>
          </cell>
          <cell r="I9933" t="str">
            <v>S150000</v>
          </cell>
        </row>
        <row r="9934">
          <cell r="B9934">
            <v>40008177984</v>
          </cell>
          <cell r="C9934" t="str">
            <v xml:space="preserve">000817798  </v>
          </cell>
          <cell r="D9934" t="str">
            <v xml:space="preserve"> TEMPO 24H  biedrība</v>
          </cell>
          <cell r="E9934" t="str">
            <v>S150000</v>
          </cell>
          <cell r="F9934">
            <v>10000</v>
          </cell>
          <cell r="H9934">
            <v>9499</v>
          </cell>
          <cell r="I9934" t="str">
            <v>S150000</v>
          </cell>
        </row>
        <row r="9935">
          <cell r="B9935">
            <v>40003167532</v>
          </cell>
          <cell r="C9935" t="str">
            <v xml:space="preserve">000316753  </v>
          </cell>
          <cell r="D9935" t="str">
            <v xml:space="preserve"> TEMPO-1  garāžu īpašnieku koop.sabiedrība</v>
          </cell>
          <cell r="E9935" t="str">
            <v>S150000</v>
          </cell>
          <cell r="F9935">
            <v>10000</v>
          </cell>
          <cell r="H9935">
            <v>5221</v>
          </cell>
          <cell r="I9935" t="str">
            <v>S150000</v>
          </cell>
        </row>
        <row r="9936">
          <cell r="B9936">
            <v>43603019217</v>
          </cell>
          <cell r="C9936" t="str">
            <v xml:space="preserve">360301921  </v>
          </cell>
          <cell r="D9936" t="str">
            <v xml:space="preserve"> TEMPS A  garāžu īpašnieku koop.sabiedrība</v>
          </cell>
          <cell r="E9936" t="str">
            <v>S150000</v>
          </cell>
          <cell r="F9936">
            <v>90000</v>
          </cell>
          <cell r="H9936">
            <v>5221</v>
          </cell>
          <cell r="I9936" t="str">
            <v>S150000</v>
          </cell>
        </row>
        <row r="9937">
          <cell r="B9937">
            <v>40003100605</v>
          </cell>
          <cell r="C9937" t="str">
            <v xml:space="preserve">000310060  </v>
          </cell>
          <cell r="D9937" t="str">
            <v xml:space="preserve"> TEMPS  dzīvokļu īpašnieku koop.sabiedrība</v>
          </cell>
          <cell r="E9937" t="str">
            <v>S150000</v>
          </cell>
          <cell r="F9937">
            <v>10000</v>
          </cell>
          <cell r="H9937">
            <v>6832</v>
          </cell>
          <cell r="I9937" t="str">
            <v>S150000</v>
          </cell>
        </row>
        <row r="9938">
          <cell r="B9938">
            <v>40008085478</v>
          </cell>
          <cell r="C9938" t="str">
            <v xml:space="preserve">000808547  </v>
          </cell>
          <cell r="D9938" t="str">
            <v xml:space="preserve"> TENISA KLUBS 70 PLUS  biedrība</v>
          </cell>
          <cell r="E9938" t="str">
            <v>S150000</v>
          </cell>
          <cell r="F9938">
            <v>10000</v>
          </cell>
          <cell r="H9938">
            <v>9312</v>
          </cell>
          <cell r="I9938" t="str">
            <v>S150000</v>
          </cell>
        </row>
        <row r="9939">
          <cell r="B9939">
            <v>40008095955</v>
          </cell>
          <cell r="C9939" t="str">
            <v xml:space="preserve">000809595  </v>
          </cell>
          <cell r="D9939" t="str">
            <v xml:space="preserve"> TENISA KLUBS ANATTA  biedrība</v>
          </cell>
          <cell r="E9939" t="str">
            <v>S150000</v>
          </cell>
          <cell r="F9939">
            <v>10000</v>
          </cell>
          <cell r="H9939">
            <v>9312</v>
          </cell>
          <cell r="I9939" t="str">
            <v>S150000</v>
          </cell>
        </row>
        <row r="9940">
          <cell r="B9940">
            <v>40008063447</v>
          </cell>
          <cell r="C9940" t="str">
            <v xml:space="preserve">000806344  </v>
          </cell>
          <cell r="D9940" t="str">
            <v xml:space="preserve"> TENISA KLUBS D12  biedrība</v>
          </cell>
          <cell r="E9940" t="str">
            <v>S150000</v>
          </cell>
          <cell r="F9940">
            <v>130000</v>
          </cell>
          <cell r="H9940">
            <v>9312</v>
          </cell>
          <cell r="I9940" t="str">
            <v>S150000</v>
          </cell>
        </row>
        <row r="9941">
          <cell r="B9941">
            <v>40008111361</v>
          </cell>
          <cell r="C9941" t="str">
            <v xml:space="preserve">000811136  </v>
          </cell>
          <cell r="D9941" t="str">
            <v xml:space="preserve"> TENISA KLUBS OGRE  </v>
          </cell>
          <cell r="E9941" t="str">
            <v>S150000</v>
          </cell>
          <cell r="F9941">
            <v>740201</v>
          </cell>
          <cell r="H9941">
            <v>9312</v>
          </cell>
          <cell r="I9941" t="str">
            <v>S150000</v>
          </cell>
        </row>
        <row r="9942">
          <cell r="B9942">
            <v>40008132274</v>
          </cell>
          <cell r="C9942" t="str">
            <v xml:space="preserve">000813227  </v>
          </cell>
          <cell r="D9942" t="str">
            <v xml:space="preserve"> TENISA KLUBS SĒĻI  biedrība</v>
          </cell>
          <cell r="E9942" t="str">
            <v>S150000</v>
          </cell>
          <cell r="F9942">
            <v>807600</v>
          </cell>
          <cell r="H9942">
            <v>9312</v>
          </cell>
          <cell r="I9942" t="str">
            <v>S150000</v>
          </cell>
        </row>
        <row r="9943">
          <cell r="B9943">
            <v>40008139709</v>
          </cell>
          <cell r="C9943" t="str">
            <v xml:space="preserve">000813970  </v>
          </cell>
          <cell r="D9943" t="str">
            <v xml:space="preserve"> TENISA SKOLA TS  biedrība</v>
          </cell>
          <cell r="E9943" t="str">
            <v>S150000</v>
          </cell>
          <cell r="F9943">
            <v>10000</v>
          </cell>
          <cell r="H9943">
            <v>8551</v>
          </cell>
          <cell r="I9943" t="str">
            <v>S150000</v>
          </cell>
        </row>
        <row r="9944">
          <cell r="B9944">
            <v>40008091008</v>
          </cell>
          <cell r="C9944" t="str">
            <v xml:space="preserve">000809100  </v>
          </cell>
          <cell r="D9944" t="str">
            <v xml:space="preserve"> TENISS RĪGĀ  biedrība</v>
          </cell>
          <cell r="E9944" t="str">
            <v>S150000</v>
          </cell>
          <cell r="F9944">
            <v>10000</v>
          </cell>
          <cell r="H9944">
            <v>9312</v>
          </cell>
          <cell r="I9944" t="str">
            <v>S150000</v>
          </cell>
        </row>
        <row r="9945">
          <cell r="B9945">
            <v>40008036383</v>
          </cell>
          <cell r="C9945" t="str">
            <v xml:space="preserve">000803638  </v>
          </cell>
          <cell r="D9945" t="str">
            <v xml:space="preserve"> TEODORA REITERA FONDS  </v>
          </cell>
          <cell r="E9945" t="str">
            <v>S150000</v>
          </cell>
          <cell r="F9945">
            <v>130000</v>
          </cell>
          <cell r="H9945">
            <v>9499</v>
          </cell>
          <cell r="I9945" t="str">
            <v>S150000</v>
          </cell>
        </row>
        <row r="9946">
          <cell r="B9946">
            <v>40008105045</v>
          </cell>
          <cell r="C9946" t="str">
            <v xml:space="preserve">000810504  </v>
          </cell>
          <cell r="D9946" t="str">
            <v xml:space="preserve"> TEODORS 1  biedrība</v>
          </cell>
          <cell r="E9946" t="str">
            <v>S150000</v>
          </cell>
          <cell r="F9946">
            <v>170000</v>
          </cell>
          <cell r="H9946">
            <v>9499</v>
          </cell>
          <cell r="I9946" t="str">
            <v>S150000</v>
          </cell>
        </row>
        <row r="9947">
          <cell r="B9947">
            <v>40008153219</v>
          </cell>
          <cell r="C9947" t="str">
            <v xml:space="preserve">000815321  </v>
          </cell>
          <cell r="D9947" t="str">
            <v xml:space="preserve"> TERASE  biedrība</v>
          </cell>
          <cell r="E9947" t="str">
            <v>S150000</v>
          </cell>
          <cell r="F9947">
            <v>270000</v>
          </cell>
          <cell r="H9947">
            <v>9604</v>
          </cell>
          <cell r="I9947" t="str">
            <v>S150000</v>
          </cell>
        </row>
        <row r="9948">
          <cell r="B9948">
            <v>40003526805</v>
          </cell>
          <cell r="C9948" t="str">
            <v xml:space="preserve">000352680  </v>
          </cell>
          <cell r="D9948" t="str">
            <v xml:space="preserve"> TĒRBATAS 36  dzīvokļu īpašnieku koop. sabiedrība</v>
          </cell>
          <cell r="E9948" t="str">
            <v>S150000</v>
          </cell>
          <cell r="F9948">
            <v>130000</v>
          </cell>
          <cell r="H9948">
            <v>6832</v>
          </cell>
          <cell r="I9948" t="str">
            <v>S150000</v>
          </cell>
        </row>
        <row r="9949">
          <cell r="B9949">
            <v>40008141436</v>
          </cell>
          <cell r="C9949" t="str">
            <v xml:space="preserve">000814143  </v>
          </cell>
          <cell r="D9949" t="str">
            <v xml:space="preserve"> TĒRBATAS 38  biedrība</v>
          </cell>
          <cell r="E9949" t="str">
            <v>S150000</v>
          </cell>
          <cell r="F9949">
            <v>10000</v>
          </cell>
          <cell r="H9949">
            <v>6832</v>
          </cell>
          <cell r="I9949" t="str">
            <v>S150000</v>
          </cell>
        </row>
        <row r="9950">
          <cell r="B9950">
            <v>40008099444</v>
          </cell>
          <cell r="C9950" t="str">
            <v xml:space="preserve">000809944  </v>
          </cell>
          <cell r="D9950" t="str">
            <v xml:space="preserve"> TĒRBATAS BIRZS  dzīvokļu īpašnieku biedrība</v>
          </cell>
          <cell r="E9950" t="str">
            <v>S150000</v>
          </cell>
          <cell r="F9950">
            <v>130000</v>
          </cell>
          <cell r="H9950">
            <v>6832</v>
          </cell>
          <cell r="I9950" t="str">
            <v>S150000</v>
          </cell>
        </row>
        <row r="9951">
          <cell r="B9951">
            <v>40003384873</v>
          </cell>
          <cell r="C9951" t="str">
            <v xml:space="preserve">000338487  </v>
          </cell>
          <cell r="D9951" t="str">
            <v xml:space="preserve"> TĒRBATAS NAMS  dzīvokļu īpašnieku koop. sabiedrība</v>
          </cell>
          <cell r="E9951" t="str">
            <v>S150000</v>
          </cell>
          <cell r="F9951">
            <v>10000</v>
          </cell>
          <cell r="H9951">
            <v>6832</v>
          </cell>
          <cell r="I9951" t="str">
            <v>S150000</v>
          </cell>
        </row>
        <row r="9952">
          <cell r="B9952">
            <v>40008114851</v>
          </cell>
          <cell r="C9952" t="str">
            <v xml:space="preserve">000811485  </v>
          </cell>
          <cell r="D9952" t="str">
            <v xml:space="preserve"> TĒRCĪTE  biedrība</v>
          </cell>
          <cell r="E9952" t="str">
            <v>S150000</v>
          </cell>
          <cell r="F9952">
            <v>10000</v>
          </cell>
          <cell r="H9952">
            <v>9499</v>
          </cell>
          <cell r="I9952" t="str">
            <v>S150000</v>
          </cell>
        </row>
        <row r="9953">
          <cell r="B9953">
            <v>40008136134</v>
          </cell>
          <cell r="C9953" t="str">
            <v xml:space="preserve">000813613  </v>
          </cell>
          <cell r="D9953" t="str">
            <v xml:space="preserve"> TERĒZES IELAS 8.NAMS  biedrība</v>
          </cell>
          <cell r="E9953" t="str">
            <v>S150000</v>
          </cell>
          <cell r="F9953">
            <v>10000</v>
          </cell>
          <cell r="H9953">
            <v>6832</v>
          </cell>
          <cell r="I9953" t="str">
            <v>S150000</v>
          </cell>
        </row>
        <row r="9954">
          <cell r="B9954">
            <v>40008098472</v>
          </cell>
          <cell r="C9954" t="str">
            <v xml:space="preserve">000809847  </v>
          </cell>
          <cell r="D9954" t="str">
            <v xml:space="preserve"> TERJERU CIENĪTĀJU BIEDRĪBA  </v>
          </cell>
          <cell r="E9954" t="str">
            <v>S150000</v>
          </cell>
          <cell r="F9954">
            <v>10000</v>
          </cell>
          <cell r="H9954">
            <v>9499</v>
          </cell>
          <cell r="I9954" t="str">
            <v>S150000</v>
          </cell>
        </row>
        <row r="9955">
          <cell r="B9955">
            <v>40008143263</v>
          </cell>
          <cell r="C9955" t="str">
            <v xml:space="preserve">000814326  </v>
          </cell>
          <cell r="D9955" t="str">
            <v xml:space="preserve"> TERPSIHORA  biedrība</v>
          </cell>
          <cell r="E9955" t="str">
            <v>S150000</v>
          </cell>
          <cell r="F9955">
            <v>380201</v>
          </cell>
          <cell r="H9955">
            <v>9499</v>
          </cell>
          <cell r="I9955" t="str">
            <v>S150000</v>
          </cell>
        </row>
        <row r="9956">
          <cell r="B9956">
            <v>40008182152</v>
          </cell>
          <cell r="C9956" t="str">
            <v xml:space="preserve">000818215  </v>
          </cell>
          <cell r="D9956" t="str">
            <v xml:space="preserve"> TERRA EUROPA  biedrība</v>
          </cell>
          <cell r="E9956" t="str">
            <v>S150000</v>
          </cell>
          <cell r="F9956">
            <v>10000</v>
          </cell>
          <cell r="H9956">
            <v>9499</v>
          </cell>
          <cell r="I9956" t="str">
            <v>S150000</v>
          </cell>
        </row>
        <row r="9957">
          <cell r="B9957">
            <v>40008163429</v>
          </cell>
          <cell r="C9957" t="str">
            <v xml:space="preserve">000816342  </v>
          </cell>
          <cell r="D9957" t="str">
            <v xml:space="preserve"> TERSANCTUS  biedrība</v>
          </cell>
          <cell r="E9957" t="str">
            <v>S150000</v>
          </cell>
          <cell r="F9957">
            <v>170000</v>
          </cell>
          <cell r="H9957">
            <v>9499</v>
          </cell>
          <cell r="I9957" t="str">
            <v>S150000</v>
          </cell>
        </row>
        <row r="9958">
          <cell r="B9958">
            <v>40008095211</v>
          </cell>
          <cell r="C9958" t="str">
            <v xml:space="preserve">000809521  </v>
          </cell>
          <cell r="D9958" t="str">
            <v xml:space="preserve"> TĒRVETES AB  biedrība</v>
          </cell>
          <cell r="E9958" t="str">
            <v>S150000</v>
          </cell>
          <cell r="F9958">
            <v>468988</v>
          </cell>
          <cell r="H9958">
            <v>9499</v>
          </cell>
          <cell r="I9958" t="str">
            <v>S150000</v>
          </cell>
        </row>
        <row r="9959">
          <cell r="B9959">
            <v>40008025337</v>
          </cell>
          <cell r="C9959" t="str">
            <v xml:space="preserve">000802533  </v>
          </cell>
          <cell r="D9959" t="str">
            <v xml:space="preserve"> TĒRVETES ATTĪSTĪBAS APVIENĪBA  biedrība</v>
          </cell>
          <cell r="E9959" t="str">
            <v>S150000</v>
          </cell>
          <cell r="F9959">
            <v>468988</v>
          </cell>
          <cell r="H9959">
            <v>9499</v>
          </cell>
          <cell r="I9959" t="str">
            <v>S150000</v>
          </cell>
        </row>
        <row r="9960">
          <cell r="B9960">
            <v>40008134523</v>
          </cell>
          <cell r="C9960" t="str">
            <v xml:space="preserve">000813452  </v>
          </cell>
          <cell r="D9960" t="str">
            <v xml:space="preserve"> TĒRVETES MEŽA IZGLĪTĪBAS CENTRS  biedrība</v>
          </cell>
          <cell r="E9960" t="str">
            <v>S150000</v>
          </cell>
          <cell r="F9960">
            <v>468988</v>
          </cell>
          <cell r="H9960">
            <v>7912</v>
          </cell>
          <cell r="I9960" t="str">
            <v>S150000</v>
          </cell>
        </row>
        <row r="9961">
          <cell r="B9961">
            <v>40008173287</v>
          </cell>
          <cell r="C9961" t="str">
            <v xml:space="preserve">000817328  </v>
          </cell>
          <cell r="D9961" t="str">
            <v xml:space="preserve"> TĒRVETES OZOLI  biedrība</v>
          </cell>
          <cell r="E9961" t="str">
            <v>S150000</v>
          </cell>
          <cell r="F9961">
            <v>468988</v>
          </cell>
          <cell r="H9961">
            <v>9499</v>
          </cell>
          <cell r="I9961" t="str">
            <v>S150000</v>
          </cell>
        </row>
        <row r="9962">
          <cell r="B9962">
            <v>50008001631</v>
          </cell>
          <cell r="C9962" t="str">
            <v xml:space="preserve">000800163  </v>
          </cell>
          <cell r="D9962" t="str">
            <v xml:space="preserve"> TERVETIA  studentu korporācija, biedrība</v>
          </cell>
          <cell r="E9962" t="str">
            <v>S150000</v>
          </cell>
          <cell r="F9962">
            <v>10000</v>
          </cell>
          <cell r="H9962">
            <v>9499</v>
          </cell>
          <cell r="I9962" t="str">
            <v>S150000</v>
          </cell>
        </row>
        <row r="9963">
          <cell r="B9963">
            <v>40008161201</v>
          </cell>
          <cell r="C9963" t="str">
            <v xml:space="preserve">000816120  </v>
          </cell>
          <cell r="D9963" t="str">
            <v xml:space="preserve"> TĒRVETNIEKI  biedrība</v>
          </cell>
          <cell r="E9963" t="str">
            <v>S150000</v>
          </cell>
          <cell r="F9963">
            <v>468988</v>
          </cell>
          <cell r="H9963">
            <v>9499</v>
          </cell>
          <cell r="I9963" t="str">
            <v>S150000</v>
          </cell>
        </row>
        <row r="9964">
          <cell r="B9964">
            <v>40008054976</v>
          </cell>
          <cell r="C9964" t="str">
            <v xml:space="preserve">000805497  </v>
          </cell>
          <cell r="D9964" t="str">
            <v xml:space="preserve"> TEV un TAVIEM DRAUGIEM  biedrība</v>
          </cell>
          <cell r="E9964" t="str">
            <v>S150000</v>
          </cell>
          <cell r="F9964">
            <v>641009</v>
          </cell>
          <cell r="H9964">
            <v>9499</v>
          </cell>
          <cell r="I9964" t="str">
            <v>S150000</v>
          </cell>
        </row>
        <row r="9965">
          <cell r="B9965">
            <v>40008089569</v>
          </cell>
          <cell r="C9965" t="str">
            <v xml:space="preserve">000808956  </v>
          </cell>
          <cell r="D9965" t="str">
            <v xml:space="preserve"> TEV  bērnu un jauniešu atbalsta biedrība</v>
          </cell>
          <cell r="E9965" t="str">
            <v>S150000</v>
          </cell>
          <cell r="F9965">
            <v>10000</v>
          </cell>
          <cell r="H9965">
            <v>9499</v>
          </cell>
          <cell r="I9965" t="str">
            <v>S150000</v>
          </cell>
        </row>
        <row r="9966">
          <cell r="B9966">
            <v>40008162993</v>
          </cell>
          <cell r="C9966" t="str">
            <v xml:space="preserve">000816299  </v>
          </cell>
          <cell r="D9966" t="str">
            <v xml:space="preserve"> TĒVA MANTOJUMS  biedrība</v>
          </cell>
          <cell r="E9966" t="str">
            <v>S150000</v>
          </cell>
          <cell r="F9966">
            <v>620201</v>
          </cell>
          <cell r="H9966">
            <v>9499</v>
          </cell>
          <cell r="I9966" t="str">
            <v>S150000</v>
          </cell>
        </row>
        <row r="9967">
          <cell r="B9967">
            <v>40008132927</v>
          </cell>
          <cell r="C9967" t="str">
            <v xml:space="preserve">000813292  </v>
          </cell>
          <cell r="D9967" t="str">
            <v xml:space="preserve"> TEVA  biedrība</v>
          </cell>
          <cell r="E9967" t="str">
            <v>S150000</v>
          </cell>
          <cell r="F9967">
            <v>10000</v>
          </cell>
          <cell r="H9967">
            <v>9499</v>
          </cell>
          <cell r="I9967" t="str">
            <v>S150000</v>
          </cell>
        </row>
        <row r="9968">
          <cell r="B9968">
            <v>50008067421</v>
          </cell>
          <cell r="C9968" t="str">
            <v xml:space="preserve">000806742  </v>
          </cell>
          <cell r="D9968" t="str">
            <v xml:space="preserve"> TĒVIJA  Latvijas nacionālās ekonomikas, kultūras un sociālās aizsardzības fonds</v>
          </cell>
          <cell r="E9968" t="str">
            <v>S150000</v>
          </cell>
          <cell r="F9968">
            <v>10000</v>
          </cell>
          <cell r="H9968">
            <v>9499</v>
          </cell>
          <cell r="I9968" t="str">
            <v>S150000</v>
          </cell>
        </row>
        <row r="9969">
          <cell r="B9969">
            <v>40008009120</v>
          </cell>
          <cell r="C9969" t="str">
            <v xml:space="preserve">000800912  </v>
          </cell>
          <cell r="D9969" t="str">
            <v xml:space="preserve"> TĒVZEME  vīru koris, biedrība</v>
          </cell>
          <cell r="E9969" t="str">
            <v>S150000</v>
          </cell>
          <cell r="F9969">
            <v>10000</v>
          </cell>
          <cell r="H9969">
            <v>9001</v>
          </cell>
          <cell r="I9969" t="str">
            <v>S150000</v>
          </cell>
        </row>
        <row r="9970">
          <cell r="B9970">
            <v>40008030361</v>
          </cell>
          <cell r="C9970" t="str">
            <v xml:space="preserve">000803036  </v>
          </cell>
          <cell r="D9970" t="str">
            <v xml:space="preserve"> TĒVZEMES AIZSTĀVJU BARIKĀDES  biedrība</v>
          </cell>
          <cell r="E9970" t="str">
            <v>S150000</v>
          </cell>
          <cell r="F9970">
            <v>327170</v>
          </cell>
          <cell r="H9970">
            <v>9499</v>
          </cell>
          <cell r="I9970" t="str">
            <v>S150000</v>
          </cell>
        </row>
        <row r="9971">
          <cell r="B9971">
            <v>40008108427</v>
          </cell>
          <cell r="C9971" t="str">
            <v xml:space="preserve">000810842  </v>
          </cell>
          <cell r="D9971" t="str">
            <v xml:space="preserve"> TĒVZEMES BRĪVĪBAS CĪNĪTĀJU ATBALSTA FONDS </v>
          </cell>
          <cell r="E9971" t="str">
            <v>S150000</v>
          </cell>
          <cell r="F9971">
            <v>10000</v>
          </cell>
          <cell r="H9971">
            <v>9499</v>
          </cell>
          <cell r="I9971" t="str">
            <v>S150000</v>
          </cell>
        </row>
        <row r="9972">
          <cell r="B9972">
            <v>40008080894</v>
          </cell>
          <cell r="C9972" t="str">
            <v xml:space="preserve">000808089  </v>
          </cell>
          <cell r="D9972" t="str">
            <v xml:space="preserve"> TĒVZEMES DAUGAVAS VANAGU BIEDRĪBA </v>
          </cell>
          <cell r="E9972" t="str">
            <v>S150000</v>
          </cell>
          <cell r="F9972">
            <v>10000</v>
          </cell>
          <cell r="H9972">
            <v>9499</v>
          </cell>
          <cell r="I9972" t="str">
            <v>S150000</v>
          </cell>
        </row>
        <row r="9973">
          <cell r="B9973">
            <v>40008162090</v>
          </cell>
          <cell r="C9973" t="str">
            <v xml:space="preserve">000816209  </v>
          </cell>
          <cell r="D9973" t="str">
            <v xml:space="preserve"> TFK "RĒZEKNE"  biedrība</v>
          </cell>
          <cell r="E9973" t="str">
            <v>S150000</v>
          </cell>
          <cell r="F9973">
            <v>210000</v>
          </cell>
          <cell r="H9973">
            <v>9312</v>
          </cell>
          <cell r="I9973" t="str">
            <v>S150000</v>
          </cell>
        </row>
        <row r="9974">
          <cell r="B9974">
            <v>40008159175</v>
          </cell>
          <cell r="C9974" t="str">
            <v xml:space="preserve">000815917  </v>
          </cell>
          <cell r="D9974" t="str">
            <v xml:space="preserve"> THE BALTIC HOMEOPATHIC UNION  biedrība</v>
          </cell>
          <cell r="E9974" t="str">
            <v>S150000</v>
          </cell>
          <cell r="F9974">
            <v>10000</v>
          </cell>
          <cell r="H9974">
            <v>9412</v>
          </cell>
          <cell r="I9974" t="str">
            <v>S150000</v>
          </cell>
        </row>
        <row r="9975">
          <cell r="B9975">
            <v>40008176758</v>
          </cell>
          <cell r="C9975" t="str">
            <v xml:space="preserve">000817675  </v>
          </cell>
          <cell r="D9975" t="str">
            <v xml:space="preserve"> THE BRITISH CLUB LATVIA  biedrība</v>
          </cell>
          <cell r="E9975" t="str">
            <v>S150000</v>
          </cell>
          <cell r="F9975">
            <v>50000</v>
          </cell>
          <cell r="H9975">
            <v>9499</v>
          </cell>
          <cell r="I9975" t="str">
            <v>S150000</v>
          </cell>
        </row>
        <row r="9976">
          <cell r="B9976">
            <v>40008124544</v>
          </cell>
          <cell r="C9976" t="str">
            <v xml:space="preserve">000812454  </v>
          </cell>
          <cell r="D9976" t="str">
            <v xml:space="preserve"> THE METALLICA CLUB LATVIA  biedrība</v>
          </cell>
          <cell r="E9976" t="str">
            <v>S150000</v>
          </cell>
          <cell r="F9976">
            <v>10000</v>
          </cell>
          <cell r="H9976">
            <v>9499</v>
          </cell>
          <cell r="I9976" t="str">
            <v>S150000</v>
          </cell>
        </row>
        <row r="9977">
          <cell r="B9977">
            <v>50008111541</v>
          </cell>
          <cell r="C9977" t="str">
            <v xml:space="preserve">000811154  </v>
          </cell>
          <cell r="D9977" t="str">
            <v xml:space="preserve"> THE NORWEGIAN CHAMBER OF COMMERCE IN LATVIA  biedrība</v>
          </cell>
          <cell r="E9977" t="str">
            <v>S150000</v>
          </cell>
          <cell r="F9977">
            <v>10000</v>
          </cell>
          <cell r="H9977">
            <v>9499</v>
          </cell>
          <cell r="I9977" t="str">
            <v>S150000</v>
          </cell>
        </row>
        <row r="9978">
          <cell r="B9978">
            <v>40008163170</v>
          </cell>
          <cell r="C9978" t="str">
            <v xml:space="preserve">000816317  </v>
          </cell>
          <cell r="D9978" t="str">
            <v xml:space="preserve"> THE OPEN DANCE AND MUSIC INTERNATIONAL FEDERATION  biedrība</v>
          </cell>
          <cell r="E9978" t="str">
            <v>S150000</v>
          </cell>
          <cell r="F9978">
            <v>10000</v>
          </cell>
          <cell r="H9978">
            <v>6312</v>
          </cell>
          <cell r="I9978" t="str">
            <v>S150000</v>
          </cell>
        </row>
        <row r="9979">
          <cell r="B9979">
            <v>40008171500</v>
          </cell>
          <cell r="C9979" t="str">
            <v xml:space="preserve">000817150  </v>
          </cell>
          <cell r="D9979" t="str">
            <v xml:space="preserve"> THIRD STORY  skeitborda biedrība</v>
          </cell>
          <cell r="E9979" t="str">
            <v>S150000</v>
          </cell>
          <cell r="F9979">
            <v>10000</v>
          </cell>
          <cell r="H9979">
            <v>9499</v>
          </cell>
          <cell r="I9979" t="str">
            <v>S150000</v>
          </cell>
        </row>
        <row r="9980">
          <cell r="B9980">
            <v>40008171252</v>
          </cell>
          <cell r="C9980" t="str">
            <v xml:space="preserve">000817125  </v>
          </cell>
          <cell r="D9980" t="str">
            <v xml:space="preserve"> TICI SEV  biedrība</v>
          </cell>
          <cell r="E9980" t="str">
            <v>S150000</v>
          </cell>
          <cell r="F9980">
            <v>800870</v>
          </cell>
          <cell r="H9980">
            <v>9499</v>
          </cell>
          <cell r="I9980" t="str">
            <v>S150000</v>
          </cell>
        </row>
        <row r="9981">
          <cell r="B9981">
            <v>40008162048</v>
          </cell>
          <cell r="C9981" t="str">
            <v xml:space="preserve">000816204  </v>
          </cell>
          <cell r="D9981" t="str">
            <v xml:space="preserve"> TICĪBA  fonds</v>
          </cell>
          <cell r="E9981" t="str">
            <v>S150000</v>
          </cell>
          <cell r="F9981">
            <v>801413</v>
          </cell>
          <cell r="H9981">
            <v>9499</v>
          </cell>
          <cell r="I9981" t="str">
            <v>S150000</v>
          </cell>
        </row>
        <row r="9982">
          <cell r="B9982">
            <v>50008173931</v>
          </cell>
          <cell r="C9982" t="str">
            <v xml:space="preserve">000817393  </v>
          </cell>
          <cell r="D9982" t="str">
            <v xml:space="preserve"> TICĪBA, CERĪBA, MĪLESTĪBA  labdarības fonds</v>
          </cell>
          <cell r="E9982" t="str">
            <v>S150000</v>
          </cell>
          <cell r="F9982">
            <v>130000</v>
          </cell>
          <cell r="H9982">
            <v>9499</v>
          </cell>
          <cell r="I9982" t="str">
            <v>S150000</v>
          </cell>
        </row>
        <row r="9983">
          <cell r="B9983">
            <v>40008171125</v>
          </cell>
          <cell r="C9983" t="str">
            <v xml:space="preserve">000817112  </v>
          </cell>
          <cell r="D9983" t="str">
            <v xml:space="preserve"> TICĪBU STARS  biedrība</v>
          </cell>
          <cell r="E9983" t="str">
            <v>S150000</v>
          </cell>
          <cell r="F9983">
            <v>10000</v>
          </cell>
          <cell r="H9983">
            <v>9499</v>
          </cell>
          <cell r="I9983" t="str">
            <v>S150000</v>
          </cell>
        </row>
        <row r="9984">
          <cell r="B9984">
            <v>40008015127</v>
          </cell>
          <cell r="C9984" t="str">
            <v xml:space="preserve">000801512  </v>
          </cell>
          <cell r="D9984" t="str">
            <v xml:space="preserve"> TIEGAŽI  mednieku klubs, biedrība</v>
          </cell>
          <cell r="E9984" t="str">
            <v>S150000</v>
          </cell>
          <cell r="F9984">
            <v>660201</v>
          </cell>
          <cell r="H9984">
            <v>9319</v>
          </cell>
          <cell r="I9984" t="str">
            <v>S150000</v>
          </cell>
        </row>
        <row r="9985">
          <cell r="B9985">
            <v>40008138826</v>
          </cell>
          <cell r="C9985" t="str">
            <v xml:space="preserve">000813882  </v>
          </cell>
          <cell r="D9985" t="str">
            <v xml:space="preserve"> TIESĪBU ALIANSE  biedrība</v>
          </cell>
          <cell r="E9985" t="str">
            <v>S150000</v>
          </cell>
          <cell r="F9985">
            <v>10000</v>
          </cell>
          <cell r="H9985">
            <v>9499</v>
          </cell>
          <cell r="I9985" t="str">
            <v>S150000</v>
          </cell>
        </row>
        <row r="9986">
          <cell r="B9986">
            <v>40008144146</v>
          </cell>
          <cell r="C9986" t="str">
            <v xml:space="preserve">000814414  </v>
          </cell>
          <cell r="D9986" t="str">
            <v xml:space="preserve"> TIESĪBU INTEGRĀCIJA EIROPĀ  biedrība</v>
          </cell>
          <cell r="E9986" t="str">
            <v>S150000</v>
          </cell>
          <cell r="F9986">
            <v>546744</v>
          </cell>
          <cell r="H9986">
            <v>9499</v>
          </cell>
          <cell r="I9986" t="str">
            <v>S150000</v>
          </cell>
        </row>
        <row r="9987">
          <cell r="B9987">
            <v>40008063860</v>
          </cell>
          <cell r="C9987" t="str">
            <v xml:space="preserve">000806386  </v>
          </cell>
          <cell r="D9987" t="str">
            <v xml:space="preserve"> TĪĢERI  ziemeļvidzemes karatē un kaujas cīņu klubs</v>
          </cell>
          <cell r="E9987" t="str">
            <v>S150000</v>
          </cell>
          <cell r="F9987">
            <v>661460</v>
          </cell>
          <cell r="H9987">
            <v>9312</v>
          </cell>
          <cell r="I9987" t="str">
            <v>S150000</v>
          </cell>
        </row>
        <row r="9988">
          <cell r="B9988">
            <v>40003143144</v>
          </cell>
          <cell r="C9988" t="str">
            <v xml:space="preserve">000314314  </v>
          </cell>
          <cell r="D9988" t="str">
            <v xml:space="preserve"> TILTI  dzīvokļu īpašnieku biedrība</v>
          </cell>
          <cell r="E9988" t="str">
            <v>S150000</v>
          </cell>
          <cell r="F9988">
            <v>10000</v>
          </cell>
          <cell r="H9988">
            <v>6832</v>
          </cell>
          <cell r="I9988" t="str">
            <v>S150000</v>
          </cell>
        </row>
        <row r="9989">
          <cell r="B9989">
            <v>54103003821</v>
          </cell>
          <cell r="C9989" t="str">
            <v xml:space="preserve">410300382  </v>
          </cell>
          <cell r="D9989" t="str">
            <v xml:space="preserve"> TILTI  lauksaimniecības koop. sabiedrība</v>
          </cell>
          <cell r="E9989" t="str">
            <v>S150000</v>
          </cell>
          <cell r="F9989">
            <v>967366</v>
          </cell>
          <cell r="H9989">
            <v>163</v>
          </cell>
          <cell r="I9989" t="str">
            <v>S150000</v>
          </cell>
        </row>
        <row r="9990">
          <cell r="B9990">
            <v>40008074351</v>
          </cell>
          <cell r="C9990" t="str">
            <v xml:space="preserve">000807435  </v>
          </cell>
          <cell r="D9990" t="str">
            <v xml:space="preserve"> TILTS  biedrība kristīgai paaudžu kopībai</v>
          </cell>
          <cell r="E9990" t="str">
            <v>S150000</v>
          </cell>
          <cell r="F9990">
            <v>110000</v>
          </cell>
          <cell r="H9990">
            <v>9491</v>
          </cell>
          <cell r="I9990" t="str">
            <v>S150000</v>
          </cell>
        </row>
        <row r="9991">
          <cell r="B9991">
            <v>40008121552</v>
          </cell>
          <cell r="C9991" t="str">
            <v xml:space="preserve">000812155  </v>
          </cell>
          <cell r="D9991" t="str">
            <v xml:space="preserve"> TILŽAS RŪĶĪŠI  biedrība</v>
          </cell>
          <cell r="E9991" t="str">
            <v>S150000</v>
          </cell>
          <cell r="F9991">
            <v>380201</v>
          </cell>
          <cell r="H9991">
            <v>9499</v>
          </cell>
          <cell r="I9991" t="str">
            <v>S150000</v>
          </cell>
        </row>
        <row r="9992">
          <cell r="B9992">
            <v>40008144860</v>
          </cell>
          <cell r="C9992" t="str">
            <v xml:space="preserve">000814486  </v>
          </cell>
          <cell r="D9992" t="str">
            <v xml:space="preserve"> TĪMEKLIS  biedrība</v>
          </cell>
          <cell r="E9992" t="str">
            <v>S150000</v>
          </cell>
          <cell r="F9992">
            <v>468956</v>
          </cell>
          <cell r="H9992">
            <v>9001</v>
          </cell>
          <cell r="I9992" t="str">
            <v>S150000</v>
          </cell>
        </row>
        <row r="9993">
          <cell r="B9993">
            <v>40008035195</v>
          </cell>
          <cell r="C9993" t="str">
            <v xml:space="preserve">000803519  </v>
          </cell>
          <cell r="D9993" t="str">
            <v xml:space="preserve"> TIMŠSILS  mednieku klubs, biedrība</v>
          </cell>
          <cell r="E9993" t="str">
            <v>S150000</v>
          </cell>
          <cell r="F9993">
            <v>425798</v>
          </cell>
          <cell r="H9993">
            <v>9319</v>
          </cell>
          <cell r="I9993" t="str">
            <v>S150000</v>
          </cell>
        </row>
        <row r="9994">
          <cell r="B9994">
            <v>40008131796</v>
          </cell>
          <cell r="C9994" t="str">
            <v xml:space="preserve">000813179  </v>
          </cell>
          <cell r="D9994" t="str">
            <v xml:space="preserve"> TĪNE  biedrība</v>
          </cell>
          <cell r="E9994" t="str">
            <v>S150000</v>
          </cell>
          <cell r="F9994">
            <v>10000</v>
          </cell>
          <cell r="H9994">
            <v>9499</v>
          </cell>
          <cell r="I9994" t="str">
            <v>S150000</v>
          </cell>
        </row>
        <row r="9995">
          <cell r="B9995">
            <v>40008055755</v>
          </cell>
          <cell r="C9995" t="str">
            <v xml:space="preserve">000805575  </v>
          </cell>
          <cell r="D9995" t="str">
            <v xml:space="preserve"> TINĢERE  mednieku klubs, biedrība</v>
          </cell>
          <cell r="E9995" t="str">
            <v>S150000</v>
          </cell>
          <cell r="F9995">
            <v>880258</v>
          </cell>
          <cell r="H9995">
            <v>9319</v>
          </cell>
          <cell r="I9995" t="str">
            <v>S150000</v>
          </cell>
        </row>
        <row r="9996">
          <cell r="B9996">
            <v>40008111889</v>
          </cell>
          <cell r="C9996" t="str">
            <v xml:space="preserve">000811188  </v>
          </cell>
          <cell r="D9996" t="str">
            <v xml:space="preserve"> TIŅĢERNIEKS  attīstības biedrība</v>
          </cell>
          <cell r="E9996" t="str">
            <v>S150000</v>
          </cell>
          <cell r="F9996">
            <v>880258</v>
          </cell>
          <cell r="H9996">
            <v>9499</v>
          </cell>
          <cell r="I9996" t="str">
            <v>S150000</v>
          </cell>
        </row>
        <row r="9997">
          <cell r="B9997">
            <v>50008013931</v>
          </cell>
          <cell r="C9997" t="str">
            <v xml:space="preserve">000801393  </v>
          </cell>
          <cell r="D9997" t="str">
            <v xml:space="preserve"> TINIS  mednieku biedrība</v>
          </cell>
          <cell r="E9997" t="str">
            <v>S150000</v>
          </cell>
          <cell r="F9997">
            <v>701817</v>
          </cell>
          <cell r="H9997">
            <v>9319</v>
          </cell>
          <cell r="I9997" t="str">
            <v>S150000</v>
          </cell>
        </row>
        <row r="9998">
          <cell r="B9998">
            <v>40003100910</v>
          </cell>
          <cell r="C9998" t="str">
            <v xml:space="preserve">000310091  </v>
          </cell>
          <cell r="D9998" t="str">
            <v xml:space="preserve"> TĪNŪŽI  dzīvokļu īpašnieku koop.sabiedrība</v>
          </cell>
          <cell r="E9998" t="str">
            <v>S150000</v>
          </cell>
          <cell r="F9998">
            <v>10000</v>
          </cell>
          <cell r="H9998">
            <v>6832</v>
          </cell>
          <cell r="I9998" t="str">
            <v>S150000</v>
          </cell>
        </row>
        <row r="9999">
          <cell r="B9999">
            <v>40008013978</v>
          </cell>
          <cell r="C9999" t="str">
            <v xml:space="preserve">000801397  </v>
          </cell>
          <cell r="D9999" t="str">
            <v xml:space="preserve"> TĪNŪŽI  mednieku klubs, biedrība</v>
          </cell>
          <cell r="E9999" t="str">
            <v>S150000</v>
          </cell>
          <cell r="F9999">
            <v>740625</v>
          </cell>
          <cell r="H9999">
            <v>9319</v>
          </cell>
          <cell r="I9999" t="str">
            <v>S150000</v>
          </cell>
        </row>
        <row r="10000">
          <cell r="B10000">
            <v>40003497760</v>
          </cell>
          <cell r="C10000" t="str">
            <v xml:space="preserve">000349776  </v>
          </cell>
          <cell r="D10000" t="str">
            <v xml:space="preserve"> TĪNŪŽU AIZUPES  biedrība</v>
          </cell>
          <cell r="E10000" t="str">
            <v>S150000</v>
          </cell>
          <cell r="F10000">
            <v>740625</v>
          </cell>
          <cell r="H10000">
            <v>6832</v>
          </cell>
          <cell r="I10000" t="str">
            <v>S150000</v>
          </cell>
        </row>
        <row r="10001">
          <cell r="B10001">
            <v>40008172826</v>
          </cell>
          <cell r="C10001" t="str">
            <v xml:space="preserve">000817282  </v>
          </cell>
          <cell r="D10001" t="str">
            <v xml:space="preserve"> TĪNŪŽU IELA 20  biedrība</v>
          </cell>
          <cell r="E10001" t="str">
            <v>S150000</v>
          </cell>
          <cell r="F10001">
            <v>740201</v>
          </cell>
          <cell r="H10001">
            <v>6832</v>
          </cell>
          <cell r="I10001" t="str">
            <v>S150000</v>
          </cell>
        </row>
        <row r="10002">
          <cell r="B10002">
            <v>40008182114</v>
          </cell>
          <cell r="C10002" t="str">
            <v xml:space="preserve">000818211  </v>
          </cell>
          <cell r="D10002" t="str">
            <v xml:space="preserve"> TĪRĀ ZEME  nodibinājums</v>
          </cell>
          <cell r="E10002" t="str">
            <v>S150000</v>
          </cell>
          <cell r="F10002">
            <v>10000</v>
          </cell>
          <cell r="H10002">
            <v>9499</v>
          </cell>
          <cell r="I10002" t="str">
            <v>S150000</v>
          </cell>
        </row>
        <row r="10003">
          <cell r="B10003">
            <v>40008176442</v>
          </cell>
          <cell r="C10003" t="str">
            <v xml:space="preserve">000817644  </v>
          </cell>
          <cell r="D10003" t="str">
            <v xml:space="preserve"> TĪRAINES 11  biedrība</v>
          </cell>
          <cell r="E10003" t="str">
            <v>S150000</v>
          </cell>
          <cell r="F10003">
            <v>807600</v>
          </cell>
          <cell r="H10003">
            <v>6832</v>
          </cell>
          <cell r="I10003" t="str">
            <v>S150000</v>
          </cell>
        </row>
        <row r="10004">
          <cell r="B10004">
            <v>40008119543</v>
          </cell>
          <cell r="C10004" t="str">
            <v xml:space="preserve">000811954  </v>
          </cell>
          <cell r="D10004" t="str">
            <v xml:space="preserve"> TIRGUS 23  biedrība</v>
          </cell>
          <cell r="E10004" t="str">
            <v>S150000</v>
          </cell>
          <cell r="F10004">
            <v>170000</v>
          </cell>
          <cell r="H10004">
            <v>6832</v>
          </cell>
          <cell r="I10004" t="str">
            <v>S150000</v>
          </cell>
        </row>
        <row r="10005">
          <cell r="B10005">
            <v>40008119581</v>
          </cell>
          <cell r="C10005" t="str">
            <v xml:space="preserve">000811958  </v>
          </cell>
          <cell r="D10005" t="str">
            <v xml:space="preserve"> TIRGUS 27/29  biedrība</v>
          </cell>
          <cell r="E10005" t="str">
            <v>S150000</v>
          </cell>
          <cell r="F10005">
            <v>170000</v>
          </cell>
          <cell r="H10005">
            <v>6832</v>
          </cell>
          <cell r="I10005" t="str">
            <v>S150000</v>
          </cell>
        </row>
        <row r="10006">
          <cell r="B10006">
            <v>40008115185</v>
          </cell>
          <cell r="C10006" t="str">
            <v xml:space="preserve">000811518  </v>
          </cell>
          <cell r="D10006" t="str">
            <v xml:space="preserve"> TIRGUS 31  biedrība</v>
          </cell>
          <cell r="E10006" t="str">
            <v>S150000</v>
          </cell>
          <cell r="F10006">
            <v>170000</v>
          </cell>
          <cell r="H10006">
            <v>6832</v>
          </cell>
          <cell r="I10006" t="str">
            <v>S150000</v>
          </cell>
        </row>
        <row r="10007">
          <cell r="B10007">
            <v>40008130606</v>
          </cell>
          <cell r="C10007" t="str">
            <v xml:space="preserve">000813060  </v>
          </cell>
          <cell r="D10007" t="str">
            <v xml:space="preserve"> TIRGUS 34  dzīvokļu īpašnieku biedrība</v>
          </cell>
          <cell r="E10007" t="str">
            <v>S150000</v>
          </cell>
          <cell r="F10007">
            <v>170000</v>
          </cell>
          <cell r="H10007">
            <v>6832</v>
          </cell>
          <cell r="I10007" t="str">
            <v>S150000</v>
          </cell>
        </row>
        <row r="10008">
          <cell r="B10008">
            <v>40008100781</v>
          </cell>
          <cell r="C10008" t="str">
            <v xml:space="preserve">000810078  </v>
          </cell>
          <cell r="D10008" t="str">
            <v xml:space="preserve"> TIRGUS 35  biedrība</v>
          </cell>
          <cell r="E10008" t="str">
            <v>S150000</v>
          </cell>
          <cell r="F10008">
            <v>170000</v>
          </cell>
          <cell r="H10008">
            <v>9499</v>
          </cell>
          <cell r="I10008" t="str">
            <v>S150000</v>
          </cell>
        </row>
        <row r="10009">
          <cell r="B10009">
            <v>40008115946</v>
          </cell>
          <cell r="C10009" t="str">
            <v xml:space="preserve">000811594  </v>
          </cell>
          <cell r="D10009" t="str">
            <v xml:space="preserve"> TIRGUS 53  dzīvokļu īpašnieku biedrība</v>
          </cell>
          <cell r="E10009" t="str">
            <v>S150000</v>
          </cell>
          <cell r="F10009">
            <v>170000</v>
          </cell>
          <cell r="H10009">
            <v>6832</v>
          </cell>
          <cell r="I10009" t="str">
            <v>S150000</v>
          </cell>
        </row>
        <row r="10010">
          <cell r="B10010">
            <v>40008143418</v>
          </cell>
          <cell r="C10010" t="str">
            <v xml:space="preserve">000814341  </v>
          </cell>
          <cell r="D10010" t="str">
            <v xml:space="preserve"> TIRGUS-KAIMIŅIEM.LV  biedrība</v>
          </cell>
          <cell r="E10010" t="str">
            <v>S150000</v>
          </cell>
          <cell r="F10010">
            <v>10000</v>
          </cell>
          <cell r="H10010">
            <v>9499</v>
          </cell>
          <cell r="I10010" t="str">
            <v>S150000</v>
          </cell>
        </row>
        <row r="10011">
          <cell r="B10011">
            <v>40008163664</v>
          </cell>
          <cell r="C10011" t="str">
            <v xml:space="preserve">000816366  </v>
          </cell>
          <cell r="D10011" t="str">
            <v xml:space="preserve"> TĪRIE EZERI  biedrība</v>
          </cell>
          <cell r="E10011" t="str">
            <v>S150000</v>
          </cell>
          <cell r="F10011">
            <v>641009</v>
          </cell>
          <cell r="H10011">
            <v>9499</v>
          </cell>
          <cell r="I10011" t="str">
            <v>S150000</v>
          </cell>
        </row>
        <row r="10012">
          <cell r="B10012">
            <v>50008078321</v>
          </cell>
          <cell r="C10012" t="str">
            <v xml:space="preserve">000807832  </v>
          </cell>
          <cell r="D10012" t="str">
            <v xml:space="preserve"> TIRZAS PAGASTA ATTĪSTĪBAS BIEDRĪBA </v>
          </cell>
          <cell r="E10012" t="str">
            <v>S150000</v>
          </cell>
          <cell r="F10012">
            <v>500294</v>
          </cell>
          <cell r="H10012">
            <v>9499</v>
          </cell>
          <cell r="I10012" t="str">
            <v>S150000</v>
          </cell>
        </row>
        <row r="10013">
          <cell r="B10013">
            <v>40008108889</v>
          </cell>
          <cell r="C10013" t="str">
            <v xml:space="preserve">000810888  </v>
          </cell>
          <cell r="D10013" t="str">
            <v xml:space="preserve"> TISĒ 61  biedrība</v>
          </cell>
          <cell r="E10013" t="str">
            <v>S150000</v>
          </cell>
          <cell r="F10013">
            <v>170000</v>
          </cell>
          <cell r="H10013">
            <v>9499</v>
          </cell>
          <cell r="I10013" t="str">
            <v>S150000</v>
          </cell>
        </row>
        <row r="10014">
          <cell r="B10014">
            <v>40008133509</v>
          </cell>
          <cell r="C10014" t="str">
            <v xml:space="preserve">000813350  </v>
          </cell>
          <cell r="D10014" t="str">
            <v xml:space="preserve"> TISĒ 81  biedrība</v>
          </cell>
          <cell r="E10014" t="str">
            <v>S150000</v>
          </cell>
          <cell r="F10014">
            <v>170000</v>
          </cell>
          <cell r="H10014">
            <v>6832</v>
          </cell>
          <cell r="I10014" t="str">
            <v>S150000</v>
          </cell>
        </row>
        <row r="10015">
          <cell r="B10015">
            <v>40008155205</v>
          </cell>
          <cell r="C10015" t="str">
            <v xml:space="preserve">000815520  </v>
          </cell>
          <cell r="D10015" t="str">
            <v xml:space="preserve"> TITURGA UZVARAS 3  biedrība</v>
          </cell>
          <cell r="E10015" t="str">
            <v>S150000</v>
          </cell>
          <cell r="F10015">
            <v>800807</v>
          </cell>
          <cell r="H10015">
            <v>6832</v>
          </cell>
          <cell r="I10015" t="str">
            <v>S150000</v>
          </cell>
        </row>
        <row r="10016">
          <cell r="B10016">
            <v>50103093091</v>
          </cell>
          <cell r="C10016" t="str">
            <v xml:space="preserve">010309309  </v>
          </cell>
          <cell r="D10016" t="str">
            <v xml:space="preserve"> TITURGA  dārzkopības koop.sabiedrība</v>
          </cell>
          <cell r="E10016" t="str">
            <v>S150000</v>
          </cell>
          <cell r="F10016">
            <v>800807</v>
          </cell>
          <cell r="H10016">
            <v>9499</v>
          </cell>
          <cell r="I10016" t="str">
            <v>S150000</v>
          </cell>
        </row>
        <row r="10017">
          <cell r="B10017">
            <v>40003262822</v>
          </cell>
          <cell r="C10017" t="str">
            <v xml:space="preserve">000326282  </v>
          </cell>
          <cell r="D10017" t="str">
            <v xml:space="preserve"> TITURGAS GARĀŽAS  garāžu īpašnieku koop.sabiedrība</v>
          </cell>
          <cell r="E10017" t="str">
            <v>S150000</v>
          </cell>
          <cell r="F10017">
            <v>800807</v>
          </cell>
          <cell r="H10017">
            <v>5221</v>
          </cell>
          <cell r="I10017" t="str">
            <v>S150000</v>
          </cell>
        </row>
        <row r="10018">
          <cell r="B10018">
            <v>40008092520</v>
          </cell>
          <cell r="C10018" t="str">
            <v xml:space="preserve">000809252  </v>
          </cell>
          <cell r="D10018" t="str">
            <v xml:space="preserve"> TITURGAS NAMI 17  dzīvokļu īpašnieku biedrība</v>
          </cell>
          <cell r="E10018" t="str">
            <v>S150000</v>
          </cell>
          <cell r="F10018">
            <v>800807</v>
          </cell>
          <cell r="H10018">
            <v>6832</v>
          </cell>
          <cell r="I10018" t="str">
            <v>S150000</v>
          </cell>
        </row>
        <row r="10019">
          <cell r="B10019">
            <v>40008157102</v>
          </cell>
          <cell r="C10019" t="str">
            <v xml:space="preserve">000815710  </v>
          </cell>
          <cell r="D10019" t="str">
            <v xml:space="preserve"> TLIG LATVIJA  biedrība</v>
          </cell>
          <cell r="E10019" t="str">
            <v>S150000</v>
          </cell>
          <cell r="F10019">
            <v>10000</v>
          </cell>
          <cell r="H10019">
            <v>9499</v>
          </cell>
          <cell r="I10019" t="str">
            <v>S150000</v>
          </cell>
        </row>
        <row r="10020">
          <cell r="B10020">
            <v>40008131141</v>
          </cell>
          <cell r="C10020" t="str">
            <v xml:space="preserve">000813114  </v>
          </cell>
          <cell r="D10020" t="str">
            <v xml:space="preserve"> TOMA 4  dzīvokļu īpašnieku biedrība</v>
          </cell>
          <cell r="E10020" t="str">
            <v>S150000</v>
          </cell>
          <cell r="F10020">
            <v>170000</v>
          </cell>
          <cell r="H10020">
            <v>6832</v>
          </cell>
          <cell r="I10020" t="str">
            <v>S150000</v>
          </cell>
        </row>
        <row r="10021">
          <cell r="B10021">
            <v>40008105276</v>
          </cell>
          <cell r="C10021" t="str">
            <v xml:space="preserve">000810527  </v>
          </cell>
          <cell r="D10021" t="str">
            <v xml:space="preserve"> TOMA 44  biedrība</v>
          </cell>
          <cell r="E10021" t="str">
            <v>S150000</v>
          </cell>
          <cell r="F10021">
            <v>170000</v>
          </cell>
          <cell r="H10021">
            <v>9499</v>
          </cell>
          <cell r="I10021" t="str">
            <v>S150000</v>
          </cell>
        </row>
        <row r="10022">
          <cell r="B10022">
            <v>40008118783</v>
          </cell>
          <cell r="C10022" t="str">
            <v xml:space="preserve">000811878  </v>
          </cell>
          <cell r="D10022" t="str">
            <v xml:space="preserve"> TOMA NAMI  biedrība</v>
          </cell>
          <cell r="E10022" t="str">
            <v>S150000</v>
          </cell>
          <cell r="F10022">
            <v>170000</v>
          </cell>
          <cell r="H10022">
            <v>9499</v>
          </cell>
          <cell r="I10022" t="str">
            <v>S150000</v>
          </cell>
        </row>
        <row r="10023">
          <cell r="B10023">
            <v>40008029521</v>
          </cell>
          <cell r="C10023" t="str">
            <v xml:space="preserve">000802952  </v>
          </cell>
          <cell r="D10023" t="str">
            <v xml:space="preserve"> TOMĀTS  dārzkopības entuziastu klubs, biedrība</v>
          </cell>
          <cell r="E10023" t="str">
            <v>S150000</v>
          </cell>
          <cell r="F10023">
            <v>800807</v>
          </cell>
          <cell r="H10023">
            <v>9499</v>
          </cell>
          <cell r="I10023" t="str">
            <v>S150000</v>
          </cell>
        </row>
        <row r="10024">
          <cell r="B10024">
            <v>40008014511</v>
          </cell>
          <cell r="C10024" t="str">
            <v xml:space="preserve">000801451  </v>
          </cell>
          <cell r="D10024" t="str">
            <v xml:space="preserve"> TOME  mednieku un makšķernieku biedrība</v>
          </cell>
          <cell r="E10024" t="str">
            <v>S150000</v>
          </cell>
          <cell r="F10024">
            <v>741029</v>
          </cell>
          <cell r="H10024">
            <v>9319</v>
          </cell>
          <cell r="I10024" t="str">
            <v>S150000</v>
          </cell>
        </row>
        <row r="10025">
          <cell r="B10025">
            <v>40008185801</v>
          </cell>
          <cell r="C10025" t="str">
            <v xml:space="preserve">000818580  </v>
          </cell>
          <cell r="D10025" t="str">
            <v xml:space="preserve"> TOMSONA 17  biedrība</v>
          </cell>
          <cell r="E10025" t="str">
            <v>S150000</v>
          </cell>
          <cell r="F10025">
            <v>10000</v>
          </cell>
          <cell r="H10025">
            <v>6832</v>
          </cell>
          <cell r="I10025" t="str">
            <v>S150000</v>
          </cell>
        </row>
        <row r="10026">
          <cell r="B10026">
            <v>40003526400</v>
          </cell>
          <cell r="C10026" t="str">
            <v xml:space="preserve">000352640  </v>
          </cell>
          <cell r="D10026" t="str">
            <v xml:space="preserve"> TOMSONA NAMS 24  dzīvokļu īpašnieku koop.sabiedrība</v>
          </cell>
          <cell r="E10026" t="str">
            <v>S150000</v>
          </cell>
          <cell r="F10026">
            <v>10000</v>
          </cell>
          <cell r="H10026">
            <v>6832</v>
          </cell>
          <cell r="I10026" t="str">
            <v>S150000</v>
          </cell>
        </row>
        <row r="10027">
          <cell r="B10027">
            <v>40008095692</v>
          </cell>
          <cell r="C10027" t="str">
            <v xml:space="preserve">000809569  </v>
          </cell>
          <cell r="D10027" t="str">
            <v xml:space="preserve"> TOP TAP COMPANY  biedrība</v>
          </cell>
          <cell r="E10027" t="str">
            <v>S150000</v>
          </cell>
          <cell r="F10027">
            <v>10000</v>
          </cell>
          <cell r="H10027">
            <v>9001</v>
          </cell>
          <cell r="I10027" t="str">
            <v>S150000</v>
          </cell>
        </row>
        <row r="10028">
          <cell r="B10028">
            <v>40008159156</v>
          </cell>
          <cell r="C10028" t="str">
            <v xml:space="preserve">000815915  </v>
          </cell>
          <cell r="D10028" t="str">
            <v xml:space="preserve"> TORENA NAMI  nekustamo īpašumu īpašnieku biedrība</v>
          </cell>
          <cell r="E10028" t="str">
            <v>S150000</v>
          </cell>
          <cell r="F10028">
            <v>10000</v>
          </cell>
          <cell r="H10028">
            <v>6832</v>
          </cell>
          <cell r="I10028" t="str">
            <v>S150000</v>
          </cell>
        </row>
        <row r="10029">
          <cell r="B10029">
            <v>40008134097</v>
          </cell>
          <cell r="C10029" t="str">
            <v xml:space="preserve">000813409  </v>
          </cell>
          <cell r="D10029" t="str">
            <v xml:space="preserve"> TORŅAKALNA PAKAVS  dzīvokļu īpašnieku biedrība</v>
          </cell>
          <cell r="E10029" t="str">
            <v>S150000</v>
          </cell>
          <cell r="F10029">
            <v>10000</v>
          </cell>
          <cell r="H10029">
            <v>6832</v>
          </cell>
          <cell r="I10029" t="str">
            <v>S150000</v>
          </cell>
        </row>
        <row r="10030">
          <cell r="B10030">
            <v>40008182294</v>
          </cell>
          <cell r="C10030" t="str">
            <v xml:space="preserve">000818229  </v>
          </cell>
          <cell r="D10030" t="str">
            <v xml:space="preserve"> TORNIS 3  dzīvokļu īpašnieku biedrība</v>
          </cell>
          <cell r="E10030" t="str">
            <v>S150000</v>
          </cell>
          <cell r="F10030">
            <v>888301</v>
          </cell>
          <cell r="H10030">
            <v>6832</v>
          </cell>
          <cell r="I10030" t="str">
            <v>S150000</v>
          </cell>
        </row>
        <row r="10031">
          <cell r="B10031">
            <v>40008167030</v>
          </cell>
          <cell r="C10031" t="str">
            <v xml:space="preserve">000816703  </v>
          </cell>
          <cell r="D10031" t="str">
            <v xml:space="preserve"> TORS sporta klubs</v>
          </cell>
          <cell r="E10031" t="str">
            <v>S150000</v>
          </cell>
          <cell r="F10031">
            <v>500264</v>
          </cell>
          <cell r="H10031">
            <v>9312</v>
          </cell>
          <cell r="I10031" t="str">
            <v>S150000</v>
          </cell>
        </row>
        <row r="10032">
          <cell r="B10032">
            <v>40008034912</v>
          </cell>
          <cell r="C10032" t="str">
            <v xml:space="preserve">000803491  </v>
          </cell>
          <cell r="D10032" t="str">
            <v xml:space="preserve"> TOSMARE  mednieku klubs, biedrība</v>
          </cell>
          <cell r="E10032" t="str">
            <v>S150000</v>
          </cell>
          <cell r="F10032">
            <v>170000</v>
          </cell>
          <cell r="H10032">
            <v>9319</v>
          </cell>
          <cell r="I10032" t="str">
            <v>S150000</v>
          </cell>
        </row>
        <row r="10033">
          <cell r="B10033">
            <v>50008140911</v>
          </cell>
          <cell r="C10033" t="str">
            <v xml:space="preserve">000814091  </v>
          </cell>
          <cell r="D10033" t="str">
            <v xml:space="preserve"> TOTALDOBŽE  biedrība</v>
          </cell>
          <cell r="E10033" t="str">
            <v>S150000</v>
          </cell>
          <cell r="F10033">
            <v>10000</v>
          </cell>
          <cell r="H10033">
            <v>9499</v>
          </cell>
          <cell r="I10033" t="str">
            <v>S150000</v>
          </cell>
        </row>
        <row r="10034">
          <cell r="B10034">
            <v>40008003359</v>
          </cell>
          <cell r="C10034" t="str">
            <v xml:space="preserve">000800335  </v>
          </cell>
          <cell r="D10034" t="str">
            <v xml:space="preserve"> TRADĪCIJA  folkloras pedagoģiskais centrs, biedrība</v>
          </cell>
          <cell r="E10034" t="str">
            <v>S150000</v>
          </cell>
          <cell r="F10034">
            <v>10000</v>
          </cell>
          <cell r="H10034">
            <v>9499</v>
          </cell>
          <cell r="I10034" t="str">
            <v>S150000</v>
          </cell>
        </row>
        <row r="10035">
          <cell r="B10035">
            <v>40008177274</v>
          </cell>
          <cell r="C10035" t="str">
            <v xml:space="preserve">000817727  </v>
          </cell>
          <cell r="D10035" t="str">
            <v xml:space="preserve"> TRADĪCIJAS. ARHITEKTŪRA. TEHNOLOĢIJAS.  biedrība</v>
          </cell>
          <cell r="E10035" t="str">
            <v>S150000</v>
          </cell>
          <cell r="F10035">
            <v>620201</v>
          </cell>
          <cell r="H10035">
            <v>7490</v>
          </cell>
          <cell r="I10035" t="str">
            <v>S150000</v>
          </cell>
        </row>
        <row r="10036">
          <cell r="B10036">
            <v>40008132908</v>
          </cell>
          <cell r="C10036" t="str">
            <v xml:space="preserve">000813290  </v>
          </cell>
          <cell r="D10036" t="str">
            <v xml:space="preserve"> TRADICIONĀLĀS KULTŪRAS BIEDRĪBA APRIKA </v>
          </cell>
          <cell r="E10036" t="str">
            <v>S150000</v>
          </cell>
          <cell r="F10036">
            <v>10000</v>
          </cell>
          <cell r="H10036">
            <v>9499</v>
          </cell>
          <cell r="I10036" t="str">
            <v>S150000</v>
          </cell>
        </row>
        <row r="10037">
          <cell r="B10037">
            <v>40008042712</v>
          </cell>
          <cell r="C10037" t="str">
            <v xml:space="preserve">000804271  </v>
          </cell>
          <cell r="D10037" t="str">
            <v xml:space="preserve"> TRADICIONĀLĀS KULTŪRAS CENTRS  biedrība</v>
          </cell>
          <cell r="E10037" t="str">
            <v>S150000</v>
          </cell>
          <cell r="F10037">
            <v>10000</v>
          </cell>
          <cell r="H10037">
            <v>9001</v>
          </cell>
          <cell r="I10037" t="str">
            <v>S150000</v>
          </cell>
        </row>
        <row r="10038">
          <cell r="B10038">
            <v>40008126263</v>
          </cell>
          <cell r="C10038" t="str">
            <v xml:space="preserve">000812626  </v>
          </cell>
          <cell r="D10038" t="str">
            <v xml:space="preserve"> TRADICIONĀLĀS KULTŪRAS INICIATĪVU CENTRS "KASTE"  biedrība</v>
          </cell>
          <cell r="E10038" t="str">
            <v>S150000</v>
          </cell>
          <cell r="F10038">
            <v>420201</v>
          </cell>
          <cell r="H10038">
            <v>9499</v>
          </cell>
          <cell r="I10038" t="str">
            <v>S150000</v>
          </cell>
        </row>
        <row r="10039">
          <cell r="B10039">
            <v>40008092465</v>
          </cell>
          <cell r="C10039" t="str">
            <v xml:space="preserve">000809246  </v>
          </cell>
          <cell r="D10039" t="str">
            <v xml:space="preserve"> TRADICIONĀLĀS UN NETRADICIONĀLĀS MEDICĪNAS STARPTAUTISKĀ ORGANIZĀCIJA  biedrība</v>
          </cell>
          <cell r="E10039" t="str">
            <v>S150000</v>
          </cell>
          <cell r="F10039">
            <v>440274</v>
          </cell>
          <cell r="H10039">
            <v>9499</v>
          </cell>
          <cell r="I10039" t="str">
            <v>S150000</v>
          </cell>
        </row>
        <row r="10040">
          <cell r="B10040">
            <v>40008114885</v>
          </cell>
          <cell r="C10040" t="str">
            <v xml:space="preserve">000811488  </v>
          </cell>
          <cell r="D10040" t="str">
            <v xml:space="preserve"> TRAINING BY MARINA  biedrība</v>
          </cell>
          <cell r="E10040" t="str">
            <v>S150000</v>
          </cell>
          <cell r="F10040">
            <v>50000</v>
          </cell>
          <cell r="H10040">
            <v>9499</v>
          </cell>
          <cell r="I10040" t="str">
            <v>S150000</v>
          </cell>
        </row>
        <row r="10041">
          <cell r="B10041">
            <v>50008143301</v>
          </cell>
          <cell r="C10041" t="str">
            <v xml:space="preserve">000814330  </v>
          </cell>
          <cell r="D10041" t="str">
            <v xml:space="preserve"> TRAKTORCIEMS  biedrība</v>
          </cell>
          <cell r="E10041" t="str">
            <v>S150000</v>
          </cell>
          <cell r="F10041">
            <v>940288</v>
          </cell>
          <cell r="H10041">
            <v>9499</v>
          </cell>
          <cell r="I10041" t="str">
            <v>S150000</v>
          </cell>
        </row>
        <row r="10042">
          <cell r="B10042">
            <v>40003501642</v>
          </cell>
          <cell r="C10042" t="str">
            <v xml:space="preserve">000350164  </v>
          </cell>
          <cell r="D10042" t="str">
            <v xml:space="preserve"> TRALERU NAMI  dzīvokļu īpašnieku koop. sabiedrība</v>
          </cell>
          <cell r="E10042" t="str">
            <v>S150000</v>
          </cell>
          <cell r="F10042">
            <v>10000</v>
          </cell>
          <cell r="H10042">
            <v>6832</v>
          </cell>
          <cell r="I10042" t="str">
            <v>S150000</v>
          </cell>
        </row>
        <row r="10043">
          <cell r="B10043">
            <v>40008156925</v>
          </cell>
          <cell r="C10043" t="str">
            <v xml:space="preserve">000815692  </v>
          </cell>
          <cell r="D10043" t="str">
            <v xml:space="preserve"> TRANSPORT AND TELECOMMUNICATION INSTITUTE  biedrība</v>
          </cell>
          <cell r="E10043" t="str">
            <v>S150000</v>
          </cell>
          <cell r="F10043">
            <v>10000</v>
          </cell>
          <cell r="H10043">
            <v>7490</v>
          </cell>
          <cell r="I10043" t="str">
            <v>S150000</v>
          </cell>
        </row>
        <row r="10044">
          <cell r="B10044">
            <v>40008117059</v>
          </cell>
          <cell r="C10044" t="str">
            <v xml:space="preserve">000811705  </v>
          </cell>
          <cell r="D10044" t="str">
            <v xml:space="preserve"> TRANSPORTBŪVJU INŽENIERU ASOCIĀCIJA  biedrība</v>
          </cell>
          <cell r="E10044" t="str">
            <v>S150000</v>
          </cell>
          <cell r="F10044">
            <v>10000</v>
          </cell>
          <cell r="H10044">
            <v>9412</v>
          </cell>
          <cell r="I10044" t="str">
            <v>S150000</v>
          </cell>
        </row>
        <row r="10045">
          <cell r="B10045">
            <v>40008172169</v>
          </cell>
          <cell r="C10045" t="str">
            <v xml:space="preserve">000817216  </v>
          </cell>
          <cell r="D10045" t="str">
            <v xml:space="preserve"> TRANZĪTA ATTĪSTĪBAS BALTIJAS CENTRS </v>
          </cell>
          <cell r="E10045" t="str">
            <v>S150000</v>
          </cell>
          <cell r="F10045">
            <v>10000</v>
          </cell>
          <cell r="H10045">
            <v>9499</v>
          </cell>
          <cell r="I10045" t="str">
            <v>S150000</v>
          </cell>
        </row>
        <row r="10046">
          <cell r="B10046">
            <v>40008102617</v>
          </cell>
          <cell r="C10046" t="str">
            <v xml:space="preserve">000810261  </v>
          </cell>
          <cell r="D10046" t="str">
            <v xml:space="preserve"> TRAPERI  medību sporta klubs, biedrība</v>
          </cell>
          <cell r="E10046" t="str">
            <v>S150000</v>
          </cell>
          <cell r="F10046">
            <v>804948</v>
          </cell>
          <cell r="H10046">
            <v>9312</v>
          </cell>
          <cell r="I10046" t="str">
            <v>S150000</v>
          </cell>
        </row>
        <row r="10047">
          <cell r="B10047">
            <v>40008040849</v>
          </cell>
          <cell r="C10047" t="str">
            <v xml:space="preserve">000804084  </v>
          </cell>
          <cell r="D10047" t="str">
            <v xml:space="preserve"> TRAVERSS  biedrība</v>
          </cell>
          <cell r="E10047" t="str">
            <v>S150000</v>
          </cell>
          <cell r="F10047">
            <v>10000</v>
          </cell>
          <cell r="H10047">
            <v>9499</v>
          </cell>
          <cell r="I10047" t="str">
            <v>S150000</v>
          </cell>
        </row>
        <row r="10048">
          <cell r="B10048">
            <v>40008181091</v>
          </cell>
          <cell r="C10048" t="str">
            <v xml:space="preserve">000818109  </v>
          </cell>
          <cell r="D10048" t="str">
            <v xml:space="preserve"> TREJDEVIŅI TILTI  biedrība</v>
          </cell>
          <cell r="E10048" t="str">
            <v>S150000</v>
          </cell>
          <cell r="F10048">
            <v>10000</v>
          </cell>
          <cell r="H10048">
            <v>8560</v>
          </cell>
          <cell r="I10048" t="str">
            <v>S150000</v>
          </cell>
        </row>
        <row r="10049">
          <cell r="B10049">
            <v>40008104374</v>
          </cell>
          <cell r="C10049" t="str">
            <v xml:space="preserve">000810437  </v>
          </cell>
          <cell r="D10049" t="str">
            <v xml:space="preserve"> TREMBITA  Jūrmalas ukraiņu biedrība</v>
          </cell>
          <cell r="E10049" t="str">
            <v>S150000</v>
          </cell>
          <cell r="F10049">
            <v>130000</v>
          </cell>
          <cell r="H10049">
            <v>9499</v>
          </cell>
          <cell r="I10049" t="str">
            <v>S150000</v>
          </cell>
        </row>
        <row r="10050">
          <cell r="B10050">
            <v>40008059386</v>
          </cell>
          <cell r="C10050" t="str">
            <v xml:space="preserve">000805938  </v>
          </cell>
          <cell r="D10050" t="str">
            <v xml:space="preserve"> TREPES  radošā apvienība jauniešiem, biedrība</v>
          </cell>
          <cell r="E10050" t="str">
            <v>S150000</v>
          </cell>
          <cell r="F10050">
            <v>10000</v>
          </cell>
          <cell r="H10050">
            <v>9499</v>
          </cell>
          <cell r="I10050" t="str">
            <v>S150000</v>
          </cell>
        </row>
        <row r="10051">
          <cell r="B10051">
            <v>40008031085</v>
          </cell>
          <cell r="C10051" t="str">
            <v xml:space="preserve">000803108  </v>
          </cell>
          <cell r="D10051" t="str">
            <v xml:space="preserve"> TREŠAIS VECUMS  biedrība</v>
          </cell>
          <cell r="E10051" t="str">
            <v>S150000</v>
          </cell>
          <cell r="F10051">
            <v>10000</v>
          </cell>
          <cell r="H10051">
            <v>9499</v>
          </cell>
          <cell r="I10051" t="str">
            <v>S150000</v>
          </cell>
        </row>
        <row r="10052">
          <cell r="B10052">
            <v>40008006425</v>
          </cell>
          <cell r="C10052" t="str">
            <v xml:space="preserve">000800642  </v>
          </cell>
          <cell r="D10052" t="str">
            <v xml:space="preserve"> TREŠO ZVAIGZNE  latgaliešu biedrība</v>
          </cell>
          <cell r="E10052" t="str">
            <v>S150000</v>
          </cell>
          <cell r="F10052">
            <v>10000</v>
          </cell>
          <cell r="H10052">
            <v>9499</v>
          </cell>
          <cell r="I10052" t="str">
            <v>S150000</v>
          </cell>
        </row>
        <row r="10053">
          <cell r="B10053">
            <v>40008054942</v>
          </cell>
          <cell r="C10053" t="str">
            <v xml:space="preserve">000805494  </v>
          </cell>
          <cell r="D10053" t="str">
            <v xml:space="preserve"> TRIĀLA KLUBS KARTERS  biedrība</v>
          </cell>
          <cell r="E10053" t="str">
            <v>S150000</v>
          </cell>
          <cell r="F10053">
            <v>980270</v>
          </cell>
          <cell r="H10053">
            <v>9312</v>
          </cell>
          <cell r="I10053" t="str">
            <v>S150000</v>
          </cell>
        </row>
        <row r="10054">
          <cell r="B10054">
            <v>40008178960</v>
          </cell>
          <cell r="C10054" t="str">
            <v xml:space="preserve">000817896  </v>
          </cell>
          <cell r="D10054" t="str">
            <v xml:space="preserve"> TRIKĀTAS 6 K-1  dzīvokļu īpašnieku biedrība</v>
          </cell>
          <cell r="E10054" t="str">
            <v>S150000</v>
          </cell>
          <cell r="F10054">
            <v>10000</v>
          </cell>
          <cell r="H10054">
            <v>6832</v>
          </cell>
          <cell r="I10054" t="str">
            <v>S150000</v>
          </cell>
        </row>
        <row r="10055">
          <cell r="B10055">
            <v>40003163403</v>
          </cell>
          <cell r="C10055" t="str">
            <v xml:space="preserve">000316340  </v>
          </cell>
          <cell r="D10055" t="str">
            <v xml:space="preserve"> TRIKATES  automašīnu garāžu īpašnieku koop.sabiedrība</v>
          </cell>
          <cell r="E10055" t="str">
            <v>S150000</v>
          </cell>
          <cell r="F10055">
            <v>10000</v>
          </cell>
          <cell r="H10055">
            <v>5221</v>
          </cell>
          <cell r="I10055" t="str">
            <v>S150000</v>
          </cell>
        </row>
        <row r="10056">
          <cell r="B10056">
            <v>40008179398</v>
          </cell>
          <cell r="C10056" t="str">
            <v xml:space="preserve">000817939  </v>
          </cell>
          <cell r="D10056" t="str">
            <v xml:space="preserve"> TRIO-DZĪVNIEKIEM  biedrība</v>
          </cell>
          <cell r="E10056" t="str">
            <v>S150000</v>
          </cell>
          <cell r="F10056">
            <v>10000</v>
          </cell>
          <cell r="H10056">
            <v>9499</v>
          </cell>
          <cell r="I10056" t="str">
            <v>S150000</v>
          </cell>
        </row>
        <row r="10057">
          <cell r="B10057">
            <v>40008098148</v>
          </cell>
          <cell r="C10057" t="str">
            <v xml:space="preserve">000809814  </v>
          </cell>
          <cell r="D10057" t="str">
            <v xml:space="preserve"> TRĪS KASTAŅI  biedrība</v>
          </cell>
          <cell r="E10057" t="str">
            <v>S150000</v>
          </cell>
          <cell r="F10057">
            <v>170000</v>
          </cell>
          <cell r="H10057">
            <v>9499</v>
          </cell>
          <cell r="I10057" t="str">
            <v>S150000</v>
          </cell>
        </row>
        <row r="10058">
          <cell r="B10058">
            <v>45403013722</v>
          </cell>
          <cell r="C10058" t="str">
            <v xml:space="preserve">540301372  </v>
          </cell>
          <cell r="D10058" t="str">
            <v xml:space="preserve"> TRĪS MĀJAS  dzīvokļu īpašnieku koop.sabiedrība</v>
          </cell>
          <cell r="E10058" t="str">
            <v>S150000</v>
          </cell>
          <cell r="F10058">
            <v>700201</v>
          </cell>
          <cell r="H10058">
            <v>6832</v>
          </cell>
          <cell r="I10058" t="str">
            <v>S150000</v>
          </cell>
        </row>
        <row r="10059">
          <cell r="B10059">
            <v>40008038435</v>
          </cell>
          <cell r="C10059" t="str">
            <v xml:space="preserve">000803843  </v>
          </cell>
          <cell r="D10059" t="str">
            <v xml:space="preserve"> TRIUMFS  atveseļošanas sporta biedrība</v>
          </cell>
          <cell r="E10059" t="str">
            <v>S150000</v>
          </cell>
          <cell r="F10059">
            <v>10000</v>
          </cell>
          <cell r="H10059">
            <v>8551</v>
          </cell>
          <cell r="I10059" t="str">
            <v>S150000</v>
          </cell>
        </row>
        <row r="10060">
          <cell r="B10060">
            <v>40008171854</v>
          </cell>
          <cell r="C10060" t="str">
            <v xml:space="preserve">000817185  </v>
          </cell>
          <cell r="D10060" t="str">
            <v xml:space="preserve"> TRIUMFS  sporta deju klubs, biedrība</v>
          </cell>
          <cell r="E10060" t="str">
            <v>S150000</v>
          </cell>
          <cell r="F10060">
            <v>740201</v>
          </cell>
          <cell r="H10060">
            <v>9319</v>
          </cell>
          <cell r="I10060" t="str">
            <v>S150000</v>
          </cell>
        </row>
        <row r="10061">
          <cell r="B10061">
            <v>40008010261</v>
          </cell>
          <cell r="C10061" t="str">
            <v xml:space="preserve">000801026  </v>
          </cell>
          <cell r="D10061" t="str">
            <v xml:space="preserve"> TRUSIS UN CITI  Latvijas Sīkdzīvnieku audzētāju biedrība</v>
          </cell>
          <cell r="E10061" t="str">
            <v>S150000</v>
          </cell>
          <cell r="F10061">
            <v>10000</v>
          </cell>
          <cell r="H10061">
            <v>9499</v>
          </cell>
          <cell r="I10061" t="str">
            <v>S150000</v>
          </cell>
        </row>
        <row r="10062">
          <cell r="B10062">
            <v>50008063951</v>
          </cell>
          <cell r="C10062" t="str">
            <v xml:space="preserve">000806395  </v>
          </cell>
          <cell r="D10062" t="str">
            <v xml:space="preserve"> TSI SPORTA KLUBS  biedrība</v>
          </cell>
          <cell r="E10062" t="str">
            <v>S150000</v>
          </cell>
          <cell r="F10062">
            <v>10000</v>
          </cell>
          <cell r="H10062">
            <v>9312</v>
          </cell>
          <cell r="I10062" t="str">
            <v>S150000</v>
          </cell>
        </row>
        <row r="10063">
          <cell r="B10063">
            <v>40008145739</v>
          </cell>
          <cell r="C10063" t="str">
            <v xml:space="preserve">000814573  </v>
          </cell>
          <cell r="D10063" t="str">
            <v xml:space="preserve"> TSK MADONA  biedrība</v>
          </cell>
          <cell r="E10063" t="str">
            <v>S150000</v>
          </cell>
          <cell r="F10063">
            <v>700201</v>
          </cell>
          <cell r="H10063">
            <v>9499</v>
          </cell>
          <cell r="I10063" t="str">
            <v>S150000</v>
          </cell>
        </row>
        <row r="10064">
          <cell r="B10064">
            <v>40008038295</v>
          </cell>
          <cell r="C10064" t="str">
            <v xml:space="preserve">000803829  </v>
          </cell>
          <cell r="D10064" t="str">
            <v xml:space="preserve"> TSK SPRĪDĪTIS  biedrība</v>
          </cell>
          <cell r="E10064" t="str">
            <v>S150000</v>
          </cell>
          <cell r="F10064">
            <v>460201</v>
          </cell>
          <cell r="H10064">
            <v>9499</v>
          </cell>
          <cell r="I10064" t="str">
            <v>S150000</v>
          </cell>
        </row>
        <row r="10065">
          <cell r="B10065">
            <v>40008023482</v>
          </cell>
          <cell r="C10065" t="str">
            <v xml:space="preserve">000802348  </v>
          </cell>
          <cell r="D10065" t="str">
            <v xml:space="preserve"> TTT BASKETBOLA KLUBS </v>
          </cell>
          <cell r="E10065" t="str">
            <v>S150000</v>
          </cell>
          <cell r="F10065">
            <v>10000</v>
          </cell>
          <cell r="H10065">
            <v>9312</v>
          </cell>
          <cell r="I10065" t="str">
            <v>S150000</v>
          </cell>
        </row>
        <row r="10066">
          <cell r="B10066">
            <v>40008008356</v>
          </cell>
          <cell r="C10066" t="str">
            <v xml:space="preserve">000800835  </v>
          </cell>
          <cell r="D10066" t="str">
            <v xml:space="preserve"> TTT DĀMU KLUBS  biedrība</v>
          </cell>
          <cell r="E10066" t="str">
            <v>S150000</v>
          </cell>
          <cell r="F10066">
            <v>10000</v>
          </cell>
          <cell r="H10066">
            <v>9499</v>
          </cell>
          <cell r="I10066" t="str">
            <v>S150000</v>
          </cell>
        </row>
        <row r="10067">
          <cell r="B10067">
            <v>50008146011</v>
          </cell>
          <cell r="C10067" t="str">
            <v xml:space="preserve">000814601  </v>
          </cell>
          <cell r="D10067" t="str">
            <v xml:space="preserve"> TU NEESI VIENS  atbalsts bērniem un jauniešiem ar īpašām vajadzībām, biedrība</v>
          </cell>
          <cell r="E10067" t="str">
            <v>S150000</v>
          </cell>
          <cell r="F10067">
            <v>424742</v>
          </cell>
          <cell r="H10067">
            <v>9499</v>
          </cell>
          <cell r="I10067" t="str">
            <v>S150000</v>
          </cell>
        </row>
        <row r="10068">
          <cell r="B10068">
            <v>40008162813</v>
          </cell>
          <cell r="C10068" t="str">
            <v xml:space="preserve">000816281  </v>
          </cell>
          <cell r="D10068" t="str">
            <v xml:space="preserve"> TU VARI TICĒT...  nodibinājums</v>
          </cell>
          <cell r="E10068" t="str">
            <v>S150000</v>
          </cell>
          <cell r="F10068">
            <v>967372</v>
          </cell>
          <cell r="H10068">
            <v>9491</v>
          </cell>
          <cell r="I10068" t="str">
            <v>S150000</v>
          </cell>
        </row>
        <row r="10069">
          <cell r="B10069">
            <v>40008072774</v>
          </cell>
          <cell r="C10069" t="str">
            <v xml:space="preserve">000807277  </v>
          </cell>
          <cell r="D10069" t="str">
            <v xml:space="preserve"> TU VARI  invalīdu biedrība</v>
          </cell>
          <cell r="E10069" t="str">
            <v>S150000</v>
          </cell>
          <cell r="F10069">
            <v>620201</v>
          </cell>
          <cell r="H10069">
            <v>9499</v>
          </cell>
          <cell r="I10069" t="str">
            <v>S150000</v>
          </cell>
        </row>
        <row r="10070">
          <cell r="B10070">
            <v>40008170350</v>
          </cell>
          <cell r="C10070" t="str">
            <v xml:space="preserve">000817035  </v>
          </cell>
          <cell r="D10070" t="str">
            <v xml:space="preserve"> TŪJASKRASTS  biedrība</v>
          </cell>
          <cell r="E10070" t="str">
            <v>S150000</v>
          </cell>
          <cell r="F10070">
            <v>661460</v>
          </cell>
          <cell r="H10070">
            <v>9499</v>
          </cell>
          <cell r="I10070" t="str">
            <v>S150000</v>
          </cell>
        </row>
        <row r="10071">
          <cell r="B10071">
            <v>40008093615</v>
          </cell>
          <cell r="C10071" t="str">
            <v xml:space="preserve">000809361  </v>
          </cell>
          <cell r="D10071" t="str">
            <v xml:space="preserve"> TUKUMA 1.MEDNIEKU KOLEKTĪVS  biedrība</v>
          </cell>
          <cell r="E10071" t="str">
            <v>S150000</v>
          </cell>
          <cell r="F10071">
            <v>905182</v>
          </cell>
          <cell r="H10071">
            <v>9319</v>
          </cell>
          <cell r="I10071" t="str">
            <v>S150000</v>
          </cell>
        </row>
        <row r="10072">
          <cell r="B10072">
            <v>40008096683</v>
          </cell>
          <cell r="C10072" t="str">
            <v xml:space="preserve">000809668  </v>
          </cell>
          <cell r="D10072" t="str">
            <v xml:space="preserve"> TUKUMA ASPAZIJAS  sieviešu invalīdu biedrība</v>
          </cell>
          <cell r="E10072" t="str">
            <v>S150000</v>
          </cell>
          <cell r="F10072">
            <v>900201</v>
          </cell>
          <cell r="H10072">
            <v>9499</v>
          </cell>
          <cell r="I10072" t="str">
            <v>S150000</v>
          </cell>
        </row>
        <row r="10073">
          <cell r="B10073">
            <v>40008149853</v>
          </cell>
          <cell r="C10073" t="str">
            <v xml:space="preserve">000814985  </v>
          </cell>
          <cell r="D10073" t="str">
            <v xml:space="preserve"> TUKUMA BRĀĻI  biedrība</v>
          </cell>
          <cell r="E10073" t="str">
            <v>S150000</v>
          </cell>
          <cell r="F10073">
            <v>900201</v>
          </cell>
          <cell r="H10073">
            <v>9312</v>
          </cell>
          <cell r="I10073" t="str">
            <v>S150000</v>
          </cell>
        </row>
        <row r="10074">
          <cell r="B10074">
            <v>40008107385</v>
          </cell>
          <cell r="C10074" t="str">
            <v xml:space="preserve">000810738  </v>
          </cell>
          <cell r="D10074" t="str">
            <v xml:space="preserve"> TUKUMA DĀMU KLUBS  </v>
          </cell>
          <cell r="E10074" t="str">
            <v>S150000</v>
          </cell>
          <cell r="F10074">
            <v>900201</v>
          </cell>
          <cell r="H10074">
            <v>9499</v>
          </cell>
          <cell r="I10074" t="str">
            <v>S150000</v>
          </cell>
        </row>
        <row r="10075">
          <cell r="B10075">
            <v>40008002071</v>
          </cell>
          <cell r="C10075" t="str">
            <v xml:space="preserve">000800207  </v>
          </cell>
          <cell r="D10075" t="str">
            <v xml:space="preserve"> TUKUMA DĀRZKOPĪBAS BIEDRĪBA  </v>
          </cell>
          <cell r="E10075" t="str">
            <v>S150000</v>
          </cell>
          <cell r="F10075">
            <v>900201</v>
          </cell>
          <cell r="H10075">
            <v>9499</v>
          </cell>
          <cell r="I10075" t="str">
            <v>S150000</v>
          </cell>
        </row>
        <row r="10076">
          <cell r="B10076">
            <v>40008167026</v>
          </cell>
          <cell r="C10076" t="str">
            <v xml:space="preserve">000816702  </v>
          </cell>
          <cell r="D10076" t="str">
            <v xml:space="preserve"> TUKUMA DOMU BIEDRI  biedrība</v>
          </cell>
          <cell r="E10076" t="str">
            <v>S150000</v>
          </cell>
          <cell r="F10076">
            <v>900201</v>
          </cell>
          <cell r="H10076">
            <v>9499</v>
          </cell>
          <cell r="I10076" t="str">
            <v>S150000</v>
          </cell>
        </row>
        <row r="10077">
          <cell r="B10077">
            <v>40103242610</v>
          </cell>
          <cell r="C10077" t="str">
            <v xml:space="preserve">010324261  </v>
          </cell>
          <cell r="D10077" t="str">
            <v xml:space="preserve"> TUKUMA ENERGO  garāžu īpašnieku koop.sabiedrība</v>
          </cell>
          <cell r="E10077" t="str">
            <v>S150000</v>
          </cell>
          <cell r="F10077">
            <v>900201</v>
          </cell>
          <cell r="H10077">
            <v>5221</v>
          </cell>
          <cell r="I10077" t="str">
            <v>S150000</v>
          </cell>
        </row>
        <row r="10078">
          <cell r="B10078">
            <v>40008075499</v>
          </cell>
          <cell r="C10078" t="str">
            <v xml:space="preserve">000807549  </v>
          </cell>
          <cell r="D10078" t="str">
            <v xml:space="preserve"> TUKUMA INVALĪDU BIEDRĪBA  </v>
          </cell>
          <cell r="E10078" t="str">
            <v>S150000</v>
          </cell>
          <cell r="F10078">
            <v>900201</v>
          </cell>
          <cell r="H10078">
            <v>9499</v>
          </cell>
          <cell r="I10078" t="str">
            <v>S150000</v>
          </cell>
        </row>
        <row r="10079">
          <cell r="B10079">
            <v>40008024929</v>
          </cell>
          <cell r="C10079" t="str">
            <v xml:space="preserve">000802492  </v>
          </cell>
          <cell r="D10079" t="str">
            <v xml:space="preserve"> TUKUMA INVALĪDU SPORTA KLUBS  biedrība</v>
          </cell>
          <cell r="E10079" t="str">
            <v>S150000</v>
          </cell>
          <cell r="F10079">
            <v>900201</v>
          </cell>
          <cell r="H10079">
            <v>9312</v>
          </cell>
          <cell r="I10079" t="str">
            <v>S150000</v>
          </cell>
        </row>
        <row r="10080">
          <cell r="B10080">
            <v>50008170371</v>
          </cell>
          <cell r="C10080" t="str">
            <v xml:space="preserve">000817037  </v>
          </cell>
          <cell r="D10080" t="str">
            <v xml:space="preserve"> TUKUMA JĀTNIEKU SPORTA KLUBS  biedrība</v>
          </cell>
          <cell r="E10080" t="str">
            <v>S150000</v>
          </cell>
          <cell r="F10080">
            <v>905182</v>
          </cell>
          <cell r="H10080">
            <v>9312</v>
          </cell>
          <cell r="I10080" t="str">
            <v>S150000</v>
          </cell>
        </row>
        <row r="10081">
          <cell r="B10081">
            <v>40008057760</v>
          </cell>
          <cell r="C10081" t="str">
            <v xml:space="preserve">000805776  </v>
          </cell>
          <cell r="D10081" t="str">
            <v xml:space="preserve"> TUKUMA KARATĒ KLUBS  sporta biedrība</v>
          </cell>
          <cell r="E10081" t="str">
            <v>S150000</v>
          </cell>
          <cell r="F10081">
            <v>900201</v>
          </cell>
          <cell r="H10081">
            <v>9312</v>
          </cell>
          <cell r="I10081" t="str">
            <v>S150000</v>
          </cell>
        </row>
        <row r="10082">
          <cell r="B10082">
            <v>40008048804</v>
          </cell>
          <cell r="C10082" t="str">
            <v xml:space="preserve">000804880  </v>
          </cell>
          <cell r="D10082" t="str">
            <v xml:space="preserve"> TUKUMA LAUKSAIMNIEKU APVIENĪBA  biedrība</v>
          </cell>
          <cell r="E10082" t="str">
            <v>S150000</v>
          </cell>
          <cell r="F10082">
            <v>901211</v>
          </cell>
          <cell r="H10082">
            <v>9412</v>
          </cell>
          <cell r="I10082" t="str">
            <v>S150000</v>
          </cell>
        </row>
        <row r="10083">
          <cell r="B10083">
            <v>40008166285</v>
          </cell>
          <cell r="C10083" t="str">
            <v xml:space="preserve">000816628  </v>
          </cell>
          <cell r="D10083" t="str">
            <v xml:space="preserve"> TUKUMA MOTOKLUBS  biedrība</v>
          </cell>
          <cell r="E10083" t="str">
            <v>S150000</v>
          </cell>
          <cell r="F10083">
            <v>900201</v>
          </cell>
          <cell r="H10083">
            <v>9312</v>
          </cell>
          <cell r="I10083" t="str">
            <v>S150000</v>
          </cell>
        </row>
        <row r="10084">
          <cell r="B10084">
            <v>40008034749</v>
          </cell>
          <cell r="C10084" t="str">
            <v xml:space="preserve">000803474  </v>
          </cell>
          <cell r="D10084" t="str">
            <v xml:space="preserve"> TUKUMA NEVALSTISKO ORGANIZĀCIJU APVIENĪBA  biedrība</v>
          </cell>
          <cell r="E10084" t="str">
            <v>S150000</v>
          </cell>
          <cell r="F10084">
            <v>900201</v>
          </cell>
          <cell r="H10084">
            <v>9499</v>
          </cell>
          <cell r="I10084" t="str">
            <v>S150000</v>
          </cell>
        </row>
        <row r="10085">
          <cell r="B10085">
            <v>40008008197</v>
          </cell>
          <cell r="C10085" t="str">
            <v xml:space="preserve">000800819  </v>
          </cell>
          <cell r="D10085" t="str">
            <v xml:space="preserve"> TUKUMA PILSĒTAS PENSIONĀRU BIEDRĪBA  </v>
          </cell>
          <cell r="E10085" t="str">
            <v>S150000</v>
          </cell>
          <cell r="F10085">
            <v>900201</v>
          </cell>
          <cell r="H10085">
            <v>9499</v>
          </cell>
          <cell r="I10085" t="str">
            <v>S150000</v>
          </cell>
        </row>
        <row r="10086">
          <cell r="B10086">
            <v>40008067557</v>
          </cell>
          <cell r="C10086" t="str">
            <v xml:space="preserve">000806755  </v>
          </cell>
          <cell r="D10086" t="str">
            <v xml:space="preserve"> TUKUMA RAJONA BUB </v>
          </cell>
          <cell r="E10086" t="str">
            <v>S150000</v>
          </cell>
          <cell r="F10086">
            <v>900201</v>
          </cell>
          <cell r="H10086">
            <v>8425</v>
          </cell>
          <cell r="I10086" t="str">
            <v>S150000</v>
          </cell>
        </row>
        <row r="10087">
          <cell r="B10087">
            <v>40008103203</v>
          </cell>
          <cell r="C10087" t="str">
            <v xml:space="preserve">000810320  </v>
          </cell>
          <cell r="D10087" t="str">
            <v xml:space="preserve"> TUKUMA RAJONA NEREDZĪGO BIEDRĪBA  </v>
          </cell>
          <cell r="E10087" t="str">
            <v>S150000</v>
          </cell>
          <cell r="F10087">
            <v>900201</v>
          </cell>
          <cell r="H10087">
            <v>9499</v>
          </cell>
          <cell r="I10087" t="str">
            <v>S150000</v>
          </cell>
        </row>
        <row r="10088">
          <cell r="B10088">
            <v>40008005326</v>
          </cell>
          <cell r="C10088" t="str">
            <v xml:space="preserve">000800532  </v>
          </cell>
          <cell r="D10088" t="str">
            <v xml:space="preserve"> TUKUMA REĢIONĀLĀ DIABĒTA BIEDRĪBA  </v>
          </cell>
          <cell r="E10088" t="str">
            <v>S150000</v>
          </cell>
          <cell r="F10088">
            <v>900201</v>
          </cell>
          <cell r="H10088">
            <v>9499</v>
          </cell>
          <cell r="I10088" t="str">
            <v>S150000</v>
          </cell>
        </row>
        <row r="10089">
          <cell r="B10089">
            <v>40008138703</v>
          </cell>
          <cell r="C10089" t="str">
            <v xml:space="preserve">000813870  </v>
          </cell>
          <cell r="D10089" t="str">
            <v xml:space="preserve"> TUKUMA ŠAUŠANAS SPORTA KLUBS  biedrība</v>
          </cell>
          <cell r="E10089" t="str">
            <v>S150000</v>
          </cell>
          <cell r="F10089">
            <v>900201</v>
          </cell>
          <cell r="H10089">
            <v>9312</v>
          </cell>
          <cell r="I10089" t="str">
            <v>S150000</v>
          </cell>
        </row>
        <row r="10090">
          <cell r="B10090">
            <v>40008150871</v>
          </cell>
          <cell r="C10090" t="str">
            <v xml:space="preserve">000815087  </v>
          </cell>
          <cell r="D10090" t="str">
            <v xml:space="preserve"> TUKUMA TĒLOTĀJMĀKSLAS STUDIJA  biedrība</v>
          </cell>
          <cell r="E10090" t="str">
            <v>S150000</v>
          </cell>
          <cell r="F10090">
            <v>900274</v>
          </cell>
          <cell r="H10090">
            <v>9499</v>
          </cell>
          <cell r="I10090" t="str">
            <v>S150000</v>
          </cell>
        </row>
        <row r="10091">
          <cell r="B10091">
            <v>40008073394</v>
          </cell>
          <cell r="C10091" t="str">
            <v xml:space="preserve">000807339  </v>
          </cell>
          <cell r="D10091" t="str">
            <v xml:space="preserve"> TUKUMA UZŅĒMĒJU KLUBS  biedrība</v>
          </cell>
          <cell r="E10091" t="str">
            <v>S150000</v>
          </cell>
          <cell r="F10091">
            <v>900201</v>
          </cell>
          <cell r="H10091">
            <v>9412</v>
          </cell>
          <cell r="I10091" t="str">
            <v>S150000</v>
          </cell>
        </row>
        <row r="10092">
          <cell r="B10092">
            <v>40008049763</v>
          </cell>
          <cell r="C10092" t="str">
            <v xml:space="preserve">000804976  </v>
          </cell>
          <cell r="D10092" t="str">
            <v xml:space="preserve"> TUKUMA VIEGLATLĒTIKAS KLUBS  biedrība</v>
          </cell>
          <cell r="E10092" t="str">
            <v>S150000</v>
          </cell>
          <cell r="F10092">
            <v>900201</v>
          </cell>
          <cell r="H10092">
            <v>9312</v>
          </cell>
          <cell r="I10092" t="str">
            <v>S150000</v>
          </cell>
        </row>
        <row r="10093">
          <cell r="B10093">
            <v>50008049731</v>
          </cell>
          <cell r="C10093" t="str">
            <v xml:space="preserve">000804973  </v>
          </cell>
          <cell r="D10093" t="str">
            <v xml:space="preserve"> TUKUMS 2000  futbola klubs,biedrība</v>
          </cell>
          <cell r="E10093" t="str">
            <v>S150000</v>
          </cell>
          <cell r="F10093">
            <v>900201</v>
          </cell>
          <cell r="H10093">
            <v>9312</v>
          </cell>
          <cell r="I10093" t="str">
            <v>S150000</v>
          </cell>
        </row>
        <row r="10094">
          <cell r="B10094">
            <v>50008134421</v>
          </cell>
          <cell r="C10094" t="str">
            <v xml:space="preserve">000813442  </v>
          </cell>
          <cell r="D10094" t="str">
            <v xml:space="preserve"> TUKUMS  basketbola klubs</v>
          </cell>
          <cell r="E10094" t="str">
            <v>S150000</v>
          </cell>
          <cell r="F10094">
            <v>900201</v>
          </cell>
          <cell r="H10094">
            <v>9312</v>
          </cell>
          <cell r="I10094" t="str">
            <v>S150000</v>
          </cell>
        </row>
        <row r="10095">
          <cell r="B10095">
            <v>40008085285</v>
          </cell>
          <cell r="C10095" t="str">
            <v xml:space="preserve">000808528  </v>
          </cell>
          <cell r="D10095" t="str">
            <v xml:space="preserve"> TUKUMS  novusa klubs, biedrība</v>
          </cell>
          <cell r="E10095" t="str">
            <v>S150000</v>
          </cell>
          <cell r="F10095">
            <v>900201</v>
          </cell>
          <cell r="H10095">
            <v>9499</v>
          </cell>
          <cell r="I10095" t="str">
            <v>S150000</v>
          </cell>
        </row>
        <row r="10096">
          <cell r="B10096">
            <v>45403009854</v>
          </cell>
          <cell r="C10096" t="str">
            <v xml:space="preserve">540300985  </v>
          </cell>
          <cell r="D10096" t="str">
            <v xml:space="preserve"> TULPE 2001  dārzkopības koop. sabiedrība</v>
          </cell>
          <cell r="E10096" t="str">
            <v>S150000</v>
          </cell>
          <cell r="F10096">
            <v>320201</v>
          </cell>
          <cell r="H10096">
            <v>9499</v>
          </cell>
          <cell r="I10096" t="str">
            <v>S150000</v>
          </cell>
        </row>
        <row r="10097">
          <cell r="B10097">
            <v>40008097481</v>
          </cell>
          <cell r="C10097" t="str">
            <v xml:space="preserve">000809748  </v>
          </cell>
          <cell r="D10097" t="str">
            <v xml:space="preserve"> TULPE 2005  biedrība</v>
          </cell>
          <cell r="E10097" t="str">
            <v>S150000</v>
          </cell>
          <cell r="F10097">
            <v>641060</v>
          </cell>
          <cell r="H10097">
            <v>9499</v>
          </cell>
          <cell r="I10097" t="str">
            <v>S150000</v>
          </cell>
        </row>
        <row r="10098">
          <cell r="B10098">
            <v>40103153613</v>
          </cell>
          <cell r="C10098" t="str">
            <v xml:space="preserve">010315361  </v>
          </cell>
          <cell r="D10098" t="str">
            <v xml:space="preserve"> TULPE  dārzkopības koop.sabiedrība</v>
          </cell>
          <cell r="E10098" t="str">
            <v>S150000</v>
          </cell>
          <cell r="F10098">
            <v>801080</v>
          </cell>
          <cell r="H10098">
            <v>9499</v>
          </cell>
          <cell r="I10098" t="str">
            <v>S150000</v>
          </cell>
        </row>
        <row r="10099">
          <cell r="B10099">
            <v>40008096575</v>
          </cell>
          <cell r="C10099" t="str">
            <v xml:space="preserve">000809657  </v>
          </cell>
          <cell r="D10099" t="str">
            <v xml:space="preserve"> TUME  mednieku biedrība</v>
          </cell>
          <cell r="E10099" t="str">
            <v>S150000</v>
          </cell>
          <cell r="F10099">
            <v>900284</v>
          </cell>
          <cell r="H10099">
            <v>9319</v>
          </cell>
          <cell r="I10099" t="str">
            <v>S150000</v>
          </cell>
        </row>
        <row r="10100">
          <cell r="B10100">
            <v>40003602259</v>
          </cell>
          <cell r="C10100" t="str">
            <v xml:space="preserve">000360225  </v>
          </cell>
          <cell r="D10100" t="str">
            <v xml:space="preserve"> TUMES 1  dzīvokļu īpašnieku koop. sabiedrība</v>
          </cell>
          <cell r="E10100" t="str">
            <v>S150000</v>
          </cell>
          <cell r="F10100">
            <v>10000</v>
          </cell>
          <cell r="H10100">
            <v>6832</v>
          </cell>
          <cell r="I10100" t="str">
            <v>S150000</v>
          </cell>
        </row>
        <row r="10101">
          <cell r="B10101">
            <v>40003476453</v>
          </cell>
          <cell r="C10101" t="str">
            <v xml:space="preserve">000347645  </v>
          </cell>
          <cell r="D10101" t="str">
            <v xml:space="preserve"> TUMES STRAUTIŅI  automašīnu garāžu īpašnieku koop.sabiedrība</v>
          </cell>
          <cell r="E10101" t="str">
            <v>S150000</v>
          </cell>
          <cell r="F10101">
            <v>900284</v>
          </cell>
          <cell r="H10101">
            <v>5221</v>
          </cell>
          <cell r="I10101" t="str">
            <v>S150000</v>
          </cell>
        </row>
        <row r="10102">
          <cell r="B10102">
            <v>40008029413</v>
          </cell>
          <cell r="C10102" t="str">
            <v xml:space="preserve">000802941  </v>
          </cell>
          <cell r="D10102" t="str">
            <v xml:space="preserve"> TUNČI  mednieku biedrība</v>
          </cell>
          <cell r="E10102" t="str">
            <v>S150000</v>
          </cell>
          <cell r="F10102">
            <v>424796</v>
          </cell>
          <cell r="H10102">
            <v>9319</v>
          </cell>
          <cell r="I10102" t="str">
            <v>S150000</v>
          </cell>
        </row>
        <row r="10103">
          <cell r="B10103">
            <v>40008089925</v>
          </cell>
          <cell r="C10103" t="str">
            <v xml:space="preserve">000808992  </v>
          </cell>
          <cell r="D10103" t="str">
            <v xml:space="preserve"> TURAIDAS 4  dzīvokļu īpašnieku apsaimniekošanas biedrība</v>
          </cell>
          <cell r="E10103" t="str">
            <v>S150000</v>
          </cell>
          <cell r="F10103">
            <v>170000</v>
          </cell>
          <cell r="H10103">
            <v>6832</v>
          </cell>
          <cell r="I10103" t="str">
            <v>S150000</v>
          </cell>
        </row>
        <row r="10104">
          <cell r="B10104">
            <v>40008182699</v>
          </cell>
          <cell r="C10104" t="str">
            <v xml:space="preserve">000818269  </v>
          </cell>
          <cell r="D10104" t="str">
            <v xml:space="preserve"> TURAIDAS 8  dzīvokļu īpašnieku biedrība</v>
          </cell>
          <cell r="E10104" t="str">
            <v>S150000</v>
          </cell>
          <cell r="F10104">
            <v>170000</v>
          </cell>
          <cell r="H10104">
            <v>6832</v>
          </cell>
          <cell r="I10104" t="str">
            <v>S150000</v>
          </cell>
        </row>
        <row r="10105">
          <cell r="B10105">
            <v>40008151311</v>
          </cell>
          <cell r="C10105" t="str">
            <v xml:space="preserve">000815131  </v>
          </cell>
          <cell r="D10105" t="str">
            <v xml:space="preserve"> TURAIDAS 9  īpašnieku biedrība</v>
          </cell>
          <cell r="E10105" t="str">
            <v>S150000</v>
          </cell>
          <cell r="F10105">
            <v>170000</v>
          </cell>
          <cell r="H10105">
            <v>6832</v>
          </cell>
          <cell r="I10105" t="str">
            <v>S150000</v>
          </cell>
        </row>
        <row r="10106">
          <cell r="B10106">
            <v>40008066848</v>
          </cell>
          <cell r="C10106" t="str">
            <v xml:space="preserve">000806684  </v>
          </cell>
          <cell r="D10106" t="str">
            <v xml:space="preserve"> TURAIDPILS MUZEJREZERVĀTA ATBALSTA BIEDRĪBA  </v>
          </cell>
          <cell r="E10106" t="str">
            <v>S150000</v>
          </cell>
          <cell r="F10106">
            <v>801615</v>
          </cell>
          <cell r="H10106">
            <v>9102</v>
          </cell>
          <cell r="I10106" t="str">
            <v>S150000</v>
          </cell>
        </row>
        <row r="10107">
          <cell r="B10107">
            <v>40008150301</v>
          </cell>
          <cell r="C10107" t="str">
            <v xml:space="preserve">000815030  </v>
          </cell>
          <cell r="D10107" t="str">
            <v xml:space="preserve"> TURCIJAS BIZNESA  tirdzniecības un kultūras institūts, nodibinājums</v>
          </cell>
          <cell r="E10107" t="str">
            <v>S150000</v>
          </cell>
          <cell r="F10107">
            <v>10000</v>
          </cell>
          <cell r="H10107">
            <v>9499</v>
          </cell>
          <cell r="I10107" t="str">
            <v>S150000</v>
          </cell>
        </row>
        <row r="10108">
          <cell r="B10108">
            <v>40008101791</v>
          </cell>
          <cell r="C10108" t="str">
            <v xml:space="preserve">000810179  </v>
          </cell>
          <cell r="D10108" t="str">
            <v xml:space="preserve"> TŪRISMA, AKTĪVAS ATPŪTAS UN SPORTA ATTĪSTĪBAS BIEDRĪBA </v>
          </cell>
          <cell r="E10108" t="str">
            <v>S150000</v>
          </cell>
          <cell r="F10108">
            <v>10000</v>
          </cell>
          <cell r="H10108">
            <v>8551</v>
          </cell>
          <cell r="I10108" t="str">
            <v>S150000</v>
          </cell>
        </row>
        <row r="10109">
          <cell r="B10109">
            <v>43603020485</v>
          </cell>
          <cell r="C10109" t="str">
            <v xml:space="preserve">360302048  </v>
          </cell>
          <cell r="D10109" t="str">
            <v xml:space="preserve"> TŪRISTS 2  garāžu koop.sabiedrība</v>
          </cell>
          <cell r="E10109" t="str">
            <v>S150000</v>
          </cell>
          <cell r="F10109">
            <v>90000</v>
          </cell>
          <cell r="H10109">
            <v>5221</v>
          </cell>
          <cell r="I10109" t="str">
            <v>S150000</v>
          </cell>
        </row>
        <row r="10110">
          <cell r="B10110">
            <v>43603014794</v>
          </cell>
          <cell r="C10110" t="str">
            <v xml:space="preserve">360301479  </v>
          </cell>
          <cell r="D10110" t="str">
            <v xml:space="preserve"> TŪRISTS 3 SEKTORS 1  garāžu īpašnieku koop.sabiedrība</v>
          </cell>
          <cell r="E10110" t="str">
            <v>S150000</v>
          </cell>
          <cell r="F10110">
            <v>90000</v>
          </cell>
          <cell r="H10110">
            <v>5221</v>
          </cell>
          <cell r="I10110" t="str">
            <v>S150000</v>
          </cell>
        </row>
        <row r="10111">
          <cell r="B10111">
            <v>53603014461</v>
          </cell>
          <cell r="C10111" t="str">
            <v xml:space="preserve">360301446  </v>
          </cell>
          <cell r="D10111" t="str">
            <v xml:space="preserve"> TŪRISTS 3 SEKTORS 3  garāžu īpašnieku koop.sabiedrība</v>
          </cell>
          <cell r="E10111" t="str">
            <v>S150000</v>
          </cell>
          <cell r="F10111">
            <v>90000</v>
          </cell>
          <cell r="H10111">
            <v>5221</v>
          </cell>
          <cell r="I10111" t="str">
            <v>S150000</v>
          </cell>
        </row>
        <row r="10112">
          <cell r="B10112">
            <v>43603014332</v>
          </cell>
          <cell r="C10112" t="str">
            <v xml:space="preserve">360301433  </v>
          </cell>
          <cell r="D10112" t="str">
            <v xml:space="preserve"> TŪRISTS 3 SEKTORS 4  automašīnu garāžu īpašnieku koop.sabiedrība</v>
          </cell>
          <cell r="E10112" t="str">
            <v>S150000</v>
          </cell>
          <cell r="F10112">
            <v>90000</v>
          </cell>
          <cell r="H10112">
            <v>5221</v>
          </cell>
          <cell r="I10112" t="str">
            <v>S150000</v>
          </cell>
        </row>
        <row r="10113">
          <cell r="B10113">
            <v>43603015357</v>
          </cell>
          <cell r="C10113" t="str">
            <v xml:space="preserve">360301535  </v>
          </cell>
          <cell r="D10113" t="str">
            <v xml:space="preserve"> TŪRISTS 3 SEKTORS 5  garāžu īpašnieku koop.sabiedrība</v>
          </cell>
          <cell r="E10113" t="str">
            <v>S150000</v>
          </cell>
          <cell r="F10113">
            <v>90000</v>
          </cell>
          <cell r="H10113">
            <v>5221</v>
          </cell>
          <cell r="I10113" t="str">
            <v>S150000</v>
          </cell>
        </row>
        <row r="10114">
          <cell r="B10114">
            <v>43603014883</v>
          </cell>
          <cell r="C10114" t="str">
            <v xml:space="preserve">360301488  </v>
          </cell>
          <cell r="D10114" t="str">
            <v xml:space="preserve"> TŪRISTS TRĪS OTRAIS SEKTORS  garāžu īpašnieku koop.sabiedrība</v>
          </cell>
          <cell r="E10114" t="str">
            <v>S150000</v>
          </cell>
          <cell r="F10114">
            <v>90000</v>
          </cell>
          <cell r="H10114">
            <v>5221</v>
          </cell>
          <cell r="I10114" t="str">
            <v>S150000</v>
          </cell>
        </row>
        <row r="10115">
          <cell r="B10115">
            <v>40008167454</v>
          </cell>
          <cell r="C10115" t="str">
            <v xml:space="preserve">000816745  </v>
          </cell>
          <cell r="D10115" t="str">
            <v xml:space="preserve"> TŪRISTU 11  biedrība</v>
          </cell>
          <cell r="E10115" t="str">
            <v>S150000</v>
          </cell>
          <cell r="F10115">
            <v>840201</v>
          </cell>
          <cell r="H10115">
            <v>6832</v>
          </cell>
          <cell r="I10115" t="str">
            <v>S150000</v>
          </cell>
        </row>
        <row r="10116">
          <cell r="B10116">
            <v>40008159739</v>
          </cell>
          <cell r="C10116" t="str">
            <v xml:space="preserve">000815973  </v>
          </cell>
          <cell r="D10116" t="str">
            <v xml:space="preserve"> TUTTI PALĪDZĪBA DZĪVNIEKIEM  dzīvnieku aizsardzības biedrība</v>
          </cell>
          <cell r="E10116" t="str">
            <v>S150000</v>
          </cell>
          <cell r="F10116">
            <v>805200</v>
          </cell>
          <cell r="H10116">
            <v>9499</v>
          </cell>
          <cell r="I10116" t="str">
            <v>S150000</v>
          </cell>
        </row>
        <row r="10117">
          <cell r="B10117">
            <v>40008169351</v>
          </cell>
          <cell r="C10117" t="str">
            <v xml:space="preserve">000816935  </v>
          </cell>
          <cell r="D10117" t="str">
            <v xml:space="preserve"> TVĒRIENS  biedrība</v>
          </cell>
          <cell r="E10117" t="str">
            <v>S150000</v>
          </cell>
          <cell r="F10117">
            <v>641044</v>
          </cell>
          <cell r="H10117">
            <v>9499</v>
          </cell>
          <cell r="I10117" t="str">
            <v>S150000</v>
          </cell>
        </row>
        <row r="10118">
          <cell r="B10118">
            <v>40008151044</v>
          </cell>
          <cell r="C10118" t="str">
            <v xml:space="preserve">000815104  </v>
          </cell>
          <cell r="D10118" t="str">
            <v xml:space="preserve"> TVT LATVIJĀ  biedrība</v>
          </cell>
          <cell r="E10118" t="str">
            <v>S150000</v>
          </cell>
          <cell r="F10118">
            <v>427776</v>
          </cell>
          <cell r="H10118">
            <v>9499</v>
          </cell>
          <cell r="I10118" t="str">
            <v>S150000</v>
          </cell>
        </row>
        <row r="10119">
          <cell r="B10119">
            <v>40008012224</v>
          </cell>
          <cell r="C10119" t="str">
            <v xml:space="preserve">000801222  </v>
          </cell>
          <cell r="D10119" t="str">
            <v xml:space="preserve"> ŪBĒRIS  mednieku klubs, biedrība</v>
          </cell>
          <cell r="E10119" t="str">
            <v>S150000</v>
          </cell>
          <cell r="F10119">
            <v>10000</v>
          </cell>
          <cell r="H10119">
            <v>9319</v>
          </cell>
          <cell r="I10119" t="str">
            <v>S150000</v>
          </cell>
        </row>
        <row r="10120">
          <cell r="B10120">
            <v>40008112282</v>
          </cell>
          <cell r="C10120" t="str">
            <v xml:space="preserve">000811228  </v>
          </cell>
          <cell r="D10120" t="str">
            <v xml:space="preserve"> UCP (UNFORGETTABLE CULTURE PROJECTS)  biedrība</v>
          </cell>
          <cell r="E10120" t="str">
            <v>S150000</v>
          </cell>
          <cell r="F10120">
            <v>10000</v>
          </cell>
          <cell r="H10120">
            <v>9499</v>
          </cell>
          <cell r="I10120" t="str">
            <v>S150000</v>
          </cell>
        </row>
        <row r="10121">
          <cell r="B10121">
            <v>40008015184</v>
          </cell>
          <cell r="C10121" t="str">
            <v xml:space="preserve">000801518  </v>
          </cell>
          <cell r="D10121" t="str">
            <v xml:space="preserve"> ŪDELE  mednieku biedrība</v>
          </cell>
          <cell r="E10121" t="str">
            <v>S150000</v>
          </cell>
          <cell r="F10121">
            <v>320201</v>
          </cell>
          <cell r="H10121">
            <v>9319</v>
          </cell>
          <cell r="I10121" t="str">
            <v>S150000</v>
          </cell>
        </row>
        <row r="10122">
          <cell r="B10122">
            <v>40008152162</v>
          </cell>
          <cell r="C10122" t="str">
            <v xml:space="preserve">000815216  </v>
          </cell>
          <cell r="D10122" t="str">
            <v xml:space="preserve"> ŪDENS 1  īpašnieku biedrība</v>
          </cell>
          <cell r="E10122" t="str">
            <v>S150000</v>
          </cell>
          <cell r="F10122">
            <v>170000</v>
          </cell>
          <cell r="H10122">
            <v>6832</v>
          </cell>
          <cell r="I10122" t="str">
            <v>S150000</v>
          </cell>
        </row>
        <row r="10123">
          <cell r="B10123">
            <v>40008180927</v>
          </cell>
          <cell r="C10123" t="str">
            <v xml:space="preserve">000818092  </v>
          </cell>
          <cell r="D10123" t="str">
            <v xml:space="preserve"> ŪDENS IELA 2D  biedrība</v>
          </cell>
          <cell r="E10123" t="str">
            <v>S150000</v>
          </cell>
          <cell r="F10123">
            <v>250000</v>
          </cell>
          <cell r="H10123">
            <v>6832</v>
          </cell>
          <cell r="I10123" t="str">
            <v>S150000</v>
          </cell>
        </row>
        <row r="10124">
          <cell r="B10124">
            <v>40008088084</v>
          </cell>
          <cell r="C10124" t="str">
            <v xml:space="preserve">000808808  </v>
          </cell>
          <cell r="D10124" t="str">
            <v xml:space="preserve"> ŪDENS SLĒPOŠANAS KLUBS PRIEDAINE  biedrība</v>
          </cell>
          <cell r="E10124" t="str">
            <v>S150000</v>
          </cell>
          <cell r="F10124">
            <v>130000</v>
          </cell>
          <cell r="H10124">
            <v>9312</v>
          </cell>
          <cell r="I10124" t="str">
            <v>S150000</v>
          </cell>
        </row>
        <row r="10125">
          <cell r="B10125">
            <v>40008156836</v>
          </cell>
          <cell r="C10125" t="str">
            <v xml:space="preserve">000815683  </v>
          </cell>
          <cell r="D10125" t="str">
            <v xml:space="preserve"> ŪDENS TAKA  biedrība</v>
          </cell>
          <cell r="E10125" t="str">
            <v>S150000</v>
          </cell>
          <cell r="F10125">
            <v>661415</v>
          </cell>
          <cell r="H10125">
            <v>9499</v>
          </cell>
          <cell r="I10125" t="str">
            <v>S150000</v>
          </cell>
        </row>
        <row r="10126">
          <cell r="B10126">
            <v>50008157551</v>
          </cell>
          <cell r="C10126" t="str">
            <v xml:space="preserve">000815755  </v>
          </cell>
          <cell r="D10126" t="str">
            <v xml:space="preserve"> ŪDENSPĪPES SMĒĶĒTĀJU KLUBS  biedrība</v>
          </cell>
          <cell r="E10126" t="str">
            <v>S150000</v>
          </cell>
          <cell r="F10126">
            <v>10000</v>
          </cell>
          <cell r="H10126">
            <v>9499</v>
          </cell>
          <cell r="I10126" t="str">
            <v>S150000</v>
          </cell>
        </row>
        <row r="10127">
          <cell r="B10127">
            <v>40008157827</v>
          </cell>
          <cell r="C10127" t="str">
            <v xml:space="preserve">000815782  </v>
          </cell>
          <cell r="D10127" t="str">
            <v xml:space="preserve"> ŪDENSROZE  biedrība</v>
          </cell>
          <cell r="E10127" t="str">
            <v>S150000</v>
          </cell>
          <cell r="F10127">
            <v>905790</v>
          </cell>
          <cell r="H10127">
            <v>9312</v>
          </cell>
          <cell r="I10127" t="str">
            <v>S150000</v>
          </cell>
        </row>
        <row r="10128">
          <cell r="B10128">
            <v>40008113377</v>
          </cell>
          <cell r="C10128" t="str">
            <v xml:space="preserve">000811337  </v>
          </cell>
          <cell r="D10128" t="str">
            <v xml:space="preserve"> ŪDENSROZE  makšķernieku biedrība</v>
          </cell>
          <cell r="E10128" t="str">
            <v>S150000</v>
          </cell>
          <cell r="F10128">
            <v>661017</v>
          </cell>
          <cell r="H10128">
            <v>9319</v>
          </cell>
          <cell r="I10128" t="str">
            <v>S150000</v>
          </cell>
        </row>
        <row r="10129">
          <cell r="B10129">
            <v>40008128705</v>
          </cell>
          <cell r="C10129" t="str">
            <v xml:space="preserve">000812870  </v>
          </cell>
          <cell r="D10129" t="str">
            <v xml:space="preserve"> ŪDENSROZE  sieviešu biedrība</v>
          </cell>
          <cell r="E10129" t="str">
            <v>S150000</v>
          </cell>
          <cell r="F10129">
            <v>387574</v>
          </cell>
          <cell r="H10129">
            <v>9499</v>
          </cell>
          <cell r="I10129" t="str">
            <v>S150000</v>
          </cell>
        </row>
        <row r="10130">
          <cell r="B10130">
            <v>40008164000</v>
          </cell>
          <cell r="C10130" t="str">
            <v xml:space="preserve">000816400  </v>
          </cell>
          <cell r="D10130" t="str">
            <v xml:space="preserve"> ŪDENSROZES  makšķernieku biedrība</v>
          </cell>
          <cell r="E10130" t="str">
            <v>S150000</v>
          </cell>
          <cell r="F10130">
            <v>804400</v>
          </cell>
          <cell r="H10130">
            <v>9499</v>
          </cell>
          <cell r="I10130" t="str">
            <v>S150000</v>
          </cell>
        </row>
        <row r="10131">
          <cell r="B10131">
            <v>40008180931</v>
          </cell>
          <cell r="C10131" t="str">
            <v xml:space="preserve">000818093  </v>
          </cell>
          <cell r="D10131" t="str">
            <v xml:space="preserve"> ŪDENSSPORTA KLUBS KAMBĪZE  biedrība</v>
          </cell>
          <cell r="E10131" t="str">
            <v>S150000</v>
          </cell>
          <cell r="F10131">
            <v>800856</v>
          </cell>
          <cell r="H10131">
            <v>9311</v>
          </cell>
          <cell r="I10131" t="str">
            <v>S150000</v>
          </cell>
        </row>
        <row r="10132">
          <cell r="B10132">
            <v>40008018231</v>
          </cell>
          <cell r="C10132" t="str">
            <v xml:space="preserve">000801823  </v>
          </cell>
          <cell r="D10132" t="str">
            <v xml:space="preserve"> ŪDENSVĪRA ZĪMĒ  klasiskās astroloģijas asociācija, biedrība</v>
          </cell>
          <cell r="E10132" t="str">
            <v>S150000</v>
          </cell>
          <cell r="F10132">
            <v>10000</v>
          </cell>
          <cell r="H10132">
            <v>9609</v>
          </cell>
          <cell r="I10132" t="str">
            <v>S150000</v>
          </cell>
        </row>
        <row r="10133">
          <cell r="B10133">
            <v>50008116341</v>
          </cell>
          <cell r="C10133" t="str">
            <v xml:space="preserve">000811634  </v>
          </cell>
          <cell r="D10133" t="str">
            <v xml:space="preserve"> ŪDENSZĪMES  biedrība</v>
          </cell>
          <cell r="E10133" t="str">
            <v>S150000</v>
          </cell>
          <cell r="F10133">
            <v>560282</v>
          </cell>
          <cell r="H10133">
            <v>9499</v>
          </cell>
          <cell r="I10133" t="str">
            <v>S150000</v>
          </cell>
        </row>
        <row r="10134">
          <cell r="B10134">
            <v>40008147373</v>
          </cell>
          <cell r="C10134" t="str">
            <v xml:space="preserve">000814737  </v>
          </cell>
          <cell r="D10134" t="str">
            <v xml:space="preserve"> ŪDEŅU AICINĀJUMS  biedrība</v>
          </cell>
          <cell r="E10134" t="str">
            <v>S150000</v>
          </cell>
          <cell r="F10134">
            <v>760201</v>
          </cell>
          <cell r="H10134">
            <v>9499</v>
          </cell>
          <cell r="I10134" t="str">
            <v>S150000</v>
          </cell>
        </row>
        <row r="10135">
          <cell r="B10135">
            <v>40008130339</v>
          </cell>
          <cell r="C10135" t="str">
            <v xml:space="preserve">000813033  </v>
          </cell>
          <cell r="D10135" t="str">
            <v xml:space="preserve"> UGĀLE-SKOLAS 6  biedrība</v>
          </cell>
          <cell r="E10135" t="str">
            <v>S150000</v>
          </cell>
          <cell r="F10135">
            <v>980270</v>
          </cell>
          <cell r="H10135">
            <v>6832</v>
          </cell>
          <cell r="I10135" t="str">
            <v>S150000</v>
          </cell>
        </row>
        <row r="10136">
          <cell r="B10136">
            <v>40008133941</v>
          </cell>
          <cell r="C10136" t="str">
            <v xml:space="preserve">000813394  </v>
          </cell>
          <cell r="D10136" t="str">
            <v xml:space="preserve"> UGĀLES 1  īpašnieku biedrība</v>
          </cell>
          <cell r="E10136" t="str">
            <v>S150000</v>
          </cell>
          <cell r="F10136">
            <v>170000</v>
          </cell>
          <cell r="H10136">
            <v>6832</v>
          </cell>
          <cell r="I10136" t="str">
            <v>S150000</v>
          </cell>
        </row>
        <row r="10137">
          <cell r="B10137">
            <v>41203019904</v>
          </cell>
          <cell r="C10137" t="str">
            <v xml:space="preserve">120301990  </v>
          </cell>
          <cell r="D10137" t="str">
            <v xml:space="preserve"> UGĀLES 13  dzīvokļu īpašnieku biedrība</v>
          </cell>
          <cell r="E10137" t="str">
            <v>S150000</v>
          </cell>
          <cell r="F10137">
            <v>270000</v>
          </cell>
          <cell r="H10137">
            <v>6832</v>
          </cell>
          <cell r="I10137" t="str">
            <v>S150000</v>
          </cell>
        </row>
        <row r="10138">
          <cell r="B10138">
            <v>40008134491</v>
          </cell>
          <cell r="C10138" t="str">
            <v xml:space="preserve">000813449  </v>
          </cell>
          <cell r="D10138" t="str">
            <v xml:space="preserve"> UGĀLES 5  īpašnieku biedrība</v>
          </cell>
          <cell r="E10138" t="str">
            <v>S150000</v>
          </cell>
          <cell r="F10138">
            <v>170000</v>
          </cell>
          <cell r="H10138">
            <v>6832</v>
          </cell>
          <cell r="I10138" t="str">
            <v>S150000</v>
          </cell>
        </row>
        <row r="10139">
          <cell r="B10139">
            <v>40008089111</v>
          </cell>
          <cell r="C10139" t="str">
            <v xml:space="preserve">000808911  </v>
          </cell>
          <cell r="D10139" t="str">
            <v xml:space="preserve"> UGĀLES 7  dzīvokļu apsaimniekošanas biedrība</v>
          </cell>
          <cell r="E10139" t="str">
            <v>S150000</v>
          </cell>
          <cell r="F10139">
            <v>170000</v>
          </cell>
          <cell r="H10139">
            <v>9499</v>
          </cell>
          <cell r="I10139" t="str">
            <v>S150000</v>
          </cell>
        </row>
        <row r="10140">
          <cell r="B10140">
            <v>40008005538</v>
          </cell>
          <cell r="C10140" t="str">
            <v xml:space="preserve">000800553  </v>
          </cell>
          <cell r="D10140" t="str">
            <v xml:space="preserve"> UĢĒRE  mednieku klubs, biedrība</v>
          </cell>
          <cell r="E10140" t="str">
            <v>S150000</v>
          </cell>
          <cell r="F10140">
            <v>110000</v>
          </cell>
          <cell r="H10140">
            <v>9319</v>
          </cell>
          <cell r="I10140" t="str">
            <v>S150000</v>
          </cell>
        </row>
        <row r="10141">
          <cell r="B10141">
            <v>40008184789</v>
          </cell>
          <cell r="C10141" t="str">
            <v xml:space="preserve">000818478  </v>
          </cell>
          <cell r="D10141" t="str">
            <v xml:space="preserve"> UGUNS TEĀTRIS  biedrība</v>
          </cell>
          <cell r="E10141" t="str">
            <v>S150000</v>
          </cell>
          <cell r="F10141">
            <v>50000</v>
          </cell>
          <cell r="H10141">
            <v>9499</v>
          </cell>
          <cell r="I10141" t="str">
            <v>S150000</v>
          </cell>
        </row>
        <row r="10142">
          <cell r="B10142">
            <v>50008142081</v>
          </cell>
          <cell r="C10142" t="str">
            <v xml:space="preserve">000814208  </v>
          </cell>
          <cell r="D10142" t="str">
            <v xml:space="preserve"> UGUNSKURS  biedrība</v>
          </cell>
          <cell r="E10142" t="str">
            <v>S150000</v>
          </cell>
          <cell r="F10142">
            <v>647978</v>
          </cell>
          <cell r="H10142">
            <v>9499</v>
          </cell>
          <cell r="I10142" t="str">
            <v>S150000</v>
          </cell>
        </row>
        <row r="10143">
          <cell r="B10143">
            <v>50008149431</v>
          </cell>
          <cell r="C10143" t="str">
            <v xml:space="preserve">000814943  </v>
          </cell>
          <cell r="D10143" t="str">
            <v xml:space="preserve"> UGUNSPUĶE  iniciatīvas veicināšanas biedrība</v>
          </cell>
          <cell r="E10143" t="str">
            <v>S150000</v>
          </cell>
          <cell r="F10143">
            <v>940266</v>
          </cell>
          <cell r="H10143">
            <v>9499</v>
          </cell>
          <cell r="I10143" t="str">
            <v>S150000</v>
          </cell>
        </row>
        <row r="10144">
          <cell r="B10144">
            <v>40008141493</v>
          </cell>
          <cell r="C10144" t="str">
            <v xml:space="preserve">000814149  </v>
          </cell>
          <cell r="D10144" t="str">
            <v xml:space="preserve"> UHL  bIEDRĪBA</v>
          </cell>
          <cell r="E10144" t="str">
            <v>S150000</v>
          </cell>
          <cell r="F10144">
            <v>10000</v>
          </cell>
          <cell r="H10144">
            <v>9499</v>
          </cell>
          <cell r="I10144" t="str">
            <v>S150000</v>
          </cell>
        </row>
        <row r="10145">
          <cell r="B10145">
            <v>40008167350</v>
          </cell>
          <cell r="C10145" t="str">
            <v xml:space="preserve">000816735  </v>
          </cell>
          <cell r="D10145" t="str">
            <v xml:space="preserve"> UK PIEBALGA  biedrība</v>
          </cell>
          <cell r="E10145" t="str">
            <v>S150000</v>
          </cell>
          <cell r="F10145">
            <v>425756</v>
          </cell>
          <cell r="H10145">
            <v>8299</v>
          </cell>
          <cell r="I10145" t="str">
            <v>S150000</v>
          </cell>
        </row>
        <row r="10146">
          <cell r="B10146">
            <v>40008156164</v>
          </cell>
          <cell r="C10146" t="str">
            <v xml:space="preserve">000815616  </v>
          </cell>
          <cell r="D10146" t="str">
            <v xml:space="preserve"> UKRAIŅU KAZAKI LATVIJĀ  biedrība</v>
          </cell>
          <cell r="E10146" t="str">
            <v>S150000</v>
          </cell>
          <cell r="F10146">
            <v>50000</v>
          </cell>
          <cell r="H10146">
            <v>9499</v>
          </cell>
          <cell r="I10146" t="str">
            <v>S150000</v>
          </cell>
        </row>
        <row r="10147">
          <cell r="B10147">
            <v>40003569626</v>
          </cell>
          <cell r="C10147" t="str">
            <v xml:space="preserve">000356962  </v>
          </cell>
          <cell r="D10147" t="str">
            <v xml:space="preserve"> ULBROKA 6  dzīvokļu īpašnieku koop.sabiedrība</v>
          </cell>
          <cell r="E10147" t="str">
            <v>S150000</v>
          </cell>
          <cell r="F10147">
            <v>10000</v>
          </cell>
          <cell r="H10147">
            <v>6832</v>
          </cell>
          <cell r="I10147" t="str">
            <v>S150000</v>
          </cell>
        </row>
        <row r="10148">
          <cell r="B10148">
            <v>40003172849</v>
          </cell>
          <cell r="C10148" t="str">
            <v xml:space="preserve">000317284  </v>
          </cell>
          <cell r="D10148" t="str">
            <v xml:space="preserve"> ULBROKA-1  garāžu īpašnieku koop.sabiedrība</v>
          </cell>
          <cell r="E10148" t="str">
            <v>S150000</v>
          </cell>
          <cell r="F10148">
            <v>10000</v>
          </cell>
          <cell r="H10148">
            <v>5221</v>
          </cell>
          <cell r="I10148" t="str">
            <v>S150000</v>
          </cell>
        </row>
        <row r="10149">
          <cell r="B10149">
            <v>40003136829</v>
          </cell>
          <cell r="C10149" t="str">
            <v xml:space="preserve">000313682  </v>
          </cell>
          <cell r="D10149" t="str">
            <v xml:space="preserve"> ULBROKA-3  garāžu īpašnieku koop.sabiedrība</v>
          </cell>
          <cell r="E10149" t="str">
            <v>S150000</v>
          </cell>
          <cell r="F10149">
            <v>10000</v>
          </cell>
          <cell r="H10149">
            <v>5221</v>
          </cell>
          <cell r="I10149" t="str">
            <v>S150000</v>
          </cell>
        </row>
        <row r="10150">
          <cell r="B10150">
            <v>40008175945</v>
          </cell>
          <cell r="C10150" t="str">
            <v xml:space="preserve">000817594  </v>
          </cell>
          <cell r="D10150" t="str">
            <v xml:space="preserve"> ULBROKAS VIDUSSKOLAS ATBALSTAM  biedrība</v>
          </cell>
          <cell r="E10150" t="str">
            <v>S150000</v>
          </cell>
          <cell r="F10150">
            <v>809600</v>
          </cell>
          <cell r="H10150">
            <v>9499</v>
          </cell>
          <cell r="I10150" t="str">
            <v>S150000</v>
          </cell>
        </row>
        <row r="10151">
          <cell r="B10151">
            <v>40008115132</v>
          </cell>
          <cell r="C10151" t="str">
            <v xml:space="preserve">000811513  </v>
          </cell>
          <cell r="D10151" t="str">
            <v xml:space="preserve"> ULIHA 105A  biedrība</v>
          </cell>
          <cell r="E10151" t="str">
            <v>S150000</v>
          </cell>
          <cell r="F10151">
            <v>170000</v>
          </cell>
          <cell r="H10151">
            <v>9499</v>
          </cell>
          <cell r="I10151" t="str">
            <v>S150000</v>
          </cell>
        </row>
        <row r="10152">
          <cell r="B10152">
            <v>42103032360</v>
          </cell>
          <cell r="C10152" t="str">
            <v xml:space="preserve">210303236  </v>
          </cell>
          <cell r="D10152" t="str">
            <v xml:space="preserve"> ULIHA 130  īpašnieku biedrība</v>
          </cell>
          <cell r="E10152" t="str">
            <v>S150000</v>
          </cell>
          <cell r="F10152">
            <v>170000</v>
          </cell>
          <cell r="H10152">
            <v>6832</v>
          </cell>
          <cell r="I10152" t="str">
            <v>S150000</v>
          </cell>
        </row>
        <row r="10153">
          <cell r="B10153">
            <v>40008129556</v>
          </cell>
          <cell r="C10153" t="str">
            <v xml:space="preserve">000812955  </v>
          </cell>
          <cell r="D10153" t="str">
            <v xml:space="preserve"> ŪLIHA 14  biedrība</v>
          </cell>
          <cell r="E10153" t="str">
            <v>S150000</v>
          </cell>
          <cell r="F10153">
            <v>170000</v>
          </cell>
          <cell r="H10153">
            <v>6832</v>
          </cell>
          <cell r="I10153" t="str">
            <v>S150000</v>
          </cell>
        </row>
        <row r="10154">
          <cell r="B10154">
            <v>40008117877</v>
          </cell>
          <cell r="C10154" t="str">
            <v xml:space="preserve">000811787  </v>
          </cell>
          <cell r="D10154" t="str">
            <v xml:space="preserve"> ŪLIHA 18  dzīvokļu īpašnieku biedrība</v>
          </cell>
          <cell r="E10154" t="str">
            <v>S150000</v>
          </cell>
          <cell r="F10154">
            <v>170000</v>
          </cell>
          <cell r="H10154">
            <v>6832</v>
          </cell>
          <cell r="I10154" t="str">
            <v>S150000</v>
          </cell>
        </row>
        <row r="10155">
          <cell r="B10155">
            <v>40008086810</v>
          </cell>
          <cell r="C10155" t="str">
            <v xml:space="preserve">000808681  </v>
          </cell>
          <cell r="D10155" t="str">
            <v xml:space="preserve"> ULIHA 77  dzīvokļu īpašnieku apsaimniekošanas biedrība</v>
          </cell>
          <cell r="E10155" t="str">
            <v>S150000</v>
          </cell>
          <cell r="F10155">
            <v>170000</v>
          </cell>
          <cell r="H10155">
            <v>6832</v>
          </cell>
          <cell r="I10155" t="str">
            <v>S150000</v>
          </cell>
        </row>
        <row r="10156">
          <cell r="B10156">
            <v>40008109244</v>
          </cell>
          <cell r="C10156" t="str">
            <v xml:space="preserve">000810924  </v>
          </cell>
          <cell r="D10156" t="str">
            <v xml:space="preserve"> ULIHA IELAS 15/17 DZĪVOKĻU ĪPAŠNIEKU BIEDRĪBA  </v>
          </cell>
          <cell r="E10156" t="str">
            <v>S150000</v>
          </cell>
          <cell r="F10156">
            <v>170000</v>
          </cell>
          <cell r="H10156">
            <v>6832</v>
          </cell>
          <cell r="I10156" t="str">
            <v>S150000</v>
          </cell>
        </row>
        <row r="10157">
          <cell r="B10157">
            <v>40008050014</v>
          </cell>
          <cell r="C10157" t="str">
            <v xml:space="preserve">000805001  </v>
          </cell>
          <cell r="D10157" t="str">
            <v xml:space="preserve"> ULTRA  sporta biedrība</v>
          </cell>
          <cell r="E10157" t="str">
            <v>S150000</v>
          </cell>
          <cell r="F10157">
            <v>50000</v>
          </cell>
          <cell r="H10157">
            <v>8551</v>
          </cell>
          <cell r="I10157" t="str">
            <v>S150000</v>
          </cell>
        </row>
        <row r="10158">
          <cell r="B10158">
            <v>50008167901</v>
          </cell>
          <cell r="C10158" t="str">
            <v xml:space="preserve">000816790  </v>
          </cell>
          <cell r="D10158" t="str">
            <v xml:space="preserve"> ULVJA ALBERTA FONDS </v>
          </cell>
          <cell r="E10158" t="str">
            <v>S150000</v>
          </cell>
          <cell r="F10158">
            <v>10000</v>
          </cell>
          <cell r="H10158">
            <v>9004</v>
          </cell>
          <cell r="I10158" t="str">
            <v>S150000</v>
          </cell>
        </row>
        <row r="10159">
          <cell r="B10159">
            <v>40008015146</v>
          </cell>
          <cell r="C10159" t="str">
            <v xml:space="preserve">000801514  </v>
          </cell>
          <cell r="D10159" t="str">
            <v xml:space="preserve"> UMURGA  Mednieku klubs, biedrība</v>
          </cell>
          <cell r="E10159" t="str">
            <v>S150000</v>
          </cell>
          <cell r="F10159">
            <v>660280</v>
          </cell>
          <cell r="H10159">
            <v>9319</v>
          </cell>
          <cell r="I10159" t="str">
            <v>S150000</v>
          </cell>
        </row>
        <row r="10160">
          <cell r="B10160">
            <v>50008100571</v>
          </cell>
          <cell r="C10160" t="str">
            <v xml:space="preserve">000810057  </v>
          </cell>
          <cell r="D10160" t="str">
            <v xml:space="preserve"> UMURGAS PAGASTA INICIATĪVAS GRUPA  biedrība</v>
          </cell>
          <cell r="E10160" t="str">
            <v>S150000</v>
          </cell>
          <cell r="F10160">
            <v>660280</v>
          </cell>
          <cell r="H10160">
            <v>9499</v>
          </cell>
          <cell r="I10160" t="str">
            <v>S150000</v>
          </cell>
        </row>
        <row r="10161">
          <cell r="B10161">
            <v>40008110008</v>
          </cell>
          <cell r="C10161" t="str">
            <v xml:space="preserve">000811000  </v>
          </cell>
          <cell r="D10161" t="str">
            <v xml:space="preserve"> UNA PARS  biedrība</v>
          </cell>
          <cell r="E10161" t="str">
            <v>S150000</v>
          </cell>
          <cell r="F10161">
            <v>10000</v>
          </cell>
          <cell r="H10161">
            <v>9499</v>
          </cell>
          <cell r="I10161" t="str">
            <v>S150000</v>
          </cell>
        </row>
        <row r="10162">
          <cell r="B10162">
            <v>40008037707</v>
          </cell>
          <cell r="C10162" t="str">
            <v xml:space="preserve">000803770  </v>
          </cell>
          <cell r="D10162" t="str">
            <v xml:space="preserve"> UNDĪNE  zaļais ordenis - pasaku māja, biedrība</v>
          </cell>
          <cell r="E10162" t="str">
            <v>S150000</v>
          </cell>
          <cell r="F10162">
            <v>130000</v>
          </cell>
          <cell r="H10162">
            <v>9499</v>
          </cell>
          <cell r="I10162" t="str">
            <v>S150000</v>
          </cell>
        </row>
        <row r="10163">
          <cell r="B10163">
            <v>40008114955</v>
          </cell>
          <cell r="C10163" t="str">
            <v xml:space="preserve">000811495  </v>
          </cell>
          <cell r="D10163" t="str">
            <v xml:space="preserve"> UNGURMUIŽA  biedrība</v>
          </cell>
          <cell r="E10163" t="str">
            <v>S150000</v>
          </cell>
          <cell r="F10163">
            <v>566994</v>
          </cell>
          <cell r="H10163">
            <v>9499</v>
          </cell>
          <cell r="I10163" t="str">
            <v>S150000</v>
          </cell>
        </row>
        <row r="10164">
          <cell r="B10164">
            <v>40003519818</v>
          </cell>
          <cell r="C10164" t="str">
            <v xml:space="preserve">000351981  </v>
          </cell>
          <cell r="D10164" t="str">
            <v xml:space="preserve"> ŪNIJAS 24  dzīvokļu īpašnieku biedrība</v>
          </cell>
          <cell r="E10164" t="str">
            <v>S150000</v>
          </cell>
          <cell r="F10164">
            <v>10000</v>
          </cell>
          <cell r="H10164">
            <v>6832</v>
          </cell>
          <cell r="I10164" t="str">
            <v>S150000</v>
          </cell>
        </row>
        <row r="10165">
          <cell r="B10165">
            <v>40008113127</v>
          </cell>
          <cell r="C10165" t="str">
            <v xml:space="preserve">000811312  </v>
          </cell>
          <cell r="D10165" t="str">
            <v xml:space="preserve"> ŪNIJAS 36  biedrība</v>
          </cell>
          <cell r="E10165" t="str">
            <v>S150000</v>
          </cell>
          <cell r="F10165">
            <v>10000</v>
          </cell>
          <cell r="H10165">
            <v>6832</v>
          </cell>
          <cell r="I10165" t="str">
            <v>S150000</v>
          </cell>
        </row>
        <row r="10166">
          <cell r="B10166">
            <v>40003501479</v>
          </cell>
          <cell r="C10166" t="str">
            <v xml:space="preserve">000350147  </v>
          </cell>
          <cell r="D10166" t="str">
            <v xml:space="preserve"> ŪNIJAS 37  biedrība</v>
          </cell>
          <cell r="E10166" t="str">
            <v>S150000</v>
          </cell>
          <cell r="F10166">
            <v>10000</v>
          </cell>
          <cell r="H10166">
            <v>6832</v>
          </cell>
          <cell r="I10166" t="str">
            <v>S150000</v>
          </cell>
        </row>
        <row r="10167">
          <cell r="B10167">
            <v>40003474950</v>
          </cell>
          <cell r="C10167" t="str">
            <v xml:space="preserve">000347495  </v>
          </cell>
          <cell r="D10167" t="str">
            <v xml:space="preserve"> ŪNIJAS 682  dzīvokļu īpašnieku biedrība</v>
          </cell>
          <cell r="E10167" t="str">
            <v>S150000</v>
          </cell>
          <cell r="F10167">
            <v>10000</v>
          </cell>
          <cell r="H10167">
            <v>6832</v>
          </cell>
          <cell r="I10167" t="str">
            <v>S150000</v>
          </cell>
        </row>
        <row r="10168">
          <cell r="B10168">
            <v>40003638947</v>
          </cell>
          <cell r="C10168" t="str">
            <v xml:space="preserve">000363894  </v>
          </cell>
          <cell r="D10168" t="str">
            <v xml:space="preserve"> ŪNIJAS NAMS 59  dzīvokļu īpašnieku koop. sabiedrība</v>
          </cell>
          <cell r="E10168" t="str">
            <v>S150000</v>
          </cell>
          <cell r="F10168">
            <v>10000</v>
          </cell>
          <cell r="H10168">
            <v>6832</v>
          </cell>
          <cell r="I10168" t="str">
            <v>S150000</v>
          </cell>
        </row>
        <row r="10169">
          <cell r="B10169">
            <v>50008085431</v>
          </cell>
          <cell r="C10169" t="str">
            <v xml:space="preserve">000808543  </v>
          </cell>
          <cell r="D10169" t="str">
            <v xml:space="preserve"> UNISONS  multinacionālais kultūras centrs, biedrība</v>
          </cell>
          <cell r="E10169" t="str">
            <v>S150000</v>
          </cell>
          <cell r="F10169">
            <v>170000</v>
          </cell>
          <cell r="H10169">
            <v>9499</v>
          </cell>
          <cell r="I10169" t="str">
            <v>S150000</v>
          </cell>
        </row>
        <row r="10170">
          <cell r="B10170">
            <v>40008167492</v>
          </cell>
          <cell r="C10170" t="str">
            <v xml:space="preserve">000816749  </v>
          </cell>
          <cell r="D10170" t="str">
            <v xml:space="preserve"> UNITED GEO200  biedrība</v>
          </cell>
          <cell r="E10170" t="str">
            <v>S150000</v>
          </cell>
          <cell r="F10170">
            <v>10000</v>
          </cell>
          <cell r="H10170">
            <v>9499</v>
          </cell>
          <cell r="I10170" t="str">
            <v>S150000</v>
          </cell>
        </row>
        <row r="10171">
          <cell r="B10171">
            <v>40008151792</v>
          </cell>
          <cell r="C10171" t="str">
            <v xml:space="preserve">000815179  </v>
          </cell>
          <cell r="D10171" t="str">
            <v xml:space="preserve"> UNIVERSITAS  basketbola atbalsta centrs</v>
          </cell>
          <cell r="E10171" t="str">
            <v>S150000</v>
          </cell>
          <cell r="F10171">
            <v>10000</v>
          </cell>
          <cell r="H10171">
            <v>9604</v>
          </cell>
          <cell r="I10171" t="str">
            <v>S150000</v>
          </cell>
        </row>
        <row r="10172">
          <cell r="B10172">
            <v>40008118228</v>
          </cell>
          <cell r="C10172" t="str">
            <v xml:space="preserve">000811822  </v>
          </cell>
          <cell r="D10172" t="str">
            <v xml:space="preserve"> UNIVERSITĀTES SPORTS  regbija klubs,biedrība</v>
          </cell>
          <cell r="E10172" t="str">
            <v>S150000</v>
          </cell>
          <cell r="F10172">
            <v>10000</v>
          </cell>
          <cell r="H10172">
            <v>9312</v>
          </cell>
          <cell r="I10172" t="str">
            <v>S150000</v>
          </cell>
        </row>
        <row r="10173">
          <cell r="B10173">
            <v>50008089541</v>
          </cell>
          <cell r="C10173" t="str">
            <v xml:space="preserve">000808954  </v>
          </cell>
          <cell r="D10173" t="str">
            <v xml:space="preserve"> UNIVERSUM  biedrība</v>
          </cell>
          <cell r="E10173" t="str">
            <v>S150000</v>
          </cell>
          <cell r="F10173">
            <v>250000</v>
          </cell>
          <cell r="H10173">
            <v>9499</v>
          </cell>
          <cell r="I10173" t="str">
            <v>S150000</v>
          </cell>
        </row>
        <row r="10174">
          <cell r="B10174">
            <v>40003511335</v>
          </cell>
          <cell r="C10174" t="str">
            <v xml:space="preserve">000351133  </v>
          </cell>
          <cell r="D10174" t="str">
            <v xml:space="preserve"> ŪP STARS  dzīvokļu īpašnieku biedrība</v>
          </cell>
          <cell r="E10174" t="str">
            <v>S150000</v>
          </cell>
          <cell r="F10174">
            <v>10000</v>
          </cell>
          <cell r="H10174">
            <v>6832</v>
          </cell>
          <cell r="I10174" t="str">
            <v>S150000</v>
          </cell>
        </row>
        <row r="10175">
          <cell r="B10175">
            <v>40008105613</v>
          </cell>
          <cell r="C10175" t="str">
            <v xml:space="preserve">000810561  </v>
          </cell>
          <cell r="D10175" t="str">
            <v xml:space="preserve"> UPE 8  lauku partnerība</v>
          </cell>
          <cell r="E10175" t="str">
            <v>S150000</v>
          </cell>
          <cell r="F10175">
            <v>905756</v>
          </cell>
          <cell r="H10175">
            <v>9499</v>
          </cell>
          <cell r="I10175" t="str">
            <v>S150000</v>
          </cell>
        </row>
        <row r="10176">
          <cell r="B10176">
            <v>40008064550</v>
          </cell>
          <cell r="C10176" t="str">
            <v xml:space="preserve">000806455  </v>
          </cell>
          <cell r="D10176" t="str">
            <v xml:space="preserve"> UPE  kultūras un izglītības fonds</v>
          </cell>
          <cell r="E10176" t="str">
            <v>S150000</v>
          </cell>
          <cell r="F10176">
            <v>741413</v>
          </cell>
          <cell r="H10176">
            <v>9499</v>
          </cell>
          <cell r="I10176" t="str">
            <v>S150000</v>
          </cell>
        </row>
        <row r="10177">
          <cell r="B10177">
            <v>40008184098</v>
          </cell>
          <cell r="C10177" t="str">
            <v xml:space="preserve">000818409  </v>
          </cell>
          <cell r="D10177" t="str">
            <v xml:space="preserve"> UPE  STOPIŅU NOVADA JAUNIEŠU BIEDRĪBA</v>
          </cell>
          <cell r="E10177" t="str">
            <v>S150000</v>
          </cell>
          <cell r="F10177">
            <v>809600</v>
          </cell>
          <cell r="H10177">
            <v>9499</v>
          </cell>
          <cell r="I10177" t="str">
            <v>S150000</v>
          </cell>
        </row>
        <row r="10178">
          <cell r="B10178">
            <v>40008157511</v>
          </cell>
          <cell r="C10178" t="str">
            <v xml:space="preserve">000815751  </v>
          </cell>
          <cell r="D10178" t="str">
            <v xml:space="preserve"> UPES 16  dzīvokļu īpašnieku biedrība</v>
          </cell>
          <cell r="E10178" t="str">
            <v>S150000</v>
          </cell>
          <cell r="F10178">
            <v>961615</v>
          </cell>
          <cell r="H10178">
            <v>6832</v>
          </cell>
          <cell r="I10178" t="str">
            <v>S150000</v>
          </cell>
        </row>
        <row r="10179">
          <cell r="B10179">
            <v>40008176989</v>
          </cell>
          <cell r="C10179" t="str">
            <v xml:space="preserve">000817698  </v>
          </cell>
          <cell r="D10179" t="str">
            <v xml:space="preserve"> UPES-18  dzīvokļu īpašnieku biedrība</v>
          </cell>
          <cell r="E10179" t="str">
            <v>S150000</v>
          </cell>
          <cell r="F10179">
            <v>961615</v>
          </cell>
          <cell r="H10179">
            <v>6832</v>
          </cell>
          <cell r="I10179" t="str">
            <v>S150000</v>
          </cell>
        </row>
        <row r="10180">
          <cell r="B10180">
            <v>40008096541</v>
          </cell>
          <cell r="C10180" t="str">
            <v xml:space="preserve">000809654  </v>
          </cell>
          <cell r="D10180" t="str">
            <v xml:space="preserve"> UPESCIEMA ZIEDU IELAS 2 BIEDRĪBA  </v>
          </cell>
          <cell r="E10180" t="str">
            <v>S150000</v>
          </cell>
          <cell r="F10180">
            <v>806000</v>
          </cell>
          <cell r="H10180">
            <v>6832</v>
          </cell>
          <cell r="I10180" t="str">
            <v>S150000</v>
          </cell>
        </row>
        <row r="10181">
          <cell r="B10181">
            <v>40008064300</v>
          </cell>
          <cell r="C10181" t="str">
            <v xml:space="preserve">000806430  </v>
          </cell>
          <cell r="D10181" t="str">
            <v xml:space="preserve"> UPESCIEMS  sporta klubs, biedrība</v>
          </cell>
          <cell r="E10181" t="str">
            <v>S150000</v>
          </cell>
          <cell r="F10181">
            <v>806000</v>
          </cell>
          <cell r="H10181">
            <v>9312</v>
          </cell>
          <cell r="I10181" t="str">
            <v>S150000</v>
          </cell>
        </row>
        <row r="10182">
          <cell r="B10182">
            <v>40003848241</v>
          </cell>
          <cell r="C10182" t="str">
            <v xml:space="preserve">000384824  </v>
          </cell>
          <cell r="D10182" t="str">
            <v xml:space="preserve"> UPESLĪČI  dārzkopības koop.sabiedrība</v>
          </cell>
          <cell r="E10182" t="str">
            <v>S150000</v>
          </cell>
          <cell r="F10182">
            <v>801211</v>
          </cell>
          <cell r="H10182">
            <v>9499</v>
          </cell>
          <cell r="I10182" t="str">
            <v>S150000</v>
          </cell>
        </row>
        <row r="10183">
          <cell r="B10183">
            <v>40008052104</v>
          </cell>
          <cell r="C10183" t="str">
            <v xml:space="preserve">000805210  </v>
          </cell>
          <cell r="D10183" t="str">
            <v xml:space="preserve"> UPESLĪČI  mednieku klubs, biedrība</v>
          </cell>
          <cell r="E10183" t="str">
            <v>S150000</v>
          </cell>
          <cell r="F10183">
            <v>110000</v>
          </cell>
          <cell r="H10183">
            <v>9319</v>
          </cell>
          <cell r="I10183" t="str">
            <v>S150000</v>
          </cell>
        </row>
        <row r="10184">
          <cell r="B10184">
            <v>40008015964</v>
          </cell>
          <cell r="C10184" t="str">
            <v xml:space="preserve">000801596  </v>
          </cell>
          <cell r="D10184" t="str">
            <v xml:space="preserve"> ŪPIS  mednieku kolektīvs, biedrība</v>
          </cell>
          <cell r="E10184" t="str">
            <v>S150000</v>
          </cell>
          <cell r="F10184">
            <v>50000</v>
          </cell>
          <cell r="H10184">
            <v>9319</v>
          </cell>
          <cell r="I10184" t="str">
            <v>S150000</v>
          </cell>
        </row>
        <row r="10185">
          <cell r="B10185">
            <v>50008155851</v>
          </cell>
          <cell r="C10185" t="str">
            <v xml:space="preserve">000815585  </v>
          </cell>
          <cell r="D10185" t="str">
            <v xml:space="preserve"> UPĪTES JAUNIEŠU FOLKLORAS KOPA  biedrība</v>
          </cell>
          <cell r="E10185" t="str">
            <v>S150000</v>
          </cell>
          <cell r="F10185">
            <v>381682</v>
          </cell>
          <cell r="H10185">
            <v>9499</v>
          </cell>
          <cell r="I10185" t="str">
            <v>S150000</v>
          </cell>
        </row>
        <row r="10186">
          <cell r="B10186">
            <v>40008051005</v>
          </cell>
          <cell r="C10186" t="str">
            <v xml:space="preserve">000805100  </v>
          </cell>
          <cell r="D10186" t="str">
            <v xml:space="preserve"> UPĪTES  mednieku klubs, biedrība</v>
          </cell>
          <cell r="E10186" t="str">
            <v>S150000</v>
          </cell>
          <cell r="F10186">
            <v>801211</v>
          </cell>
          <cell r="H10186">
            <v>9319</v>
          </cell>
          <cell r="I10186" t="str">
            <v>S150000</v>
          </cell>
        </row>
        <row r="10187">
          <cell r="B10187">
            <v>40008130201</v>
          </cell>
          <cell r="C10187" t="str">
            <v xml:space="preserve">000813020  </v>
          </cell>
          <cell r="D10187" t="str">
            <v xml:space="preserve"> UPMALE  zemgaļu kultūras biedrība</v>
          </cell>
          <cell r="E10187" t="str">
            <v>S150000</v>
          </cell>
          <cell r="F10187">
            <v>400272</v>
          </cell>
          <cell r="H10187">
            <v>9499</v>
          </cell>
          <cell r="I10187" t="str">
            <v>S150000</v>
          </cell>
        </row>
        <row r="10188">
          <cell r="B10188">
            <v>40008163471</v>
          </cell>
          <cell r="C10188" t="str">
            <v xml:space="preserve">000816347  </v>
          </cell>
          <cell r="D10188" t="str">
            <v xml:space="preserve"> UPMALES MANTINIEKI  biedrība</v>
          </cell>
          <cell r="E10188" t="str">
            <v>S150000</v>
          </cell>
          <cell r="F10188">
            <v>327174</v>
          </cell>
          <cell r="H10188">
            <v>9499</v>
          </cell>
          <cell r="I10188" t="str">
            <v>S150000</v>
          </cell>
        </row>
        <row r="10189">
          <cell r="B10189">
            <v>50008103351</v>
          </cell>
          <cell r="C10189" t="str">
            <v xml:space="preserve">000810335  </v>
          </cell>
          <cell r="D10189" t="str">
            <v xml:space="preserve"> URANIA LIBRA  biedrība</v>
          </cell>
          <cell r="E10189" t="str">
            <v>S150000</v>
          </cell>
          <cell r="F10189">
            <v>10000</v>
          </cell>
          <cell r="H10189">
            <v>9499</v>
          </cell>
          <cell r="I10189" t="str">
            <v>S150000</v>
          </cell>
        </row>
        <row r="10190">
          <cell r="B10190">
            <v>40008174263</v>
          </cell>
          <cell r="C10190" t="str">
            <v xml:space="preserve">000817426  </v>
          </cell>
          <cell r="D10190" t="str">
            <v xml:space="preserve"> URBĀNA FONDS IZGLĪTĪBAI UN ZINĀTNEI </v>
          </cell>
          <cell r="E10190" t="str">
            <v>S150000</v>
          </cell>
          <cell r="F10190">
            <v>10000</v>
          </cell>
          <cell r="H10190">
            <v>9499</v>
          </cell>
          <cell r="I10190" t="str">
            <v>S150000</v>
          </cell>
        </row>
        <row r="10191">
          <cell r="B10191">
            <v>40008174278</v>
          </cell>
          <cell r="C10191" t="str">
            <v xml:space="preserve">000817427  </v>
          </cell>
          <cell r="D10191" t="str">
            <v xml:space="preserve"> URBĀNA LABDARĪBAS FONDS BĒRNIEM </v>
          </cell>
          <cell r="E10191" t="str">
            <v>S150000</v>
          </cell>
          <cell r="F10191">
            <v>10000</v>
          </cell>
          <cell r="H10191">
            <v>9499</v>
          </cell>
          <cell r="I10191" t="str">
            <v>S150000</v>
          </cell>
        </row>
        <row r="10192">
          <cell r="B10192">
            <v>40008047476</v>
          </cell>
          <cell r="C10192" t="str">
            <v xml:space="preserve">000804747  </v>
          </cell>
          <cell r="D10192" t="str">
            <v xml:space="preserve"> URGA  virtuālā studija, biedrība</v>
          </cell>
          <cell r="E10192" t="str">
            <v>S150000</v>
          </cell>
          <cell r="F10192">
            <v>10000</v>
          </cell>
          <cell r="H10192">
            <v>9499</v>
          </cell>
          <cell r="I10192" t="str">
            <v>S150000</v>
          </cell>
        </row>
        <row r="10193">
          <cell r="B10193">
            <v>40008147123</v>
          </cell>
          <cell r="C10193" t="str">
            <v xml:space="preserve">000814712  </v>
          </cell>
          <cell r="D10193" t="str">
            <v xml:space="preserve"> URGAS  biedrība</v>
          </cell>
          <cell r="E10193" t="str">
            <v>S150000</v>
          </cell>
          <cell r="F10193">
            <v>780256</v>
          </cell>
          <cell r="H10193">
            <v>9499</v>
          </cell>
          <cell r="I10193" t="str">
            <v>S150000</v>
          </cell>
        </row>
        <row r="10194">
          <cell r="B10194">
            <v>40008016067</v>
          </cell>
          <cell r="C10194" t="str">
            <v xml:space="preserve">000801606  </v>
          </cell>
          <cell r="D10194" t="str">
            <v xml:space="preserve"> USMA  mednieku klubs, biedrība</v>
          </cell>
          <cell r="E10194" t="str">
            <v>S150000</v>
          </cell>
          <cell r="F10194">
            <v>980274</v>
          </cell>
          <cell r="H10194">
            <v>9319</v>
          </cell>
          <cell r="I10194" t="str">
            <v>S150000</v>
          </cell>
        </row>
        <row r="10195">
          <cell r="B10195">
            <v>40008007276</v>
          </cell>
          <cell r="C10195" t="str">
            <v xml:space="preserve">000800727  </v>
          </cell>
          <cell r="D10195" t="str">
            <v xml:space="preserve"> USMA  sporta un atpūtas biedrība</v>
          </cell>
          <cell r="E10195" t="str">
            <v>S150000</v>
          </cell>
          <cell r="F10195">
            <v>880201</v>
          </cell>
          <cell r="H10195">
            <v>9312</v>
          </cell>
          <cell r="I10195" t="str">
            <v>S150000</v>
          </cell>
        </row>
        <row r="10196">
          <cell r="B10196">
            <v>40008152730</v>
          </cell>
          <cell r="C10196" t="str">
            <v xml:space="preserve">000815273  </v>
          </cell>
          <cell r="D10196" t="str">
            <v xml:space="preserve"> USMAS 18  biedrība</v>
          </cell>
          <cell r="E10196" t="str">
            <v>S150000</v>
          </cell>
          <cell r="F10196">
            <v>270000</v>
          </cell>
          <cell r="H10196">
            <v>6832</v>
          </cell>
          <cell r="I10196" t="str">
            <v>S150000</v>
          </cell>
        </row>
        <row r="10197">
          <cell r="B10197">
            <v>40008022576</v>
          </cell>
          <cell r="C10197" t="str">
            <v xml:space="preserve">000802257  </v>
          </cell>
          <cell r="D10197" t="str">
            <v xml:space="preserve"> USMAS JAHTKLUBS  biedrība</v>
          </cell>
          <cell r="E10197" t="str">
            <v>S150000</v>
          </cell>
          <cell r="F10197">
            <v>980270</v>
          </cell>
          <cell r="H10197">
            <v>9329</v>
          </cell>
          <cell r="I10197" t="str">
            <v>S150000</v>
          </cell>
        </row>
        <row r="10198">
          <cell r="B10198">
            <v>40003300607</v>
          </cell>
          <cell r="C10198" t="str">
            <v xml:space="preserve">000330060  </v>
          </cell>
          <cell r="D10198" t="str">
            <v xml:space="preserve"> USMAS KRISTĪGĀ TAUTAS SKOLA  biedrība</v>
          </cell>
          <cell r="E10198" t="str">
            <v>S150000</v>
          </cell>
          <cell r="F10198">
            <v>980274</v>
          </cell>
          <cell r="H10198">
            <v>8552</v>
          </cell>
          <cell r="I10198" t="str">
            <v>S150000</v>
          </cell>
        </row>
        <row r="10199">
          <cell r="B10199">
            <v>40008154996</v>
          </cell>
          <cell r="C10199" t="str">
            <v xml:space="preserve">000815499  </v>
          </cell>
          <cell r="D10199" t="str">
            <v xml:space="preserve"> USMAS MEŽI  mednieku klubs, biedrība</v>
          </cell>
          <cell r="E10199" t="str">
            <v>S150000</v>
          </cell>
          <cell r="F10199">
            <v>10000</v>
          </cell>
          <cell r="H10199">
            <v>9319</v>
          </cell>
          <cell r="I10199" t="str">
            <v>S150000</v>
          </cell>
        </row>
        <row r="10200">
          <cell r="B10200">
            <v>40008167223</v>
          </cell>
          <cell r="C10200" t="str">
            <v xml:space="preserve">000816722  </v>
          </cell>
          <cell r="D10200" t="str">
            <v xml:space="preserve"> UZ VIĻŅA  biedrība</v>
          </cell>
          <cell r="E10200" t="str">
            <v>S150000</v>
          </cell>
          <cell r="F10200">
            <v>130000</v>
          </cell>
          <cell r="H10200">
            <v>9499</v>
          </cell>
          <cell r="I10200" t="str">
            <v>S150000</v>
          </cell>
        </row>
        <row r="10201">
          <cell r="B10201">
            <v>50008029171</v>
          </cell>
          <cell r="C10201" t="str">
            <v xml:space="preserve">000802917  </v>
          </cell>
          <cell r="D10201" t="str">
            <v xml:space="preserve"> UŽAVA  mednieku biedrība</v>
          </cell>
          <cell r="E10201" t="str">
            <v>S150000</v>
          </cell>
          <cell r="F10201">
            <v>980278</v>
          </cell>
          <cell r="H10201">
            <v>9319</v>
          </cell>
          <cell r="I10201" t="str">
            <v>S150000</v>
          </cell>
        </row>
        <row r="10202">
          <cell r="B10202">
            <v>50008158631</v>
          </cell>
          <cell r="C10202" t="str">
            <v xml:space="preserve">000815863  </v>
          </cell>
          <cell r="D10202" t="str">
            <v xml:space="preserve"> ŪZIŅU BRIEDIS  mednieku klubs, biedrība</v>
          </cell>
          <cell r="E10202" t="str">
            <v>S150000</v>
          </cell>
          <cell r="F10202">
            <v>540296</v>
          </cell>
          <cell r="H10202">
            <v>9319</v>
          </cell>
          <cell r="I10202" t="str">
            <v>S150000</v>
          </cell>
        </row>
        <row r="10203">
          <cell r="B10203">
            <v>40008092696</v>
          </cell>
          <cell r="C10203" t="str">
            <v xml:space="preserve">000809269  </v>
          </cell>
          <cell r="D10203" t="str">
            <v xml:space="preserve"> UZŅĒMĒJU ATBALSTA CENTRS  biedrība</v>
          </cell>
          <cell r="E10203" t="str">
            <v>S150000</v>
          </cell>
          <cell r="F10203">
            <v>130000</v>
          </cell>
          <cell r="H10203">
            <v>9499</v>
          </cell>
          <cell r="I10203" t="str">
            <v>S150000</v>
          </cell>
        </row>
        <row r="10204">
          <cell r="B10204">
            <v>40008083439</v>
          </cell>
          <cell r="C10204" t="str">
            <v xml:space="preserve">000808343  </v>
          </cell>
          <cell r="D10204" t="str">
            <v xml:space="preserve"> UZŅĒMĒJU KLUBS SIGULDA </v>
          </cell>
          <cell r="E10204" t="str">
            <v>S150000</v>
          </cell>
          <cell r="F10204">
            <v>801615</v>
          </cell>
          <cell r="H10204">
            <v>9499</v>
          </cell>
          <cell r="I10204" t="str">
            <v>S150000</v>
          </cell>
        </row>
        <row r="10205">
          <cell r="B10205">
            <v>40008187234</v>
          </cell>
          <cell r="C10205" t="str">
            <v xml:space="preserve">000818723  </v>
          </cell>
          <cell r="D10205" t="str">
            <v xml:space="preserve"> UZVARAS DZĪVOJAMIE NAMI  biedrība</v>
          </cell>
          <cell r="E10205" t="str">
            <v>S150000</v>
          </cell>
          <cell r="F10205">
            <v>400260</v>
          </cell>
          <cell r="H10205">
            <v>6832</v>
          </cell>
          <cell r="I10205" t="str">
            <v>S150000</v>
          </cell>
        </row>
        <row r="10206">
          <cell r="B10206">
            <v>40008027126</v>
          </cell>
          <cell r="C10206" t="str">
            <v xml:space="preserve">000802712  </v>
          </cell>
          <cell r="D10206" t="str">
            <v xml:space="preserve"> V.FREIDENFELDA LATVIJAS BRĪVĀS CĪŅAS SPORTA KLUBS-INTERNĀTS  biedrība</v>
          </cell>
          <cell r="E10206" t="str">
            <v>S150000</v>
          </cell>
          <cell r="F10206">
            <v>10000</v>
          </cell>
          <cell r="H10206">
            <v>9312</v>
          </cell>
          <cell r="I10206" t="str">
            <v>S150000</v>
          </cell>
        </row>
        <row r="10207">
          <cell r="B10207">
            <v>50008031871</v>
          </cell>
          <cell r="C10207" t="str">
            <v xml:space="preserve">000803187  </v>
          </cell>
          <cell r="D10207" t="str">
            <v xml:space="preserve"> V.KOROVINA CĪŅAS SPORTA KLUBS  biedrība</v>
          </cell>
          <cell r="E10207" t="str">
            <v>S150000</v>
          </cell>
          <cell r="F10207">
            <v>10000</v>
          </cell>
          <cell r="H10207">
            <v>9312</v>
          </cell>
          <cell r="I10207" t="str">
            <v>S150000</v>
          </cell>
        </row>
        <row r="10208">
          <cell r="B10208">
            <v>40008115170</v>
          </cell>
          <cell r="C10208" t="str">
            <v xml:space="preserve">000811517  </v>
          </cell>
          <cell r="D10208" t="str">
            <v xml:space="preserve"> V.P. MEŽĀBELE  pensionāru biedrība</v>
          </cell>
          <cell r="E10208" t="str">
            <v>S150000</v>
          </cell>
          <cell r="F10208">
            <v>967190</v>
          </cell>
          <cell r="H10208">
            <v>9499</v>
          </cell>
          <cell r="I10208" t="str">
            <v>S150000</v>
          </cell>
        </row>
        <row r="10209">
          <cell r="B10209">
            <v>40008118853</v>
          </cell>
          <cell r="C10209" t="str">
            <v xml:space="preserve">000811885  </v>
          </cell>
          <cell r="D10209" t="str">
            <v xml:space="preserve"> V.V.-F &amp; V.V.P. TERITORIJAS DISKUSIJU KLUBS  biedrība</v>
          </cell>
          <cell r="E10209" t="str">
            <v>S150000</v>
          </cell>
          <cell r="F10209">
            <v>10000</v>
          </cell>
          <cell r="H10209">
            <v>9499</v>
          </cell>
          <cell r="I10209" t="str">
            <v>S150000</v>
          </cell>
        </row>
        <row r="10210">
          <cell r="B10210">
            <v>40008117627</v>
          </cell>
          <cell r="C10210" t="str">
            <v xml:space="preserve">000811762  </v>
          </cell>
          <cell r="D10210" t="str">
            <v xml:space="preserve"> V.V.-TERITORIJAS MUSKETIERU CĪŅAS KLUBS  biedrība</v>
          </cell>
          <cell r="E10210" t="str">
            <v>S150000</v>
          </cell>
          <cell r="F10210">
            <v>10000</v>
          </cell>
          <cell r="H10210">
            <v>9312</v>
          </cell>
          <cell r="I10210" t="str">
            <v>S150000</v>
          </cell>
        </row>
        <row r="10211">
          <cell r="B10211">
            <v>40008110968</v>
          </cell>
          <cell r="C10211" t="str">
            <v xml:space="preserve">000811096  </v>
          </cell>
          <cell r="D10211" t="str">
            <v xml:space="preserve"> V.VERŽBICKA VĀRDĀ NOS. JELGAVAS 5.V-S ABSOLVENTU un DRAUGU BIEDRĪBA </v>
          </cell>
          <cell r="E10211" t="str">
            <v>S150000</v>
          </cell>
          <cell r="F10211">
            <v>90000</v>
          </cell>
          <cell r="H10211">
            <v>9499</v>
          </cell>
          <cell r="I10211" t="str">
            <v>S150000</v>
          </cell>
        </row>
        <row r="10212">
          <cell r="B10212">
            <v>40008111855</v>
          </cell>
          <cell r="C10212" t="str">
            <v xml:space="preserve">000811185  </v>
          </cell>
          <cell r="D10212" t="str">
            <v xml:space="preserve"> VABIČA  biedrība</v>
          </cell>
          <cell r="E10212" t="str">
            <v>S150000</v>
          </cell>
          <cell r="F10212">
            <v>440294</v>
          </cell>
          <cell r="H10212">
            <v>9499</v>
          </cell>
          <cell r="I10212" t="str">
            <v>S150000</v>
          </cell>
        </row>
        <row r="10213">
          <cell r="B10213">
            <v>40008112634</v>
          </cell>
          <cell r="C10213" t="str">
            <v xml:space="preserve">000811263  </v>
          </cell>
          <cell r="D10213" t="str">
            <v xml:space="preserve"> VĀCU AITU SUŅU SPORTA CENTRS  </v>
          </cell>
          <cell r="E10213" t="str">
            <v>S150000</v>
          </cell>
          <cell r="F10213">
            <v>800870</v>
          </cell>
          <cell r="H10213">
            <v>9499</v>
          </cell>
          <cell r="I10213" t="str">
            <v>S150000</v>
          </cell>
        </row>
        <row r="10214">
          <cell r="B10214">
            <v>40008061183</v>
          </cell>
          <cell r="C10214" t="str">
            <v xml:space="preserve">000806118  </v>
          </cell>
          <cell r="D10214" t="str">
            <v xml:space="preserve"> VĀCU NAMS LIEPĀJA  vācu biedrību asociācija, biedrība</v>
          </cell>
          <cell r="E10214" t="str">
            <v>S150000</v>
          </cell>
          <cell r="F10214">
            <v>170000</v>
          </cell>
          <cell r="H10214">
            <v>9499</v>
          </cell>
          <cell r="I10214" t="str">
            <v>S150000</v>
          </cell>
        </row>
        <row r="10215">
          <cell r="B10215">
            <v>40008006694</v>
          </cell>
          <cell r="C10215" t="str">
            <v xml:space="preserve">000800669  </v>
          </cell>
          <cell r="D10215" t="str">
            <v xml:space="preserve"> VĀCU NAMS  Latvijas vāciešu biedrība</v>
          </cell>
          <cell r="E10215" t="str">
            <v>S150000</v>
          </cell>
          <cell r="F10215">
            <v>10000</v>
          </cell>
          <cell r="H10215">
            <v>9499</v>
          </cell>
          <cell r="I10215" t="str">
            <v>S150000</v>
          </cell>
        </row>
        <row r="10216">
          <cell r="B10216">
            <v>40008156450</v>
          </cell>
          <cell r="C10216" t="str">
            <v xml:space="preserve">000815645  </v>
          </cell>
          <cell r="D10216" t="str">
            <v xml:space="preserve"> VADAKSTES LIEPAS  sieviešu interešu klubs</v>
          </cell>
          <cell r="E10216" t="str">
            <v>S150000</v>
          </cell>
          <cell r="F10216">
            <v>840292</v>
          </cell>
          <cell r="H10216">
            <v>9499</v>
          </cell>
          <cell r="I10216" t="str">
            <v>S150000</v>
          </cell>
        </row>
        <row r="10217">
          <cell r="B10217">
            <v>40008145264</v>
          </cell>
          <cell r="C10217" t="str">
            <v xml:space="preserve">000814526  </v>
          </cell>
          <cell r="D10217" t="str">
            <v xml:space="preserve"> VADE MECUM!  biedrība</v>
          </cell>
          <cell r="E10217" t="str">
            <v>S150000</v>
          </cell>
          <cell r="F10217">
            <v>620201</v>
          </cell>
          <cell r="H10217">
            <v>9499</v>
          </cell>
          <cell r="I10217" t="str">
            <v>S150000</v>
          </cell>
        </row>
        <row r="10218">
          <cell r="B10218">
            <v>40008183618</v>
          </cell>
          <cell r="C10218" t="str">
            <v xml:space="preserve">000818361  </v>
          </cell>
          <cell r="D10218" t="str">
            <v xml:space="preserve"> VAGONU NAMS  biedrība</v>
          </cell>
          <cell r="E10218" t="str">
            <v>S150000</v>
          </cell>
          <cell r="F10218">
            <v>10000</v>
          </cell>
          <cell r="H10218">
            <v>9499</v>
          </cell>
          <cell r="I10218" t="str">
            <v>S150000</v>
          </cell>
        </row>
        <row r="10219">
          <cell r="B10219">
            <v>40008173376</v>
          </cell>
          <cell r="C10219" t="str">
            <v xml:space="preserve">000817337  </v>
          </cell>
          <cell r="D10219" t="str">
            <v xml:space="preserve"> VĀGŪZIS  radošā apvienība, biedrība</v>
          </cell>
          <cell r="E10219" t="str">
            <v>S150000</v>
          </cell>
          <cell r="F10219">
            <v>661460</v>
          </cell>
          <cell r="H10219">
            <v>9001</v>
          </cell>
          <cell r="I10219" t="str">
            <v>S150000</v>
          </cell>
        </row>
        <row r="10220">
          <cell r="B10220">
            <v>50008123381</v>
          </cell>
          <cell r="C10220" t="str">
            <v xml:space="preserve">000812338  </v>
          </cell>
          <cell r="D10220" t="str">
            <v xml:space="preserve"> VAIDAVAS 6/3  biedrība</v>
          </cell>
          <cell r="E10220" t="str">
            <v>S150000</v>
          </cell>
          <cell r="F10220">
            <v>10000</v>
          </cell>
          <cell r="H10220">
            <v>6832</v>
          </cell>
          <cell r="I10220" t="str">
            <v>S150000</v>
          </cell>
        </row>
        <row r="10221">
          <cell r="B10221">
            <v>40008055308</v>
          </cell>
          <cell r="C10221" t="str">
            <v xml:space="preserve">000805530  </v>
          </cell>
          <cell r="D10221" t="str">
            <v xml:space="preserve"> VAIDAVAS EZERA PĀRVALDE  biedrība</v>
          </cell>
          <cell r="E10221" t="str">
            <v>S150000</v>
          </cell>
          <cell r="F10221">
            <v>960288</v>
          </cell>
          <cell r="H10221">
            <v>9499</v>
          </cell>
          <cell r="I10221" t="str">
            <v>S150000</v>
          </cell>
        </row>
        <row r="10222">
          <cell r="B10222">
            <v>40008153539</v>
          </cell>
          <cell r="C10222" t="str">
            <v xml:space="preserve">000815353  </v>
          </cell>
          <cell r="D10222" t="str">
            <v xml:space="preserve"> VAIDAVAS IZGLĪTĪBAS BIEDRĪBA </v>
          </cell>
          <cell r="E10222" t="str">
            <v>S150000</v>
          </cell>
          <cell r="F10222">
            <v>960288</v>
          </cell>
          <cell r="H10222">
            <v>9499</v>
          </cell>
          <cell r="I10222" t="str">
            <v>S150000</v>
          </cell>
        </row>
        <row r="10223">
          <cell r="B10223">
            <v>40003199311</v>
          </cell>
          <cell r="C10223" t="str">
            <v xml:space="preserve">000319931  </v>
          </cell>
          <cell r="D10223" t="str">
            <v xml:space="preserve"> VAIDAVIETE  dzīvokļu īpašnieku biedrība</v>
          </cell>
          <cell r="E10223" t="str">
            <v>S150000</v>
          </cell>
          <cell r="F10223">
            <v>10000</v>
          </cell>
          <cell r="H10223">
            <v>6832</v>
          </cell>
          <cell r="I10223" t="str">
            <v>S150000</v>
          </cell>
        </row>
        <row r="10224">
          <cell r="B10224">
            <v>50008157161</v>
          </cell>
          <cell r="C10224" t="str">
            <v xml:space="preserve">000815716  </v>
          </cell>
          <cell r="D10224" t="str">
            <v xml:space="preserve"> VAIDELITE  kultūras, izglītības un fizisko aktivitāšu attīstības biedrība</v>
          </cell>
          <cell r="E10224" t="str">
            <v>S150000</v>
          </cell>
          <cell r="F10224">
            <v>540296</v>
          </cell>
          <cell r="H10224">
            <v>9499</v>
          </cell>
          <cell r="I10224" t="str">
            <v>S150000</v>
          </cell>
        </row>
        <row r="10225">
          <cell r="B10225">
            <v>40003445256</v>
          </cell>
          <cell r="C10225" t="str">
            <v xml:space="preserve">000344525  </v>
          </cell>
          <cell r="D10225" t="str">
            <v xml:space="preserve"> VAIDELOTES NAMS  ēku apsaimniekošanas biedrība</v>
          </cell>
          <cell r="E10225" t="str">
            <v>S150000</v>
          </cell>
          <cell r="F10225">
            <v>10000</v>
          </cell>
          <cell r="H10225">
            <v>6832</v>
          </cell>
          <cell r="I10225" t="str">
            <v>S150000</v>
          </cell>
        </row>
        <row r="10226">
          <cell r="B10226">
            <v>40008016512</v>
          </cell>
          <cell r="C10226" t="str">
            <v xml:space="preserve">000801651  </v>
          </cell>
          <cell r="D10226" t="str">
            <v xml:space="preserve"> VAINAGS  Daugavpils mednieku biedrība</v>
          </cell>
          <cell r="E10226" t="str">
            <v>S150000</v>
          </cell>
          <cell r="F10226">
            <v>50000</v>
          </cell>
          <cell r="H10226">
            <v>9319</v>
          </cell>
          <cell r="I10226" t="str">
            <v>S150000</v>
          </cell>
        </row>
        <row r="10227">
          <cell r="B10227">
            <v>40008018443</v>
          </cell>
          <cell r="C10227" t="str">
            <v xml:space="preserve">000801844  </v>
          </cell>
          <cell r="D10227" t="str">
            <v xml:space="preserve"> VAIŅODE  mednieku sporta klubs, biedrība</v>
          </cell>
          <cell r="E10227" t="str">
            <v>S150000</v>
          </cell>
          <cell r="F10227">
            <v>649392</v>
          </cell>
          <cell r="H10227">
            <v>9319</v>
          </cell>
          <cell r="I10227" t="str">
            <v>S150000</v>
          </cell>
        </row>
        <row r="10228">
          <cell r="B10228">
            <v>40008058319</v>
          </cell>
          <cell r="C10228" t="str">
            <v xml:space="preserve">000805831  </v>
          </cell>
          <cell r="D10228" t="str">
            <v xml:space="preserve"> VAIŅODE  starptautiskais profesionālās meistarības centrs, biedrība</v>
          </cell>
          <cell r="E10228" t="str">
            <v>S150000</v>
          </cell>
          <cell r="F10228">
            <v>10000</v>
          </cell>
          <cell r="H10228">
            <v>9499</v>
          </cell>
          <cell r="I10228" t="str">
            <v>S150000</v>
          </cell>
        </row>
        <row r="10229">
          <cell r="B10229">
            <v>40008152533</v>
          </cell>
          <cell r="C10229" t="str">
            <v xml:space="preserve">000815253  </v>
          </cell>
          <cell r="D10229" t="str">
            <v xml:space="preserve"> VAIŅODES NOVADA INICIATĪVAS GRUPA  biedrība</v>
          </cell>
          <cell r="E10229" t="str">
            <v>S150000</v>
          </cell>
          <cell r="F10229">
            <v>649392</v>
          </cell>
          <cell r="H10229">
            <v>9499</v>
          </cell>
          <cell r="I10229" t="str">
            <v>S150000</v>
          </cell>
        </row>
        <row r="10230">
          <cell r="B10230">
            <v>40008042657</v>
          </cell>
          <cell r="C10230" t="str">
            <v xml:space="preserve">000804265  </v>
          </cell>
          <cell r="D10230" t="str">
            <v xml:space="preserve"> VAIŅODES PENSIONĀRU APVIENĪBA  biedrība</v>
          </cell>
          <cell r="E10230" t="str">
            <v>S150000</v>
          </cell>
          <cell r="F10230">
            <v>649392</v>
          </cell>
          <cell r="H10230">
            <v>9499</v>
          </cell>
          <cell r="I10230" t="str">
            <v>S150000</v>
          </cell>
        </row>
        <row r="10231">
          <cell r="B10231">
            <v>40008101908</v>
          </cell>
          <cell r="C10231" t="str">
            <v xml:space="preserve">000810190  </v>
          </cell>
          <cell r="D10231" t="str">
            <v xml:space="preserve"> VAIROGA 56  biedrība</v>
          </cell>
          <cell r="E10231" t="str">
            <v>S150000</v>
          </cell>
          <cell r="F10231">
            <v>10000</v>
          </cell>
          <cell r="H10231">
            <v>6832</v>
          </cell>
          <cell r="I10231" t="str">
            <v>S150000</v>
          </cell>
        </row>
        <row r="10232">
          <cell r="B10232">
            <v>40003541575</v>
          </cell>
          <cell r="C10232" t="str">
            <v xml:space="preserve">000354157  </v>
          </cell>
          <cell r="D10232" t="str">
            <v xml:space="preserve"> VAIVADI  dārzkopības koop.sabiedrība</v>
          </cell>
          <cell r="E10232" t="str">
            <v>S150000</v>
          </cell>
          <cell r="F10232">
            <v>801080</v>
          </cell>
          <cell r="H10232">
            <v>9499</v>
          </cell>
          <cell r="I10232" t="str">
            <v>S150000</v>
          </cell>
        </row>
        <row r="10233">
          <cell r="B10233">
            <v>40008108662</v>
          </cell>
          <cell r="C10233" t="str">
            <v xml:space="preserve">000810866  </v>
          </cell>
          <cell r="D10233" t="str">
            <v xml:space="preserve"> VAIVARIŅI  sieviešu biedrība</v>
          </cell>
          <cell r="E10233" t="str">
            <v>S150000</v>
          </cell>
          <cell r="F10233">
            <v>384400</v>
          </cell>
          <cell r="H10233">
            <v>9499</v>
          </cell>
          <cell r="I10233" t="str">
            <v>S150000</v>
          </cell>
        </row>
        <row r="10234">
          <cell r="B10234">
            <v>44103012540</v>
          </cell>
          <cell r="C10234" t="str">
            <v xml:space="preserve">410301254  </v>
          </cell>
          <cell r="D10234" t="str">
            <v xml:space="preserve"> VAIVE 2  garāžu koop.sabiedrība</v>
          </cell>
          <cell r="E10234" t="str">
            <v>S150000</v>
          </cell>
          <cell r="F10234">
            <v>420201</v>
          </cell>
          <cell r="H10234">
            <v>5221</v>
          </cell>
          <cell r="I10234" t="str">
            <v>S150000</v>
          </cell>
        </row>
        <row r="10235">
          <cell r="B10235">
            <v>40008126418</v>
          </cell>
          <cell r="C10235" t="str">
            <v xml:space="preserve">000812641  </v>
          </cell>
          <cell r="D10235" t="str">
            <v xml:space="preserve"> VAIVE  lauku sieviešu atbalsta grupa, biedrība</v>
          </cell>
          <cell r="E10235" t="str">
            <v>S150000</v>
          </cell>
          <cell r="F10235">
            <v>420290</v>
          </cell>
          <cell r="H10235">
            <v>9499</v>
          </cell>
          <cell r="I10235" t="str">
            <v>S150000</v>
          </cell>
        </row>
        <row r="10236">
          <cell r="B10236">
            <v>40008094108</v>
          </cell>
          <cell r="C10236" t="str">
            <v xml:space="preserve">000809410  </v>
          </cell>
          <cell r="D10236" t="str">
            <v xml:space="preserve"> VAK MANTOJUMS  biedrība</v>
          </cell>
          <cell r="E10236" t="str">
            <v>S150000</v>
          </cell>
          <cell r="F10236">
            <v>10000</v>
          </cell>
          <cell r="H10236">
            <v>9499</v>
          </cell>
          <cell r="I10236" t="str">
            <v>S150000</v>
          </cell>
        </row>
        <row r="10237">
          <cell r="B10237">
            <v>40008123731</v>
          </cell>
          <cell r="C10237" t="str">
            <v xml:space="preserve">000812373  </v>
          </cell>
          <cell r="D10237" t="str">
            <v xml:space="preserve"> VALDA ZĀLĪŠA PAMATSKOLAS LABVĒĻI  biedrība</v>
          </cell>
          <cell r="E10237" t="str">
            <v>S150000</v>
          </cell>
          <cell r="F10237">
            <v>10000</v>
          </cell>
          <cell r="H10237">
            <v>9499</v>
          </cell>
          <cell r="I10237" t="str">
            <v>S150000</v>
          </cell>
        </row>
        <row r="10238">
          <cell r="B10238">
            <v>40008073587</v>
          </cell>
          <cell r="C10238" t="str">
            <v xml:space="preserve">000807358  </v>
          </cell>
          <cell r="D10238" t="str">
            <v xml:space="preserve"> VALDEĶI  mednieku klubs, biedrība</v>
          </cell>
          <cell r="E10238" t="str">
            <v>S150000</v>
          </cell>
          <cell r="F10238">
            <v>901262</v>
          </cell>
          <cell r="H10238">
            <v>9319</v>
          </cell>
          <cell r="I10238" t="str">
            <v>S150000</v>
          </cell>
        </row>
        <row r="10239">
          <cell r="B10239">
            <v>40003668710</v>
          </cell>
          <cell r="C10239" t="str">
            <v xml:space="preserve">000366871  </v>
          </cell>
          <cell r="D10239" t="str">
            <v xml:space="preserve"> VALDEMĀRA 11  dzīvokļu īpašnieku koop. sabiedrība</v>
          </cell>
          <cell r="E10239" t="str">
            <v>S150000</v>
          </cell>
          <cell r="F10239">
            <v>10000</v>
          </cell>
          <cell r="H10239">
            <v>6832</v>
          </cell>
          <cell r="I10239" t="str">
            <v>S150000</v>
          </cell>
        </row>
        <row r="10240">
          <cell r="B10240">
            <v>40008098190</v>
          </cell>
          <cell r="C10240" t="str">
            <v xml:space="preserve">000809819  </v>
          </cell>
          <cell r="D10240" t="str">
            <v xml:space="preserve"> VALDEMĀRA 39  dzīvokļu īpašnieku biedrība</v>
          </cell>
          <cell r="E10240" t="str">
            <v>S150000</v>
          </cell>
          <cell r="F10240">
            <v>10000</v>
          </cell>
          <cell r="H10240">
            <v>6832</v>
          </cell>
          <cell r="I10240" t="str">
            <v>S150000</v>
          </cell>
        </row>
        <row r="10241">
          <cell r="B10241">
            <v>40008121834</v>
          </cell>
          <cell r="C10241" t="str">
            <v xml:space="preserve">000812183  </v>
          </cell>
          <cell r="D10241" t="str">
            <v xml:space="preserve"> VALDEMĀRA 77/1  biedrība</v>
          </cell>
          <cell r="E10241" t="str">
            <v>S150000</v>
          </cell>
          <cell r="F10241">
            <v>10000</v>
          </cell>
          <cell r="H10241">
            <v>6832</v>
          </cell>
          <cell r="I10241" t="str">
            <v>S150000</v>
          </cell>
        </row>
        <row r="10242">
          <cell r="B10242">
            <v>40003576238</v>
          </cell>
          <cell r="C10242" t="str">
            <v xml:space="preserve">000357623  </v>
          </cell>
          <cell r="D10242" t="str">
            <v xml:space="preserve"> VALDEMĀRA 9  dzīvokļu īpašnieku biedrība</v>
          </cell>
          <cell r="E10242" t="str">
            <v>S150000</v>
          </cell>
          <cell r="F10242">
            <v>10000</v>
          </cell>
          <cell r="H10242">
            <v>6832</v>
          </cell>
          <cell r="I10242" t="str">
            <v>S150000</v>
          </cell>
        </row>
        <row r="10243">
          <cell r="B10243">
            <v>40008081955</v>
          </cell>
          <cell r="C10243" t="str">
            <v xml:space="preserve">000808195  </v>
          </cell>
          <cell r="D10243" t="str">
            <v xml:space="preserve"> VALDEMARA UN MIRDZAS FELDMAŅU FONDS </v>
          </cell>
          <cell r="E10243" t="str">
            <v>S150000</v>
          </cell>
          <cell r="F10243">
            <v>10000</v>
          </cell>
          <cell r="H10243">
            <v>9499</v>
          </cell>
          <cell r="I10243" t="str">
            <v>S150000</v>
          </cell>
        </row>
        <row r="10244">
          <cell r="B10244">
            <v>40008161926</v>
          </cell>
          <cell r="C10244" t="str">
            <v xml:space="preserve">000816192  </v>
          </cell>
          <cell r="D10244" t="str">
            <v xml:space="preserve"> VALDER  biedrība</v>
          </cell>
          <cell r="E10244" t="str">
            <v>S150000</v>
          </cell>
          <cell r="F10244">
            <v>10000</v>
          </cell>
          <cell r="H10244">
            <v>6832</v>
          </cell>
          <cell r="I10244" t="str">
            <v>S150000</v>
          </cell>
        </row>
        <row r="10245">
          <cell r="B10245">
            <v>40008056303</v>
          </cell>
          <cell r="C10245" t="str">
            <v xml:space="preserve">000805630  </v>
          </cell>
          <cell r="D10245" t="str">
            <v xml:space="preserve"> VALDGALE  mednieku biedrība</v>
          </cell>
          <cell r="E10245" t="str">
            <v>S150000</v>
          </cell>
          <cell r="F10245">
            <v>880292</v>
          </cell>
          <cell r="H10245">
            <v>9319</v>
          </cell>
          <cell r="I10245" t="str">
            <v>S150000</v>
          </cell>
        </row>
        <row r="10246">
          <cell r="B10246">
            <v>40008048039</v>
          </cell>
          <cell r="C10246" t="str">
            <v xml:space="preserve">000804803  </v>
          </cell>
          <cell r="D10246" t="str">
            <v xml:space="preserve"> VALENTIA  psiholoģiskās palīdzības centrs, biedrība</v>
          </cell>
          <cell r="E10246" t="str">
            <v>S150000</v>
          </cell>
          <cell r="F10246">
            <v>50000</v>
          </cell>
          <cell r="H10246">
            <v>9499</v>
          </cell>
          <cell r="I10246" t="str">
            <v>S150000</v>
          </cell>
        </row>
        <row r="10247">
          <cell r="B10247">
            <v>40008053167</v>
          </cell>
          <cell r="C10247" t="str">
            <v xml:space="preserve">000805316  </v>
          </cell>
          <cell r="D10247" t="str">
            <v xml:space="preserve"> VALĒRIJA BARJERA MEDNIEKU KLUBS  biedrība</v>
          </cell>
          <cell r="E10247" t="str">
            <v>S150000</v>
          </cell>
          <cell r="F10247">
            <v>540248</v>
          </cell>
          <cell r="H10247">
            <v>9319</v>
          </cell>
          <cell r="I10247" t="str">
            <v>S150000</v>
          </cell>
        </row>
        <row r="10248">
          <cell r="B10248">
            <v>40003173350</v>
          </cell>
          <cell r="C10248" t="str">
            <v xml:space="preserve">000317335  </v>
          </cell>
          <cell r="D10248" t="str">
            <v xml:space="preserve"> VALGA  automašīnu garāžu īpašnieku koop.sabiedrība</v>
          </cell>
          <cell r="E10248" t="str">
            <v>S150000</v>
          </cell>
          <cell r="F10248">
            <v>10000</v>
          </cell>
          <cell r="H10248">
            <v>5221</v>
          </cell>
          <cell r="I10248" t="str">
            <v>S150000</v>
          </cell>
        </row>
        <row r="10249">
          <cell r="B10249">
            <v>40008067792</v>
          </cell>
          <cell r="C10249" t="str">
            <v xml:space="preserve">000806779  </v>
          </cell>
          <cell r="D10249" t="str">
            <v xml:space="preserve"> VALGACIS  mednieku klubs, biedrība</v>
          </cell>
          <cell r="E10249" t="str">
            <v>S150000</v>
          </cell>
          <cell r="F10249">
            <v>700266</v>
          </cell>
          <cell r="H10249">
            <v>9319</v>
          </cell>
          <cell r="I10249" t="str">
            <v>S150000</v>
          </cell>
        </row>
        <row r="10250">
          <cell r="B10250">
            <v>40008039407</v>
          </cell>
          <cell r="C10250" t="str">
            <v xml:space="preserve">000803940  </v>
          </cell>
          <cell r="D10250" t="str">
            <v xml:space="preserve"> VALGUMS  mednieku un makšķernieku klubs</v>
          </cell>
          <cell r="E10250" t="str">
            <v>S150000</v>
          </cell>
          <cell r="F10250">
            <v>905182</v>
          </cell>
          <cell r="H10250">
            <v>9319</v>
          </cell>
          <cell r="I10250" t="str">
            <v>S150000</v>
          </cell>
        </row>
        <row r="10251">
          <cell r="B10251">
            <v>40008111319</v>
          </cell>
          <cell r="C10251" t="str">
            <v xml:space="preserve">000811131  </v>
          </cell>
          <cell r="D10251" t="str">
            <v xml:space="preserve"> VALGUNDES NOVADA ATTĪSTĪBA  biedrība</v>
          </cell>
          <cell r="E10251" t="str">
            <v>S150000</v>
          </cell>
          <cell r="F10251">
            <v>540286</v>
          </cell>
          <cell r="H10251">
            <v>9499</v>
          </cell>
          <cell r="I10251" t="str">
            <v>S150000</v>
          </cell>
        </row>
        <row r="10252">
          <cell r="B10252">
            <v>40008128616</v>
          </cell>
          <cell r="C10252" t="str">
            <v xml:space="preserve">000812861  </v>
          </cell>
          <cell r="D10252" t="str">
            <v xml:space="preserve"> VALKA  florbola klubs, biedrība</v>
          </cell>
          <cell r="E10252" t="str">
            <v>S150000</v>
          </cell>
          <cell r="F10252">
            <v>940201</v>
          </cell>
          <cell r="H10252">
            <v>9312</v>
          </cell>
          <cell r="I10252" t="str">
            <v>S150000</v>
          </cell>
        </row>
        <row r="10253">
          <cell r="B10253">
            <v>40008100885</v>
          </cell>
          <cell r="C10253" t="str">
            <v xml:space="preserve">000810088  </v>
          </cell>
          <cell r="D10253" t="str">
            <v xml:space="preserve"> VALKA  futbola klubs, biedrība</v>
          </cell>
          <cell r="E10253" t="str">
            <v>S150000</v>
          </cell>
          <cell r="F10253">
            <v>940201</v>
          </cell>
          <cell r="H10253">
            <v>9312</v>
          </cell>
          <cell r="I10253" t="str">
            <v>S150000</v>
          </cell>
        </row>
        <row r="10254">
          <cell r="B10254">
            <v>40008160530</v>
          </cell>
          <cell r="C10254" t="str">
            <v xml:space="preserve">000816053  </v>
          </cell>
          <cell r="D10254" t="str">
            <v xml:space="preserve"> VALKA  volejbola klubs, biedrība</v>
          </cell>
          <cell r="E10254" t="str">
            <v>S150000</v>
          </cell>
          <cell r="F10254">
            <v>940201</v>
          </cell>
          <cell r="H10254">
            <v>8551</v>
          </cell>
          <cell r="I10254" t="str">
            <v>S150000</v>
          </cell>
        </row>
        <row r="10255">
          <cell r="B10255">
            <v>40008028244</v>
          </cell>
          <cell r="C10255" t="str">
            <v xml:space="preserve">000802824  </v>
          </cell>
          <cell r="D10255" t="str">
            <v xml:space="preserve"> VALKAS ATLĒTS  biedrība</v>
          </cell>
          <cell r="E10255" t="str">
            <v>S150000</v>
          </cell>
          <cell r="F10255">
            <v>940201</v>
          </cell>
          <cell r="H10255">
            <v>8551</v>
          </cell>
          <cell r="I10255" t="str">
            <v>S150000</v>
          </cell>
        </row>
        <row r="10256">
          <cell r="B10256">
            <v>40008140657</v>
          </cell>
          <cell r="C10256" t="str">
            <v xml:space="preserve">000814065  </v>
          </cell>
          <cell r="D10256" t="str">
            <v xml:space="preserve"> VALKAS DĀMU KLUBS  biedrība</v>
          </cell>
          <cell r="E10256" t="str">
            <v>S150000</v>
          </cell>
          <cell r="F10256">
            <v>940201</v>
          </cell>
          <cell r="H10256">
            <v>9499</v>
          </cell>
          <cell r="I10256" t="str">
            <v>S150000</v>
          </cell>
        </row>
        <row r="10257">
          <cell r="B10257">
            <v>40008054586</v>
          </cell>
          <cell r="C10257" t="str">
            <v xml:space="preserve">000805458  </v>
          </cell>
          <cell r="D10257" t="str">
            <v xml:space="preserve"> VALKAS MEDNIEKU UN MAKŠĶERNIEKU BIEDRĪBA </v>
          </cell>
          <cell r="E10257" t="str">
            <v>S150000</v>
          </cell>
          <cell r="F10257">
            <v>940288</v>
          </cell>
          <cell r="H10257">
            <v>9319</v>
          </cell>
          <cell r="I10257" t="str">
            <v>S150000</v>
          </cell>
        </row>
        <row r="10258">
          <cell r="B10258">
            <v>50008111151</v>
          </cell>
          <cell r="C10258" t="str">
            <v xml:space="preserve">000811115  </v>
          </cell>
          <cell r="D10258" t="str">
            <v xml:space="preserve"> VALKAS NOVADA MEŽA ĪPAŠNIEKU APVIENĪBA  </v>
          </cell>
          <cell r="E10258" t="str">
            <v>S150000</v>
          </cell>
          <cell r="F10258">
            <v>940288</v>
          </cell>
          <cell r="H10258">
            <v>9499</v>
          </cell>
          <cell r="I10258" t="str">
            <v>S150000</v>
          </cell>
        </row>
        <row r="10259">
          <cell r="B10259">
            <v>40008055149</v>
          </cell>
          <cell r="C10259" t="str">
            <v xml:space="preserve">000805514  </v>
          </cell>
          <cell r="D10259" t="str">
            <v xml:space="preserve"> VALKAS PILSĒTAS KULTŪRAS BIEDRĪBA  </v>
          </cell>
          <cell r="E10259" t="str">
            <v>S150000</v>
          </cell>
          <cell r="F10259">
            <v>940201</v>
          </cell>
          <cell r="H10259">
            <v>9499</v>
          </cell>
          <cell r="I10259" t="str">
            <v>S150000</v>
          </cell>
        </row>
        <row r="10260">
          <cell r="B10260">
            <v>40008034058</v>
          </cell>
          <cell r="C10260" t="str">
            <v xml:space="preserve">000803405  </v>
          </cell>
          <cell r="D10260" t="str">
            <v xml:space="preserve"> VALKAS PILSĒTAS TEĀTRIS  fonds</v>
          </cell>
          <cell r="E10260" t="str">
            <v>S150000</v>
          </cell>
          <cell r="F10260">
            <v>940201</v>
          </cell>
          <cell r="H10260">
            <v>9001</v>
          </cell>
          <cell r="I10260" t="str">
            <v>S150000</v>
          </cell>
        </row>
        <row r="10261">
          <cell r="B10261">
            <v>40008039144</v>
          </cell>
          <cell r="C10261" t="str">
            <v xml:space="preserve">000803914  </v>
          </cell>
          <cell r="D10261" t="str">
            <v xml:space="preserve"> VALKAS ROTARI KLUBS  biedrība</v>
          </cell>
          <cell r="E10261" t="str">
            <v>S150000</v>
          </cell>
          <cell r="F10261">
            <v>940201</v>
          </cell>
          <cell r="H10261">
            <v>9499</v>
          </cell>
          <cell r="I10261" t="str">
            <v>S150000</v>
          </cell>
        </row>
        <row r="10262">
          <cell r="B10262">
            <v>40008179152</v>
          </cell>
          <cell r="C10262" t="str">
            <v xml:space="preserve">000817915  </v>
          </cell>
          <cell r="D10262" t="str">
            <v xml:space="preserve"> VALKAS VANAGI  motoklubs, biedrība</v>
          </cell>
          <cell r="E10262" t="str">
            <v>S150000</v>
          </cell>
          <cell r="F10262">
            <v>940252</v>
          </cell>
          <cell r="H10262">
            <v>9312</v>
          </cell>
          <cell r="I10262" t="str">
            <v>S150000</v>
          </cell>
        </row>
        <row r="10263">
          <cell r="B10263">
            <v>40008160070</v>
          </cell>
          <cell r="C10263" t="str">
            <v xml:space="preserve">000816007  </v>
          </cell>
          <cell r="D10263" t="str">
            <v xml:space="preserve"> VALĶĪRA-VALKYRIE  biedrība</v>
          </cell>
          <cell r="E10263" t="str">
            <v>S150000</v>
          </cell>
          <cell r="F10263">
            <v>604342</v>
          </cell>
          <cell r="H10263">
            <v>9102</v>
          </cell>
          <cell r="I10263" t="str">
            <v>S150000</v>
          </cell>
        </row>
        <row r="10264">
          <cell r="B10264">
            <v>40008100599</v>
          </cell>
          <cell r="C10264" t="str">
            <v xml:space="preserve">000810059  </v>
          </cell>
          <cell r="D10264" t="str">
            <v xml:space="preserve"> VALLE  mednieku un makšķernieku klubs, biedrība</v>
          </cell>
          <cell r="E10264" t="str">
            <v>S150000</v>
          </cell>
          <cell r="F10264">
            <v>409590</v>
          </cell>
          <cell r="H10264">
            <v>9319</v>
          </cell>
          <cell r="I10264" t="str">
            <v>S150000</v>
          </cell>
        </row>
        <row r="10265">
          <cell r="B10265">
            <v>40008067167</v>
          </cell>
          <cell r="C10265" t="str">
            <v xml:space="preserve">000806716  </v>
          </cell>
          <cell r="D10265" t="str">
            <v xml:space="preserve"> VALLES PŪCES  biedrība</v>
          </cell>
          <cell r="E10265" t="str">
            <v>S150000</v>
          </cell>
          <cell r="F10265">
            <v>409590</v>
          </cell>
          <cell r="H10265">
            <v>9499</v>
          </cell>
          <cell r="I10265" t="str">
            <v>S150000</v>
          </cell>
        </row>
        <row r="10266">
          <cell r="B10266">
            <v>40008063409</v>
          </cell>
          <cell r="C10266" t="str">
            <v xml:space="preserve">000806340  </v>
          </cell>
          <cell r="D10266" t="str">
            <v xml:space="preserve"> VALMIERA  sporta klubs</v>
          </cell>
          <cell r="E10266" t="str">
            <v>S150000</v>
          </cell>
          <cell r="F10266">
            <v>250000</v>
          </cell>
          <cell r="H10266">
            <v>9312</v>
          </cell>
          <cell r="I10266" t="str">
            <v>S150000</v>
          </cell>
        </row>
        <row r="10267">
          <cell r="B10267">
            <v>40008111446</v>
          </cell>
          <cell r="C10267" t="str">
            <v xml:space="preserve">000811144  </v>
          </cell>
          <cell r="D10267" t="str">
            <v xml:space="preserve"> VALMIERA, LAUVU KLUBS  biedrība</v>
          </cell>
          <cell r="E10267" t="str">
            <v>S150000</v>
          </cell>
          <cell r="F10267">
            <v>250000</v>
          </cell>
          <cell r="H10267">
            <v>9499</v>
          </cell>
          <cell r="I10267" t="str">
            <v>S150000</v>
          </cell>
        </row>
        <row r="10268">
          <cell r="B10268">
            <v>44103004878</v>
          </cell>
          <cell r="C10268" t="str">
            <v xml:space="preserve">410300487  </v>
          </cell>
          <cell r="D10268" t="str">
            <v xml:space="preserve"> VALMIERAS 12. GARĀŽU KOOPERATĪVS "MISAS"  garāžu īpašnieku koop.sabiedrība</v>
          </cell>
          <cell r="E10268" t="str">
            <v>S150000</v>
          </cell>
          <cell r="F10268">
            <v>250000</v>
          </cell>
          <cell r="H10268">
            <v>5221</v>
          </cell>
          <cell r="I10268" t="str">
            <v>S150000</v>
          </cell>
        </row>
        <row r="10269">
          <cell r="B10269">
            <v>40008116142</v>
          </cell>
          <cell r="C10269" t="str">
            <v xml:space="preserve">000811614  </v>
          </cell>
          <cell r="D10269" t="str">
            <v xml:space="preserve"> VALMIERAS 4.KĀJNIEKU PULKA PIEMINEKĻA FONDS  </v>
          </cell>
          <cell r="E10269" t="str">
            <v>S150000</v>
          </cell>
          <cell r="F10269">
            <v>250000</v>
          </cell>
          <cell r="H10269">
            <v>9499</v>
          </cell>
          <cell r="I10269" t="str">
            <v>S150000</v>
          </cell>
        </row>
        <row r="10270">
          <cell r="B10270">
            <v>40008042182</v>
          </cell>
          <cell r="C10270" t="str">
            <v xml:space="preserve">000804218  </v>
          </cell>
          <cell r="D10270" t="str">
            <v xml:space="preserve"> VALMIERAS AMATNIEKU PARKA FONDS  </v>
          </cell>
          <cell r="E10270" t="str">
            <v>S150000</v>
          </cell>
          <cell r="F10270">
            <v>801615</v>
          </cell>
          <cell r="H10270">
            <v>9412</v>
          </cell>
          <cell r="I10270" t="str">
            <v>S150000</v>
          </cell>
        </row>
        <row r="10271">
          <cell r="B10271">
            <v>40008141633</v>
          </cell>
          <cell r="C10271" t="str">
            <v xml:space="preserve">000814163  </v>
          </cell>
          <cell r="D10271" t="str">
            <v xml:space="preserve"> VALMIERAS BADMINTONA KLUBS  biedrība</v>
          </cell>
          <cell r="E10271" t="str">
            <v>S150000</v>
          </cell>
          <cell r="F10271">
            <v>250000</v>
          </cell>
          <cell r="H10271">
            <v>9312</v>
          </cell>
          <cell r="I10271" t="str">
            <v>S150000</v>
          </cell>
        </row>
        <row r="10272">
          <cell r="B10272">
            <v>40008155417</v>
          </cell>
          <cell r="C10272" t="str">
            <v xml:space="preserve">000815541  </v>
          </cell>
          <cell r="D10272" t="str">
            <v xml:space="preserve"> VALMIERAS BIZNESA UN INOVĀCIJU INKUBATORS  biedrība</v>
          </cell>
          <cell r="E10272" t="str">
            <v>S150000</v>
          </cell>
          <cell r="F10272">
            <v>250000</v>
          </cell>
          <cell r="H10272">
            <v>9609</v>
          </cell>
          <cell r="I10272" t="str">
            <v>S150000</v>
          </cell>
        </row>
        <row r="10273">
          <cell r="B10273">
            <v>40008093901</v>
          </cell>
          <cell r="C10273" t="str">
            <v xml:space="preserve">000809390  </v>
          </cell>
          <cell r="D10273" t="str">
            <v xml:space="preserve"> VALMIERAS CENTRS  biedrība</v>
          </cell>
          <cell r="E10273" t="str">
            <v>S150000</v>
          </cell>
          <cell r="F10273">
            <v>250000</v>
          </cell>
          <cell r="H10273">
            <v>9499</v>
          </cell>
          <cell r="I10273" t="str">
            <v>S150000</v>
          </cell>
        </row>
        <row r="10274">
          <cell r="B10274">
            <v>40008029466</v>
          </cell>
          <cell r="C10274" t="str">
            <v xml:space="preserve">000802946  </v>
          </cell>
          <cell r="D10274" t="str">
            <v xml:space="preserve"> VALMIERAS DIABĒTA BIEDRĪBA </v>
          </cell>
          <cell r="E10274" t="str">
            <v>S150000</v>
          </cell>
          <cell r="F10274">
            <v>250000</v>
          </cell>
          <cell r="H10274">
            <v>9499</v>
          </cell>
          <cell r="I10274" t="str">
            <v>S150000</v>
          </cell>
        </row>
        <row r="10275">
          <cell r="B10275">
            <v>50008027931</v>
          </cell>
          <cell r="C10275" t="str">
            <v xml:space="preserve">000802793  </v>
          </cell>
          <cell r="D10275" t="str">
            <v xml:space="preserve"> VALMIERAS FUTBOLA KLUBS  biedrība</v>
          </cell>
          <cell r="E10275" t="str">
            <v>S150000</v>
          </cell>
          <cell r="F10275">
            <v>250000</v>
          </cell>
          <cell r="H10275">
            <v>9312</v>
          </cell>
          <cell r="I10275" t="str">
            <v>S150000</v>
          </cell>
        </row>
        <row r="10276">
          <cell r="B10276">
            <v>40008026402</v>
          </cell>
          <cell r="C10276" t="str">
            <v xml:space="preserve">000802640  </v>
          </cell>
          <cell r="D10276" t="str">
            <v xml:space="preserve"> VALMIERAS HOKEJA KLUBS  biedrība</v>
          </cell>
          <cell r="E10276" t="str">
            <v>S150000</v>
          </cell>
          <cell r="F10276">
            <v>250000</v>
          </cell>
          <cell r="H10276">
            <v>9312</v>
          </cell>
          <cell r="I10276" t="str">
            <v>S150000</v>
          </cell>
        </row>
        <row r="10277">
          <cell r="B10277">
            <v>40008016391</v>
          </cell>
          <cell r="C10277" t="str">
            <v xml:space="preserve">000801639  </v>
          </cell>
          <cell r="D10277" t="str">
            <v xml:space="preserve"> VALMIERAS KENNELKLUBS  biedrība</v>
          </cell>
          <cell r="E10277" t="str">
            <v>S150000</v>
          </cell>
          <cell r="F10277">
            <v>250000</v>
          </cell>
          <cell r="H10277">
            <v>9499</v>
          </cell>
          <cell r="I10277" t="str">
            <v>S150000</v>
          </cell>
        </row>
        <row r="10278">
          <cell r="B10278">
            <v>40008048147</v>
          </cell>
          <cell r="C10278" t="str">
            <v xml:space="preserve">000804814  </v>
          </cell>
          <cell r="D10278" t="str">
            <v xml:space="preserve"> VALMIERAS MEDNIEKU UN MAKŠĶERNIEKU BIEDRĪBA </v>
          </cell>
          <cell r="E10278" t="str">
            <v>S150000</v>
          </cell>
          <cell r="F10278">
            <v>250000</v>
          </cell>
          <cell r="H10278">
            <v>9319</v>
          </cell>
          <cell r="I10278" t="str">
            <v>S150000</v>
          </cell>
        </row>
        <row r="10279">
          <cell r="B10279">
            <v>40008146147</v>
          </cell>
          <cell r="C10279" t="str">
            <v xml:space="preserve">000814614  </v>
          </cell>
          <cell r="D10279" t="str">
            <v xml:space="preserve"> VALMIERAS NAMI  biedrība</v>
          </cell>
          <cell r="E10279" t="str">
            <v>S150000</v>
          </cell>
          <cell r="F10279">
            <v>10000</v>
          </cell>
          <cell r="H10279">
            <v>6820</v>
          </cell>
          <cell r="I10279" t="str">
            <v>S150000</v>
          </cell>
        </row>
        <row r="10280">
          <cell r="B10280">
            <v>40008093066</v>
          </cell>
          <cell r="C10280" t="str">
            <v xml:space="preserve">000809306  </v>
          </cell>
          <cell r="D10280" t="str">
            <v xml:space="preserve"> VALMIERAS NOVADA FONDS </v>
          </cell>
          <cell r="E10280" t="str">
            <v>S150000</v>
          </cell>
          <cell r="F10280">
            <v>250000</v>
          </cell>
          <cell r="H10280">
            <v>9499</v>
          </cell>
          <cell r="I10280" t="str">
            <v>S150000</v>
          </cell>
        </row>
        <row r="10281">
          <cell r="B10281">
            <v>40008107205</v>
          </cell>
          <cell r="C10281" t="str">
            <v xml:space="preserve">000810720  </v>
          </cell>
          <cell r="D10281" t="str">
            <v xml:space="preserve"> VALMIERAS NOVADA SABIEDRĪBAS INTEGRĀCIJAI  biedrība</v>
          </cell>
          <cell r="E10281" t="str">
            <v>S150000</v>
          </cell>
          <cell r="F10281">
            <v>960264</v>
          </cell>
          <cell r="H10281">
            <v>9499</v>
          </cell>
          <cell r="I10281" t="str">
            <v>S150000</v>
          </cell>
        </row>
        <row r="10282">
          <cell r="B10282">
            <v>44103016538</v>
          </cell>
          <cell r="C10282" t="str">
            <v xml:space="preserve">410301653  </v>
          </cell>
          <cell r="D10282" t="str">
            <v xml:space="preserve"> VALMIERAS PILSĒTAS 11.GARĀŽU BIEDRĪBA  </v>
          </cell>
          <cell r="E10282" t="str">
            <v>S150000</v>
          </cell>
          <cell r="F10282">
            <v>250000</v>
          </cell>
          <cell r="H10282">
            <v>5221</v>
          </cell>
          <cell r="I10282" t="str">
            <v>S150000</v>
          </cell>
        </row>
        <row r="10283">
          <cell r="B10283">
            <v>44103010766</v>
          </cell>
          <cell r="C10283" t="str">
            <v xml:space="preserve">410301076  </v>
          </cell>
          <cell r="D10283" t="str">
            <v xml:space="preserve"> VALMIERAS PILSĒTAS 3.GARĀŽU KOOPERATĪVS  automašīnu garāžu īpašnieku koop.sabi</v>
          </cell>
          <cell r="E10283" t="str">
            <v>S150000</v>
          </cell>
          <cell r="F10283">
            <v>250000</v>
          </cell>
          <cell r="H10283">
            <v>5221</v>
          </cell>
          <cell r="I10283" t="str">
            <v>S150000</v>
          </cell>
        </row>
        <row r="10284">
          <cell r="B10284">
            <v>44103005233</v>
          </cell>
          <cell r="C10284" t="str">
            <v xml:space="preserve">410300523  </v>
          </cell>
          <cell r="D10284" t="str">
            <v xml:space="preserve"> VALMIERAS PILSĒTAS 9.GARĀŽU ĪPAŠNIEKU BIEDRĪBA  </v>
          </cell>
          <cell r="E10284" t="str">
            <v>S150000</v>
          </cell>
          <cell r="F10284">
            <v>250000</v>
          </cell>
          <cell r="H10284">
            <v>5221</v>
          </cell>
          <cell r="I10284" t="str">
            <v>S150000</v>
          </cell>
        </row>
        <row r="10285">
          <cell r="B10285">
            <v>44103010959</v>
          </cell>
          <cell r="C10285" t="str">
            <v xml:space="preserve">410301095  </v>
          </cell>
          <cell r="D10285" t="str">
            <v xml:space="preserve"> VALMIERAS PILSĒTAS GARĀŽU ĪPAŠNIEKU BIEDRĪBA NR.4 </v>
          </cell>
          <cell r="E10285" t="str">
            <v>S150000</v>
          </cell>
          <cell r="F10285">
            <v>250000</v>
          </cell>
          <cell r="H10285">
            <v>5221</v>
          </cell>
          <cell r="I10285" t="str">
            <v>S150000</v>
          </cell>
        </row>
        <row r="10286">
          <cell r="B10286">
            <v>40008073977</v>
          </cell>
          <cell r="C10286" t="str">
            <v xml:space="preserve">000807397  </v>
          </cell>
          <cell r="D10286" t="str">
            <v xml:space="preserve"> VALMIERAS PILSĒTAS PENSIONĀRS  biedrība</v>
          </cell>
          <cell r="E10286" t="str">
            <v>S150000</v>
          </cell>
          <cell r="F10286">
            <v>250000</v>
          </cell>
          <cell r="H10286">
            <v>9499</v>
          </cell>
          <cell r="I10286" t="str">
            <v>S150000</v>
          </cell>
        </row>
        <row r="10287">
          <cell r="B10287">
            <v>40008099529</v>
          </cell>
          <cell r="C10287" t="str">
            <v xml:space="preserve">000809952  </v>
          </cell>
          <cell r="D10287" t="str">
            <v xml:space="preserve"> VALMIERAS POLITISKI REPRESĒTO BIEDRĪBA  </v>
          </cell>
          <cell r="E10287" t="str">
            <v>S150000</v>
          </cell>
          <cell r="F10287">
            <v>250000</v>
          </cell>
          <cell r="H10287">
            <v>9499</v>
          </cell>
          <cell r="I10287" t="str">
            <v>S150000</v>
          </cell>
        </row>
        <row r="10288">
          <cell r="B10288">
            <v>40008064654</v>
          </cell>
          <cell r="C10288" t="str">
            <v xml:space="preserve">000806465  </v>
          </cell>
          <cell r="D10288" t="str">
            <v xml:space="preserve"> VALMIERAS RAJONA BRĪVPRĀTĪGO UGUNSDZĒSĒJU BIEDRĪBA  </v>
          </cell>
          <cell r="E10288" t="str">
            <v>S150000</v>
          </cell>
          <cell r="F10288">
            <v>250000</v>
          </cell>
          <cell r="H10288">
            <v>8425</v>
          </cell>
          <cell r="I10288" t="str">
            <v>S150000</v>
          </cell>
        </row>
        <row r="10289">
          <cell r="B10289">
            <v>40008070805</v>
          </cell>
          <cell r="C10289" t="str">
            <v xml:space="preserve">000807080  </v>
          </cell>
          <cell r="D10289" t="str">
            <v xml:space="preserve"> VALMIERAS RAJONA LAUKSAIMNIEKU APVIENĪBA  biedrība</v>
          </cell>
          <cell r="E10289" t="str">
            <v>S150000</v>
          </cell>
          <cell r="F10289">
            <v>250000</v>
          </cell>
          <cell r="H10289">
            <v>9412</v>
          </cell>
          <cell r="I10289" t="str">
            <v>S150000</v>
          </cell>
        </row>
        <row r="10290">
          <cell r="B10290">
            <v>40008054853</v>
          </cell>
          <cell r="C10290" t="str">
            <v xml:space="preserve">000805485  </v>
          </cell>
          <cell r="D10290" t="str">
            <v xml:space="preserve"> VALMIERAS RAJONA SIEVIEŠU APVIENĪBA  biedrība</v>
          </cell>
          <cell r="E10290" t="str">
            <v>S150000</v>
          </cell>
          <cell r="F10290">
            <v>250000</v>
          </cell>
          <cell r="H10290">
            <v>9499</v>
          </cell>
          <cell r="I10290" t="str">
            <v>S150000</v>
          </cell>
        </row>
        <row r="10291">
          <cell r="B10291">
            <v>40008012116</v>
          </cell>
          <cell r="C10291" t="str">
            <v xml:space="preserve">000801211  </v>
          </cell>
          <cell r="D10291" t="str">
            <v xml:space="preserve"> VALMIERAS ROTARI KLUBS  biedrība</v>
          </cell>
          <cell r="E10291" t="str">
            <v>S150000</v>
          </cell>
          <cell r="F10291">
            <v>250000</v>
          </cell>
          <cell r="H10291">
            <v>9499</v>
          </cell>
          <cell r="I10291" t="str">
            <v>S150000</v>
          </cell>
        </row>
        <row r="10292">
          <cell r="B10292">
            <v>40008128531</v>
          </cell>
          <cell r="C10292" t="str">
            <v xml:space="preserve">000812853  </v>
          </cell>
          <cell r="D10292" t="str">
            <v xml:space="preserve"> VALMIERAS SPORTA KLUBS  nodibinājums</v>
          </cell>
          <cell r="E10292" t="str">
            <v>S150000</v>
          </cell>
          <cell r="F10292">
            <v>250000</v>
          </cell>
          <cell r="H10292">
            <v>9312</v>
          </cell>
          <cell r="I10292" t="str">
            <v>S150000</v>
          </cell>
        </row>
        <row r="10293">
          <cell r="B10293">
            <v>50008102801</v>
          </cell>
          <cell r="C10293" t="str">
            <v xml:space="preserve">000810280  </v>
          </cell>
          <cell r="D10293" t="str">
            <v xml:space="preserve"> VALMIERAS VELO VIENĪBA  biedrība</v>
          </cell>
          <cell r="E10293" t="str">
            <v>S150000</v>
          </cell>
          <cell r="F10293">
            <v>250000</v>
          </cell>
          <cell r="H10293">
            <v>8551</v>
          </cell>
          <cell r="I10293" t="str">
            <v>S150000</v>
          </cell>
        </row>
        <row r="10294">
          <cell r="B10294">
            <v>40008024327</v>
          </cell>
          <cell r="C10294" t="str">
            <v xml:space="preserve">000802432  </v>
          </cell>
          <cell r="D10294" t="str">
            <v xml:space="preserve"> VALMIERAS VOLEJBOLA KLUBS  biedrība</v>
          </cell>
          <cell r="E10294" t="str">
            <v>S150000</v>
          </cell>
          <cell r="F10294">
            <v>250000</v>
          </cell>
          <cell r="H10294">
            <v>9312</v>
          </cell>
          <cell r="I10294" t="str">
            <v>S150000</v>
          </cell>
        </row>
        <row r="10295">
          <cell r="B10295">
            <v>40008063625</v>
          </cell>
          <cell r="C10295" t="str">
            <v xml:space="preserve">000806362  </v>
          </cell>
          <cell r="D10295" t="str">
            <v xml:space="preserve"> VALMIERAS ZONTA KLUBS  biedrība</v>
          </cell>
          <cell r="E10295" t="str">
            <v>S150000</v>
          </cell>
          <cell r="F10295">
            <v>250000</v>
          </cell>
          <cell r="H10295">
            <v>9499</v>
          </cell>
          <cell r="I10295" t="str">
            <v>S150000</v>
          </cell>
        </row>
        <row r="10296">
          <cell r="B10296">
            <v>40008150053</v>
          </cell>
          <cell r="C10296" t="str">
            <v xml:space="preserve">000815005  </v>
          </cell>
          <cell r="D10296" t="str">
            <v xml:space="preserve"> VALMIERAS-GITERSLO REĢIONU SADARBĪBAI  biedrība</v>
          </cell>
          <cell r="E10296" t="str">
            <v>S150000</v>
          </cell>
          <cell r="F10296">
            <v>960264</v>
          </cell>
          <cell r="H10296">
            <v>9499</v>
          </cell>
          <cell r="I10296" t="str">
            <v>S150000</v>
          </cell>
        </row>
        <row r="10297">
          <cell r="B10297">
            <v>40008174812</v>
          </cell>
          <cell r="C10297" t="str">
            <v xml:space="preserve">000817481  </v>
          </cell>
          <cell r="D10297" t="str">
            <v xml:space="preserve"> VALMIERMUIŽAS IELA 2  biedrība</v>
          </cell>
          <cell r="E10297" t="str">
            <v>S150000</v>
          </cell>
          <cell r="F10297">
            <v>967190</v>
          </cell>
          <cell r="H10297">
            <v>6832</v>
          </cell>
          <cell r="I10297" t="str">
            <v>S150000</v>
          </cell>
        </row>
        <row r="10298">
          <cell r="B10298">
            <v>40008149497</v>
          </cell>
          <cell r="C10298" t="str">
            <v xml:space="preserve">000814949  </v>
          </cell>
          <cell r="D10298" t="str">
            <v xml:space="preserve"> VAĻŅU 35  dzīvokļu īpašnieku biedrība</v>
          </cell>
          <cell r="E10298" t="str">
            <v>S150000</v>
          </cell>
          <cell r="F10298">
            <v>10000</v>
          </cell>
          <cell r="H10298">
            <v>6832</v>
          </cell>
          <cell r="I10298" t="str">
            <v>S150000</v>
          </cell>
        </row>
        <row r="10299">
          <cell r="B10299">
            <v>40003437992</v>
          </cell>
          <cell r="C10299" t="str">
            <v xml:space="preserve">000343799  </v>
          </cell>
          <cell r="D10299" t="str">
            <v xml:space="preserve"> VAĻŅU 37  biedrība</v>
          </cell>
          <cell r="E10299" t="str">
            <v>S150000</v>
          </cell>
          <cell r="F10299">
            <v>10000</v>
          </cell>
          <cell r="H10299">
            <v>6832</v>
          </cell>
          <cell r="I10299" t="str">
            <v>S150000</v>
          </cell>
        </row>
        <row r="10300">
          <cell r="B10300">
            <v>40008059916</v>
          </cell>
          <cell r="C10300" t="str">
            <v xml:space="preserve">000805991  </v>
          </cell>
          <cell r="D10300" t="str">
            <v xml:space="preserve"> VALODU SKOLU ASOCIĀCIJA </v>
          </cell>
          <cell r="E10300" t="str">
            <v>S150000</v>
          </cell>
          <cell r="F10300">
            <v>10000</v>
          </cell>
          <cell r="H10300">
            <v>9321</v>
          </cell>
          <cell r="I10300" t="str">
            <v>S150000</v>
          </cell>
        </row>
        <row r="10301">
          <cell r="B10301">
            <v>40008122312</v>
          </cell>
          <cell r="C10301" t="str">
            <v xml:space="preserve">000812231  </v>
          </cell>
          <cell r="D10301" t="str">
            <v xml:space="preserve"> VĀLODZĪTE  garāžu īpašnieku biedrība</v>
          </cell>
          <cell r="E10301" t="str">
            <v>S150000</v>
          </cell>
          <cell r="F10301">
            <v>641009</v>
          </cell>
          <cell r="H10301">
            <v>5221</v>
          </cell>
          <cell r="I10301" t="str">
            <v>S150000</v>
          </cell>
        </row>
        <row r="10302">
          <cell r="B10302">
            <v>40008168267</v>
          </cell>
          <cell r="C10302" t="str">
            <v xml:space="preserve">000816826  </v>
          </cell>
          <cell r="D10302" t="str">
            <v xml:space="preserve"> VALSTĪBAS VĒSTNEŠI  biedrība</v>
          </cell>
          <cell r="E10302" t="str">
            <v>S150000</v>
          </cell>
          <cell r="F10302">
            <v>10000</v>
          </cell>
          <cell r="H10302">
            <v>9499</v>
          </cell>
          <cell r="I10302" t="str">
            <v>S150000</v>
          </cell>
        </row>
        <row r="10303">
          <cell r="B10303">
            <v>40008067364</v>
          </cell>
          <cell r="C10303" t="str">
            <v xml:space="preserve">000806736  </v>
          </cell>
          <cell r="D10303" t="str">
            <v xml:space="preserve"> VALSTISKĀS UN PRIVĀTĀS PARTNERĪBAS ASOCIĀCIJA  biedrība</v>
          </cell>
          <cell r="E10303" t="str">
            <v>S150000</v>
          </cell>
          <cell r="F10303">
            <v>10000</v>
          </cell>
          <cell r="H10303">
            <v>9499</v>
          </cell>
          <cell r="I10303" t="str">
            <v>S150000</v>
          </cell>
        </row>
        <row r="10304">
          <cell r="B10304">
            <v>90000096063</v>
          </cell>
          <cell r="D10304" t="str">
            <v xml:space="preserve"> VALSTS AS "LATVIJAS VALSTS RADIO UN TELEVĪZIJAS CENTRS" ARODBIEDRĪBA </v>
          </cell>
          <cell r="E10304" t="str">
            <v>S150000</v>
          </cell>
          <cell r="F10304">
            <v>10000</v>
          </cell>
          <cell r="H10304">
            <v>9420</v>
          </cell>
          <cell r="I10304" t="str">
            <v>S150000</v>
          </cell>
        </row>
        <row r="10305">
          <cell r="B10305">
            <v>90000337537</v>
          </cell>
          <cell r="D10305" t="str">
            <v xml:space="preserve"> VALSTS ASINSDONORU CENTRA ARODORGANIZĀCIJA </v>
          </cell>
          <cell r="E10305" t="str">
            <v>S150000</v>
          </cell>
          <cell r="F10305">
            <v>10000</v>
          </cell>
          <cell r="H10305">
            <v>9420</v>
          </cell>
          <cell r="I10305" t="str">
            <v>S150000</v>
          </cell>
        </row>
        <row r="10306">
          <cell r="B10306">
            <v>40008044569</v>
          </cell>
          <cell r="C10306" t="str">
            <v xml:space="preserve">000804456  </v>
          </cell>
          <cell r="D10306" t="str">
            <v xml:space="preserve"> VALSTS IEŅĒMUMU DIENESTA DARBINIEKU ARODKOMITEJA </v>
          </cell>
          <cell r="E10306" t="str">
            <v>S150000</v>
          </cell>
          <cell r="F10306">
            <v>10000</v>
          </cell>
          <cell r="H10306">
            <v>9420</v>
          </cell>
          <cell r="I10306" t="str">
            <v>S150000</v>
          </cell>
        </row>
        <row r="10307">
          <cell r="B10307">
            <v>40008090430</v>
          </cell>
          <cell r="C10307" t="str">
            <v xml:space="preserve">000809043  </v>
          </cell>
          <cell r="D10307" t="str">
            <v xml:space="preserve"> VALSTS IEŅĒMUMU DIENESTA RĪGAS MUITAS REĢIONĀLĀS IESTĀDES ARODBIEDRĪBA </v>
          </cell>
          <cell r="E10307" t="str">
            <v>S150000</v>
          </cell>
          <cell r="F10307">
            <v>10000</v>
          </cell>
          <cell r="H10307">
            <v>9420</v>
          </cell>
          <cell r="I10307" t="str">
            <v>S150000</v>
          </cell>
        </row>
        <row r="10308">
          <cell r="B10308">
            <v>90000383536</v>
          </cell>
          <cell r="D10308" t="str">
            <v xml:space="preserve">VALSTS   "BĒRNU KLĪNISKĀ UNIVERSITĀTES SLIMNĪCA" ARODORGANIZĀCIJA </v>
          </cell>
          <cell r="E10308" t="str">
            <v>S150000</v>
          </cell>
          <cell r="F10308">
            <v>10000</v>
          </cell>
          <cell r="H10308">
            <v>9420</v>
          </cell>
          <cell r="I10308" t="str">
            <v>S150000</v>
          </cell>
        </row>
        <row r="10309">
          <cell r="B10309">
            <v>90000439789</v>
          </cell>
          <cell r="D10309" t="str">
            <v xml:space="preserve">VALSTS   "LATVIJAS RADIO" ARODBIEDRĪBA </v>
          </cell>
          <cell r="E10309" t="str">
            <v>S150000</v>
          </cell>
          <cell r="F10309">
            <v>10000</v>
          </cell>
          <cell r="H10309">
            <v>9420</v>
          </cell>
          <cell r="I10309" t="str">
            <v>S150000</v>
          </cell>
        </row>
        <row r="10310">
          <cell r="B10310">
            <v>40008034429</v>
          </cell>
          <cell r="C10310" t="str">
            <v xml:space="preserve">000803442  </v>
          </cell>
          <cell r="D10310" t="str">
            <v xml:space="preserve"> VALSTS VALMIERAS ĢIMNĀZIJAS ATKLĀTAIS SABIEDRISKAIS FONDS </v>
          </cell>
          <cell r="E10310" t="str">
            <v>S150000</v>
          </cell>
          <cell r="F10310">
            <v>250000</v>
          </cell>
          <cell r="H10310">
            <v>9499</v>
          </cell>
          <cell r="I10310" t="str">
            <v>S150000</v>
          </cell>
        </row>
        <row r="10311">
          <cell r="B10311">
            <v>40008064033</v>
          </cell>
          <cell r="C10311" t="str">
            <v xml:space="preserve">000806403  </v>
          </cell>
          <cell r="D10311" t="str">
            <v xml:space="preserve"> VAMSK  biedrība</v>
          </cell>
          <cell r="E10311" t="str">
            <v>S150000</v>
          </cell>
          <cell r="F10311">
            <v>10000</v>
          </cell>
          <cell r="H10311">
            <v>9499</v>
          </cell>
          <cell r="I10311" t="str">
            <v>S150000</v>
          </cell>
        </row>
        <row r="10312">
          <cell r="B10312">
            <v>40008038740</v>
          </cell>
          <cell r="C10312" t="str">
            <v xml:space="preserve">000803874  </v>
          </cell>
          <cell r="D10312" t="str">
            <v xml:space="preserve"> VANAGI  mednieku biedrība</v>
          </cell>
          <cell r="E10312" t="str">
            <v>S150000</v>
          </cell>
          <cell r="F10312">
            <v>880201</v>
          </cell>
          <cell r="H10312">
            <v>9319</v>
          </cell>
          <cell r="I10312" t="str">
            <v>S150000</v>
          </cell>
        </row>
        <row r="10313">
          <cell r="B10313">
            <v>40008122153</v>
          </cell>
          <cell r="C10313" t="str">
            <v xml:space="preserve">000812215  </v>
          </cell>
          <cell r="D10313" t="str">
            <v xml:space="preserve"> VANDA  Liepājas poļu sieviešu klubs, biedrība</v>
          </cell>
          <cell r="E10313" t="str">
            <v>S150000</v>
          </cell>
          <cell r="F10313">
            <v>170000</v>
          </cell>
          <cell r="H10313">
            <v>9499</v>
          </cell>
          <cell r="I10313" t="str">
            <v>S150000</v>
          </cell>
        </row>
        <row r="10314">
          <cell r="B10314">
            <v>40008054317</v>
          </cell>
          <cell r="C10314" t="str">
            <v xml:space="preserve">000805431  </v>
          </cell>
          <cell r="D10314" t="str">
            <v xml:space="preserve"> VANDZENE  mednieku biedrība</v>
          </cell>
          <cell r="E10314" t="str">
            <v>S150000</v>
          </cell>
          <cell r="F10314">
            <v>880294</v>
          </cell>
          <cell r="H10314">
            <v>9319</v>
          </cell>
          <cell r="I10314" t="str">
            <v>S150000</v>
          </cell>
        </row>
        <row r="10315">
          <cell r="B10315">
            <v>40008100584</v>
          </cell>
          <cell r="C10315" t="str">
            <v xml:space="preserve">000810058  </v>
          </cell>
          <cell r="D10315" t="str">
            <v xml:space="preserve"> VANDZENES PAGASTA ATTĪSTĪBAS BIEDRĪBA </v>
          </cell>
          <cell r="E10315" t="str">
            <v>S150000</v>
          </cell>
          <cell r="F10315">
            <v>880294</v>
          </cell>
          <cell r="H10315">
            <v>9499</v>
          </cell>
          <cell r="I10315" t="str">
            <v>S150000</v>
          </cell>
        </row>
        <row r="10316">
          <cell r="B10316">
            <v>40008185290</v>
          </cell>
          <cell r="C10316" t="str">
            <v xml:space="preserve">000818529  </v>
          </cell>
          <cell r="D10316" t="str">
            <v xml:space="preserve"> VĀNES DZIRNAVAS  biedrība</v>
          </cell>
          <cell r="E10316" t="str">
            <v>S150000</v>
          </cell>
          <cell r="F10316">
            <v>901288</v>
          </cell>
          <cell r="H10316">
            <v>9499</v>
          </cell>
          <cell r="I10316" t="str">
            <v>S150000</v>
          </cell>
        </row>
        <row r="10317">
          <cell r="B10317">
            <v>40008185286</v>
          </cell>
          <cell r="C10317" t="str">
            <v xml:space="preserve">000818528  </v>
          </cell>
          <cell r="D10317" t="str">
            <v xml:space="preserve"> VĀNES KRAUJAS  biedrība</v>
          </cell>
          <cell r="E10317" t="str">
            <v>S150000</v>
          </cell>
          <cell r="F10317">
            <v>901288</v>
          </cell>
          <cell r="H10317">
            <v>9499</v>
          </cell>
          <cell r="I10317" t="str">
            <v>S150000</v>
          </cell>
        </row>
        <row r="10318">
          <cell r="B10318">
            <v>40008184187</v>
          </cell>
          <cell r="C10318" t="str">
            <v xml:space="preserve">000818418  </v>
          </cell>
          <cell r="D10318" t="str">
            <v xml:space="preserve"> VĀNES LAZDAS  dzīvokļu īpašnieku biedrība</v>
          </cell>
          <cell r="E10318" t="str">
            <v>S150000</v>
          </cell>
          <cell r="F10318">
            <v>901288</v>
          </cell>
          <cell r="H10318">
            <v>9499</v>
          </cell>
          <cell r="I10318" t="str">
            <v>S150000</v>
          </cell>
        </row>
        <row r="10319">
          <cell r="B10319">
            <v>40008133903</v>
          </cell>
          <cell r="C10319" t="str">
            <v xml:space="preserve">000813390  </v>
          </cell>
          <cell r="D10319" t="str">
            <v xml:space="preserve"> VĀNES MEŽROZĪTE  pensionāru biedrība</v>
          </cell>
          <cell r="E10319" t="str">
            <v>S150000</v>
          </cell>
          <cell r="F10319">
            <v>901288</v>
          </cell>
          <cell r="H10319">
            <v>9499</v>
          </cell>
          <cell r="I10319" t="str">
            <v>S150000</v>
          </cell>
        </row>
        <row r="10320">
          <cell r="B10320">
            <v>40008106267</v>
          </cell>
          <cell r="C10320" t="str">
            <v xml:space="preserve">000810626  </v>
          </cell>
          <cell r="D10320" t="str">
            <v xml:space="preserve"> VĀNES PAGASTA BĒRNU UN JAUNIEŠU JAUNRADES KOPIENA  biedrība</v>
          </cell>
          <cell r="E10320" t="str">
            <v>S150000</v>
          </cell>
          <cell r="F10320">
            <v>901288</v>
          </cell>
          <cell r="H10320">
            <v>9499</v>
          </cell>
          <cell r="I10320" t="str">
            <v>S150000</v>
          </cell>
        </row>
        <row r="10321">
          <cell r="B10321">
            <v>40103420367</v>
          </cell>
          <cell r="C10321" t="str">
            <v xml:space="preserve">010342036  </v>
          </cell>
          <cell r="D10321" t="str">
            <v xml:space="preserve"> VANGAŽU MOTO  automašīnu garāžu īpašnieku koop. sabiedrība</v>
          </cell>
          <cell r="E10321" t="str">
            <v>S150000</v>
          </cell>
          <cell r="F10321">
            <v>801817</v>
          </cell>
          <cell r="H10321">
            <v>5221</v>
          </cell>
          <cell r="I10321" t="str">
            <v>S150000</v>
          </cell>
        </row>
        <row r="10322">
          <cell r="B10322">
            <v>50008114571</v>
          </cell>
          <cell r="C10322" t="str">
            <v xml:space="preserve">000811457  </v>
          </cell>
          <cell r="D10322" t="str">
            <v xml:space="preserve"> VANGAŽU PILSĒTAS JAUNATNES APVIENĪBA  </v>
          </cell>
          <cell r="E10322" t="str">
            <v>S150000</v>
          </cell>
          <cell r="F10322">
            <v>801817</v>
          </cell>
          <cell r="H10322">
            <v>9499</v>
          </cell>
          <cell r="I10322" t="str">
            <v>S150000</v>
          </cell>
        </row>
        <row r="10323">
          <cell r="B10323">
            <v>40008175447</v>
          </cell>
          <cell r="C10323" t="str">
            <v xml:space="preserve">000817544  </v>
          </cell>
          <cell r="D10323" t="str">
            <v xml:space="preserve"> VAR  biedrība</v>
          </cell>
          <cell r="E10323" t="str">
            <v>S150000</v>
          </cell>
          <cell r="F10323">
            <v>941646</v>
          </cell>
          <cell r="H10323">
            <v>9499</v>
          </cell>
          <cell r="I10323" t="str">
            <v>S150000</v>
          </cell>
        </row>
        <row r="10324">
          <cell r="B10324">
            <v>40008114550</v>
          </cell>
          <cell r="C10324" t="str">
            <v xml:space="preserve">000811455  </v>
          </cell>
          <cell r="D10324" t="str">
            <v xml:space="preserve"> VARAKĻĀNU ASPAZIJAS  sieviešu invalīdu biedrība</v>
          </cell>
          <cell r="E10324" t="str">
            <v>S150000</v>
          </cell>
          <cell r="F10324">
            <v>701817</v>
          </cell>
          <cell r="H10324">
            <v>9499</v>
          </cell>
          <cell r="I10324" t="str">
            <v>S150000</v>
          </cell>
        </row>
        <row r="10325">
          <cell r="B10325">
            <v>40008032894</v>
          </cell>
          <cell r="C10325" t="str">
            <v xml:space="preserve">000803289  </v>
          </cell>
          <cell r="D10325" t="str">
            <v xml:space="preserve"> VARAKĻONĪTS  atklātais sabiedriskais fonds</v>
          </cell>
          <cell r="E10325" t="str">
            <v>S150000</v>
          </cell>
          <cell r="F10325">
            <v>701817</v>
          </cell>
          <cell r="H10325">
            <v>9499</v>
          </cell>
          <cell r="I10325" t="str">
            <v>S150000</v>
          </cell>
        </row>
        <row r="10326">
          <cell r="B10326">
            <v>50008158241</v>
          </cell>
          <cell r="C10326" t="str">
            <v xml:space="preserve">000815824  </v>
          </cell>
          <cell r="D10326" t="str">
            <v xml:space="preserve"> VĀRAVA  biedrība</v>
          </cell>
          <cell r="E10326" t="str">
            <v>S150000</v>
          </cell>
          <cell r="F10326">
            <v>561835</v>
          </cell>
          <cell r="H10326">
            <v>9499</v>
          </cell>
          <cell r="I10326" t="str">
            <v>S150000</v>
          </cell>
        </row>
        <row r="10327">
          <cell r="B10327">
            <v>43603009952</v>
          </cell>
          <cell r="C10327" t="str">
            <v xml:space="preserve">360300995  </v>
          </cell>
          <cell r="D10327" t="str">
            <v xml:space="preserve"> VARAVĪKSNE 88  dzīvokļu īpašnieku koop. sabiedrība</v>
          </cell>
          <cell r="E10327" t="str">
            <v>S150000</v>
          </cell>
          <cell r="F10327">
            <v>90000</v>
          </cell>
          <cell r="H10327">
            <v>6832</v>
          </cell>
          <cell r="I10327" t="str">
            <v>S150000</v>
          </cell>
        </row>
        <row r="10328">
          <cell r="B10328">
            <v>40008091474</v>
          </cell>
          <cell r="C10328" t="str">
            <v xml:space="preserve">000809147  </v>
          </cell>
          <cell r="D10328" t="str">
            <v xml:space="preserve"> VARAVĪKSNE PLUS  biedrība</v>
          </cell>
          <cell r="E10328" t="str">
            <v>S150000</v>
          </cell>
          <cell r="F10328">
            <v>740201</v>
          </cell>
          <cell r="H10328">
            <v>9499</v>
          </cell>
          <cell r="I10328" t="str">
            <v>S150000</v>
          </cell>
        </row>
        <row r="10329">
          <cell r="B10329">
            <v>40008120932</v>
          </cell>
          <cell r="C10329" t="str">
            <v xml:space="preserve">000812093  </v>
          </cell>
          <cell r="D10329" t="str">
            <v xml:space="preserve"> VARAVĪKSNE  koris, biedrība</v>
          </cell>
          <cell r="E10329" t="str">
            <v>S150000</v>
          </cell>
          <cell r="F10329">
            <v>840201</v>
          </cell>
          <cell r="H10329">
            <v>9001</v>
          </cell>
          <cell r="I10329" t="str">
            <v>S150000</v>
          </cell>
        </row>
        <row r="10330">
          <cell r="B10330">
            <v>40008119717</v>
          </cell>
          <cell r="C10330" t="str">
            <v xml:space="preserve">000811971  </v>
          </cell>
          <cell r="D10330" t="str">
            <v xml:space="preserve"> VARAVĪKSNE  NVO padome, biedrība</v>
          </cell>
          <cell r="E10330" t="str">
            <v>S150000</v>
          </cell>
          <cell r="F10330">
            <v>50000</v>
          </cell>
          <cell r="H10330">
            <v>9499</v>
          </cell>
          <cell r="I10330" t="str">
            <v>S150000</v>
          </cell>
        </row>
        <row r="10331">
          <cell r="B10331">
            <v>40008133049</v>
          </cell>
          <cell r="C10331" t="str">
            <v xml:space="preserve">000813304  </v>
          </cell>
          <cell r="D10331" t="str">
            <v xml:space="preserve"> VARAVĪKSNE  tautību apvienība, biedrība</v>
          </cell>
          <cell r="E10331" t="str">
            <v>S150000</v>
          </cell>
          <cell r="F10331">
            <v>901211</v>
          </cell>
          <cell r="H10331">
            <v>9499</v>
          </cell>
          <cell r="I10331" t="str">
            <v>S150000</v>
          </cell>
        </row>
        <row r="10332">
          <cell r="B10332">
            <v>40008126278</v>
          </cell>
          <cell r="C10332" t="str">
            <v xml:space="preserve">000812627  </v>
          </cell>
          <cell r="D10332" t="str">
            <v xml:space="preserve"> VĀRDA MŪZIKA  biedrība</v>
          </cell>
          <cell r="E10332" t="str">
            <v>S150000</v>
          </cell>
          <cell r="F10332">
            <v>10000</v>
          </cell>
          <cell r="H10332">
            <v>9499</v>
          </cell>
          <cell r="I10332" t="str">
            <v>S150000</v>
          </cell>
        </row>
        <row r="10333">
          <cell r="B10333">
            <v>40008156573</v>
          </cell>
          <cell r="C10333" t="str">
            <v xml:space="preserve">000815657  </v>
          </cell>
          <cell r="D10333" t="str">
            <v xml:space="preserve"> VARIĀCIJA  biedrība</v>
          </cell>
          <cell r="E10333" t="str">
            <v>S150000</v>
          </cell>
          <cell r="F10333">
            <v>941817</v>
          </cell>
          <cell r="H10333">
            <v>7320</v>
          </cell>
          <cell r="I10333" t="str">
            <v>S150000</v>
          </cell>
        </row>
        <row r="10334">
          <cell r="B10334">
            <v>44103002025</v>
          </cell>
          <cell r="C10334" t="str">
            <v xml:space="preserve">410300202  </v>
          </cell>
          <cell r="D10334" t="str">
            <v xml:space="preserve"> VARIANTS  dzīvokļu īpašnieku koop.sabiedrība</v>
          </cell>
          <cell r="E10334" t="str">
            <v>S150000</v>
          </cell>
          <cell r="F10334">
            <v>967178</v>
          </cell>
          <cell r="H10334">
            <v>6832</v>
          </cell>
          <cell r="I10334" t="str">
            <v>S150000</v>
          </cell>
        </row>
        <row r="10335">
          <cell r="B10335">
            <v>40008079698</v>
          </cell>
          <cell r="C10335" t="str">
            <v xml:space="preserve">000807969  </v>
          </cell>
          <cell r="D10335" t="str">
            <v xml:space="preserve"> VARIŅI  lauku iedzīvotāju sadarbības apvienība, biedrība</v>
          </cell>
          <cell r="E10335" t="str">
            <v>S150000</v>
          </cell>
          <cell r="F10335">
            <v>941690</v>
          </cell>
          <cell r="H10335">
            <v>9499</v>
          </cell>
          <cell r="I10335" t="str">
            <v>S150000</v>
          </cell>
        </row>
        <row r="10336">
          <cell r="B10336">
            <v>40008015409</v>
          </cell>
          <cell r="C10336" t="str">
            <v xml:space="preserve">000801540  </v>
          </cell>
          <cell r="D10336" t="str">
            <v xml:space="preserve"> VARIŅI  mednieku un makšķernieku kolektīvs, biedrība</v>
          </cell>
          <cell r="E10336" t="str">
            <v>S150000</v>
          </cell>
          <cell r="F10336">
            <v>941615</v>
          </cell>
          <cell r="H10336">
            <v>9319</v>
          </cell>
          <cell r="I10336" t="str">
            <v>S150000</v>
          </cell>
        </row>
        <row r="10337">
          <cell r="B10337">
            <v>50008106061</v>
          </cell>
          <cell r="C10337" t="str">
            <v xml:space="preserve">000810606  </v>
          </cell>
          <cell r="D10337" t="str">
            <v xml:space="preserve"> VĀRKAVAS NOVADA PENSIONĀRI  biedrība</v>
          </cell>
          <cell r="E10337" t="str">
            <v>S150000</v>
          </cell>
          <cell r="F10337">
            <v>769190</v>
          </cell>
          <cell r="H10337">
            <v>9499</v>
          </cell>
          <cell r="I10337" t="str">
            <v>S150000</v>
          </cell>
        </row>
        <row r="10338">
          <cell r="B10338">
            <v>40008017043</v>
          </cell>
          <cell r="C10338" t="str">
            <v xml:space="preserve">000801704  </v>
          </cell>
          <cell r="D10338" t="str">
            <v xml:space="preserve"> VĀRME  mednieku kolektīvs, biedrība</v>
          </cell>
          <cell r="E10338" t="str">
            <v>S150000</v>
          </cell>
          <cell r="F10338">
            <v>620296</v>
          </cell>
          <cell r="H10338">
            <v>9319</v>
          </cell>
          <cell r="I10338" t="str">
            <v>S150000</v>
          </cell>
        </row>
        <row r="10339">
          <cell r="B10339">
            <v>41203035326</v>
          </cell>
          <cell r="C10339" t="str">
            <v xml:space="preserve">120303532  </v>
          </cell>
          <cell r="D10339" t="str">
            <v xml:space="preserve"> VĀRMES MADARAS  dzīvokļu īpašnieku koop.sabiedrība</v>
          </cell>
          <cell r="E10339" t="str">
            <v>S150000</v>
          </cell>
          <cell r="F10339">
            <v>620296</v>
          </cell>
          <cell r="H10339">
            <v>6832</v>
          </cell>
          <cell r="I10339" t="str">
            <v>S150000</v>
          </cell>
        </row>
        <row r="10340">
          <cell r="B10340">
            <v>40003997159</v>
          </cell>
          <cell r="C10340" t="str">
            <v xml:space="preserve">000399715  </v>
          </cell>
          <cell r="D10340" t="str">
            <v xml:space="preserve"> VĀRNU 8  dzīvokļu īpašnieku koop. sabiedrība</v>
          </cell>
          <cell r="E10340" t="str">
            <v>S150000</v>
          </cell>
          <cell r="F10340">
            <v>10000</v>
          </cell>
          <cell r="H10340">
            <v>6832</v>
          </cell>
          <cell r="I10340" t="str">
            <v>S150000</v>
          </cell>
        </row>
        <row r="10341">
          <cell r="B10341">
            <v>40008090479</v>
          </cell>
          <cell r="C10341" t="str">
            <v xml:space="preserve">000809047  </v>
          </cell>
          <cell r="D10341" t="str">
            <v xml:space="preserve"> VĀRNUKROGA NAMI  biedrība</v>
          </cell>
          <cell r="E10341" t="str">
            <v>S150000</v>
          </cell>
          <cell r="F10341">
            <v>10000</v>
          </cell>
          <cell r="H10341">
            <v>9499</v>
          </cell>
          <cell r="I10341" t="str">
            <v>S150000</v>
          </cell>
        </row>
        <row r="10342">
          <cell r="B10342">
            <v>40003092420</v>
          </cell>
          <cell r="C10342" t="str">
            <v xml:space="preserve">000309242  </v>
          </cell>
          <cell r="D10342" t="str">
            <v xml:space="preserve"> VĀRNUKROGS  vasarnīcu īpašnieku biedrība</v>
          </cell>
          <cell r="E10342" t="str">
            <v>S150000</v>
          </cell>
          <cell r="F10342">
            <v>10000</v>
          </cell>
          <cell r="H10342">
            <v>6832</v>
          </cell>
          <cell r="I10342" t="str">
            <v>S150000</v>
          </cell>
        </row>
        <row r="10343">
          <cell r="B10343">
            <v>43603014046</v>
          </cell>
          <cell r="C10343" t="str">
            <v xml:space="preserve">360301404  </v>
          </cell>
          <cell r="D10343" t="str">
            <v xml:space="preserve"> VĀRPA 2000  automašīnu garāžu īpašnieku koop.sabiedrība</v>
          </cell>
          <cell r="E10343" t="str">
            <v>S150000</v>
          </cell>
          <cell r="F10343">
            <v>90000</v>
          </cell>
          <cell r="H10343">
            <v>5221</v>
          </cell>
          <cell r="I10343" t="str">
            <v>S150000</v>
          </cell>
        </row>
        <row r="10344">
          <cell r="B10344">
            <v>55403004971</v>
          </cell>
          <cell r="C10344" t="str">
            <v xml:space="preserve">540300497  </v>
          </cell>
          <cell r="D10344" t="str">
            <v xml:space="preserve"> VĀRPA  dārzkopības koop.sabiedrība</v>
          </cell>
          <cell r="E10344" t="str">
            <v>S150000</v>
          </cell>
          <cell r="F10344">
            <v>566970</v>
          </cell>
          <cell r="H10344">
            <v>9499</v>
          </cell>
          <cell r="I10344" t="str">
            <v>S150000</v>
          </cell>
        </row>
        <row r="10345">
          <cell r="B10345">
            <v>40008048382</v>
          </cell>
          <cell r="C10345" t="str">
            <v xml:space="preserve">000804838  </v>
          </cell>
          <cell r="D10345" t="str">
            <v xml:space="preserve"> VĀRPA  sporta biedrība</v>
          </cell>
          <cell r="E10345" t="str">
            <v>S150000</v>
          </cell>
          <cell r="F10345">
            <v>740201</v>
          </cell>
          <cell r="H10345">
            <v>8551</v>
          </cell>
          <cell r="I10345" t="str">
            <v>S150000</v>
          </cell>
        </row>
        <row r="10346">
          <cell r="B10346">
            <v>40008027624</v>
          </cell>
          <cell r="C10346" t="str">
            <v xml:space="preserve">000802762  </v>
          </cell>
          <cell r="D10346" t="str">
            <v xml:space="preserve"> VĀRPA  sporta biedrība</v>
          </cell>
          <cell r="E10346" t="str">
            <v>S150000</v>
          </cell>
          <cell r="F10346">
            <v>320201</v>
          </cell>
          <cell r="H10346">
            <v>9311</v>
          </cell>
          <cell r="I10346" t="str">
            <v>S150000</v>
          </cell>
        </row>
        <row r="10347">
          <cell r="B10347">
            <v>40008076418</v>
          </cell>
          <cell r="C10347" t="str">
            <v xml:space="preserve">000807641  </v>
          </cell>
          <cell r="D10347" t="str">
            <v xml:space="preserve"> VĀRPA-D  sporta klubs, biedrība</v>
          </cell>
          <cell r="E10347" t="str">
            <v>S150000</v>
          </cell>
          <cell r="F10347">
            <v>440807</v>
          </cell>
          <cell r="H10347">
            <v>9312</v>
          </cell>
          <cell r="I10347" t="str">
            <v>S150000</v>
          </cell>
        </row>
        <row r="10348">
          <cell r="B10348">
            <v>40008144447</v>
          </cell>
          <cell r="C10348" t="str">
            <v xml:space="preserve">000814444  </v>
          </cell>
          <cell r="D10348" t="str">
            <v xml:space="preserve"> VĀRPAS  biedrība</v>
          </cell>
          <cell r="E10348" t="str">
            <v>S150000</v>
          </cell>
          <cell r="F10348">
            <v>961031</v>
          </cell>
          <cell r="H10348">
            <v>9499</v>
          </cell>
          <cell r="I10348" t="str">
            <v>S150000</v>
          </cell>
        </row>
        <row r="10349">
          <cell r="B10349">
            <v>40008091629</v>
          </cell>
          <cell r="C10349" t="str">
            <v xml:space="preserve">000809162  </v>
          </cell>
          <cell r="D10349" t="str">
            <v xml:space="preserve"> VĀRPAS  dzīvokļu īpašnieku biedrība</v>
          </cell>
          <cell r="E10349" t="str">
            <v>S150000</v>
          </cell>
          <cell r="F10349">
            <v>421262</v>
          </cell>
          <cell r="H10349">
            <v>6832</v>
          </cell>
          <cell r="I10349" t="str">
            <v>S150000</v>
          </cell>
        </row>
        <row r="10350">
          <cell r="B10350">
            <v>43203001421</v>
          </cell>
          <cell r="C10350" t="str">
            <v xml:space="preserve">320300142  </v>
          </cell>
          <cell r="D10350" t="str">
            <v xml:space="preserve"> VĀRPAS  lauksaimniecības pakalpojumu koop.sabiedrība</v>
          </cell>
          <cell r="E10350" t="str">
            <v>S150000</v>
          </cell>
          <cell r="F10350">
            <v>360244</v>
          </cell>
          <cell r="H10350">
            <v>161</v>
          </cell>
          <cell r="I10350" t="str">
            <v>S150000</v>
          </cell>
        </row>
        <row r="10351">
          <cell r="B10351">
            <v>40008041793</v>
          </cell>
          <cell r="C10351" t="str">
            <v xml:space="preserve">000804179  </v>
          </cell>
          <cell r="D10351" t="str">
            <v xml:space="preserve"> VARSLAVĀNI  mednieku klubs, biedrība</v>
          </cell>
          <cell r="E10351" t="str">
            <v>S150000</v>
          </cell>
          <cell r="F10351">
            <v>10000</v>
          </cell>
          <cell r="H10351">
            <v>9319</v>
          </cell>
          <cell r="I10351" t="str">
            <v>S150000</v>
          </cell>
        </row>
        <row r="10352">
          <cell r="B10352">
            <v>40008110099</v>
          </cell>
          <cell r="C10352" t="str">
            <v xml:space="preserve">000811009  </v>
          </cell>
          <cell r="D10352" t="str">
            <v xml:space="preserve"> VĀRTAVA  biedrība</v>
          </cell>
          <cell r="E10352" t="str">
            <v>S150000</v>
          </cell>
          <cell r="F10352">
            <v>641646</v>
          </cell>
          <cell r="H10352">
            <v>9499</v>
          </cell>
          <cell r="I10352" t="str">
            <v>S150000</v>
          </cell>
        </row>
        <row r="10353">
          <cell r="B10353">
            <v>40008121374</v>
          </cell>
          <cell r="C10353" t="str">
            <v xml:space="preserve">000812137  </v>
          </cell>
          <cell r="D10353" t="str">
            <v xml:space="preserve"> VĀRTI ĢIMENEI  biedrība</v>
          </cell>
          <cell r="E10353" t="str">
            <v>S150000</v>
          </cell>
          <cell r="F10353">
            <v>740201</v>
          </cell>
          <cell r="H10353">
            <v>9499</v>
          </cell>
          <cell r="I10353" t="str">
            <v>S150000</v>
          </cell>
        </row>
        <row r="10354">
          <cell r="B10354">
            <v>41203002236</v>
          </cell>
          <cell r="C10354" t="str">
            <v xml:space="preserve">120300223  </v>
          </cell>
          <cell r="D10354" t="str">
            <v xml:space="preserve"> VĀRVE  koop.sabiedrība</v>
          </cell>
          <cell r="E10354" t="str">
            <v>S150000</v>
          </cell>
          <cell r="F10354">
            <v>980284</v>
          </cell>
          <cell r="H10354">
            <v>161</v>
          </cell>
          <cell r="I10354" t="str">
            <v>S150000</v>
          </cell>
        </row>
        <row r="10355">
          <cell r="B10355">
            <v>90000442806</v>
          </cell>
          <cell r="D10355" t="str">
            <v xml:space="preserve"> VAS "LATVENERGO" ARODORGANIZĀCIJA </v>
          </cell>
          <cell r="E10355" t="str">
            <v>S150000</v>
          </cell>
          <cell r="F10355">
            <v>320201</v>
          </cell>
          <cell r="H10355">
            <v>9420</v>
          </cell>
          <cell r="I10355" t="str">
            <v>S150000</v>
          </cell>
        </row>
        <row r="10356">
          <cell r="B10356">
            <v>90000372585</v>
          </cell>
          <cell r="D10356" t="str">
            <v xml:space="preserve"> VAS "LATVENERGO" FILIĀLES "AUSTRUMU ELEKTRISKIE TĪKLI" ARODORGANIZĀCIJA </v>
          </cell>
          <cell r="E10356" t="str">
            <v>S150000</v>
          </cell>
          <cell r="F10356">
            <v>50000</v>
          </cell>
          <cell r="H10356">
            <v>9420</v>
          </cell>
          <cell r="I10356" t="str">
            <v>S150000</v>
          </cell>
        </row>
        <row r="10357">
          <cell r="B10357">
            <v>90001878664</v>
          </cell>
          <cell r="D10357" t="str">
            <v xml:space="preserve"> VAS "LATVENERGO" FILIĀLES "DIENVIDU ELEKTRISKIE TĪKLI" ARODORGANIZĀCIJA </v>
          </cell>
          <cell r="E10357" t="str">
            <v>S150000</v>
          </cell>
          <cell r="F10357">
            <v>90000</v>
          </cell>
          <cell r="H10357">
            <v>9420</v>
          </cell>
          <cell r="I10357" t="str">
            <v>S150000</v>
          </cell>
        </row>
        <row r="10358">
          <cell r="B10358">
            <v>40103075658</v>
          </cell>
          <cell r="C10358" t="str">
            <v xml:space="preserve">010307565  </v>
          </cell>
          <cell r="D10358" t="str">
            <v xml:space="preserve"> VASARA  dārzkopības koop.sabiedrība</v>
          </cell>
          <cell r="E10358" t="str">
            <v>S150000</v>
          </cell>
          <cell r="F10358">
            <v>801080</v>
          </cell>
          <cell r="H10358">
            <v>9499</v>
          </cell>
          <cell r="I10358" t="str">
            <v>S150000</v>
          </cell>
        </row>
        <row r="10359">
          <cell r="B10359">
            <v>40008046822</v>
          </cell>
          <cell r="C10359" t="str">
            <v xml:space="preserve">000804682  </v>
          </cell>
          <cell r="D10359" t="str">
            <v xml:space="preserve"> VASARAS MŪZIKAS SESIJA  biedrība</v>
          </cell>
          <cell r="E10359" t="str">
            <v>S150000</v>
          </cell>
          <cell r="F10359">
            <v>801433</v>
          </cell>
          <cell r="H10359">
            <v>9499</v>
          </cell>
          <cell r="I10359" t="str">
            <v>S150000</v>
          </cell>
        </row>
        <row r="10360">
          <cell r="B10360">
            <v>40008129325</v>
          </cell>
          <cell r="C10360" t="str">
            <v xml:space="preserve">000812932  </v>
          </cell>
          <cell r="D10360" t="str">
            <v xml:space="preserve"> VASSA  biedrība</v>
          </cell>
          <cell r="E10360" t="str">
            <v>S150000</v>
          </cell>
          <cell r="F10360">
            <v>270000</v>
          </cell>
          <cell r="H10360">
            <v>9499</v>
          </cell>
          <cell r="I10360" t="str">
            <v>S150000</v>
          </cell>
        </row>
        <row r="10361">
          <cell r="B10361">
            <v>40008029288</v>
          </cell>
          <cell r="C10361" t="str">
            <v xml:space="preserve">000802928  </v>
          </cell>
          <cell r="D10361" t="str">
            <v xml:space="preserve"> VĀVERE  mednieku kolektīvs, biedrība</v>
          </cell>
          <cell r="E10361" t="str">
            <v>S150000</v>
          </cell>
          <cell r="F10361">
            <v>600296</v>
          </cell>
          <cell r="H10361">
            <v>9319</v>
          </cell>
          <cell r="I10361" t="str">
            <v>S150000</v>
          </cell>
        </row>
        <row r="10362">
          <cell r="B10362">
            <v>40008078851</v>
          </cell>
          <cell r="C10362" t="str">
            <v xml:space="preserve">000807885  </v>
          </cell>
          <cell r="D10362" t="str">
            <v xml:space="preserve"> VĀVERĪTE  biedrība</v>
          </cell>
          <cell r="E10362" t="str">
            <v>S150000</v>
          </cell>
          <cell r="F10362">
            <v>440274</v>
          </cell>
          <cell r="H10362">
            <v>9499</v>
          </cell>
          <cell r="I10362" t="str">
            <v>S150000</v>
          </cell>
        </row>
        <row r="10363">
          <cell r="B10363">
            <v>40008015095</v>
          </cell>
          <cell r="C10363" t="str">
            <v xml:space="preserve">000801509  </v>
          </cell>
          <cell r="D10363" t="str">
            <v xml:space="preserve"> VĀVERĪTES  mednieku kolektīvs, biedrība</v>
          </cell>
          <cell r="E10363" t="str">
            <v>S150000</v>
          </cell>
          <cell r="F10363">
            <v>661405</v>
          </cell>
          <cell r="H10363">
            <v>9319</v>
          </cell>
          <cell r="I10363" t="str">
            <v>S150000</v>
          </cell>
        </row>
        <row r="10364">
          <cell r="B10364">
            <v>40008046856</v>
          </cell>
          <cell r="C10364" t="str">
            <v xml:space="preserve">000804685  </v>
          </cell>
          <cell r="D10364" t="str">
            <v xml:space="preserve"> VĀVERĪTES  mednieku un makšķernieku klubs, biedrība</v>
          </cell>
          <cell r="E10364" t="str">
            <v>S150000</v>
          </cell>
          <cell r="F10364">
            <v>409562</v>
          </cell>
          <cell r="H10364">
            <v>9319</v>
          </cell>
          <cell r="I10364" t="str">
            <v>S150000</v>
          </cell>
        </row>
        <row r="10365">
          <cell r="B10365">
            <v>40008104302</v>
          </cell>
          <cell r="C10365" t="str">
            <v xml:space="preserve">000810430  </v>
          </cell>
          <cell r="D10365" t="str">
            <v xml:space="preserve"> VĀVERU 6  dzīvokļu īpašnieku biedrība</v>
          </cell>
          <cell r="E10365" t="str">
            <v>S150000</v>
          </cell>
          <cell r="F10365">
            <v>130000</v>
          </cell>
          <cell r="H10365">
            <v>6832</v>
          </cell>
          <cell r="I10365" t="str">
            <v>S150000</v>
          </cell>
        </row>
        <row r="10366">
          <cell r="B10366">
            <v>40008157530</v>
          </cell>
          <cell r="C10366" t="str">
            <v xml:space="preserve">000815753  </v>
          </cell>
          <cell r="D10366" t="str">
            <v xml:space="preserve"> VBK LOTOS  biedrība</v>
          </cell>
          <cell r="E10366" t="str">
            <v>S150000</v>
          </cell>
          <cell r="F10366">
            <v>940288</v>
          </cell>
          <cell r="H10366">
            <v>9319</v>
          </cell>
          <cell r="I10366" t="str">
            <v>S150000</v>
          </cell>
        </row>
        <row r="10367">
          <cell r="B10367">
            <v>40008096325</v>
          </cell>
          <cell r="C10367" t="str">
            <v xml:space="preserve">000809632  </v>
          </cell>
          <cell r="D10367" t="str">
            <v xml:space="preserve"> VDOHNOVENIJE  pasaules kultūras biedrība</v>
          </cell>
          <cell r="E10367" t="str">
            <v>S150000</v>
          </cell>
          <cell r="F10367">
            <v>10000</v>
          </cell>
          <cell r="H10367">
            <v>9499</v>
          </cell>
          <cell r="I10367" t="str">
            <v>S150000</v>
          </cell>
        </row>
        <row r="10368">
          <cell r="B10368">
            <v>51503008901</v>
          </cell>
          <cell r="C10368" t="str">
            <v xml:space="preserve">150300890  </v>
          </cell>
          <cell r="D10368" t="str">
            <v xml:space="preserve"> VECAIS CIETOKSNIS  garāžu īpašnieku koop.sabiedrība</v>
          </cell>
          <cell r="E10368" t="str">
            <v>S150000</v>
          </cell>
          <cell r="F10368">
            <v>50000</v>
          </cell>
          <cell r="H10368">
            <v>5221</v>
          </cell>
          <cell r="I10368" t="str">
            <v>S150000</v>
          </cell>
        </row>
        <row r="10369">
          <cell r="B10369">
            <v>40008049759</v>
          </cell>
          <cell r="C10369" t="str">
            <v xml:space="preserve">000804975  </v>
          </cell>
          <cell r="D10369" t="str">
            <v xml:space="preserve"> VECAIS PIENSAIMNIEKS  Latvijas piensaimnieku veterānu klubs, sab. org.</v>
          </cell>
          <cell r="E10369" t="str">
            <v>S150000</v>
          </cell>
          <cell r="F10369">
            <v>170000</v>
          </cell>
          <cell r="H10369">
            <v>9412</v>
          </cell>
          <cell r="I10369" t="str">
            <v>S150000</v>
          </cell>
        </row>
        <row r="10370">
          <cell r="B10370">
            <v>40008182735</v>
          </cell>
          <cell r="C10370" t="str">
            <v xml:space="preserve">000818273  </v>
          </cell>
          <cell r="D10370" t="str">
            <v xml:space="preserve"> VECĀKI AIZKRAUKLEI  biedrība</v>
          </cell>
          <cell r="E10370" t="str">
            <v>S150000</v>
          </cell>
          <cell r="F10370">
            <v>320201</v>
          </cell>
          <cell r="H10370">
            <v>9499</v>
          </cell>
          <cell r="I10370" t="str">
            <v>S150000</v>
          </cell>
        </row>
        <row r="10371">
          <cell r="B10371">
            <v>40008018655</v>
          </cell>
          <cell r="C10371" t="str">
            <v xml:space="preserve">000801865  </v>
          </cell>
          <cell r="D10371" t="str">
            <v xml:space="preserve"> VECĀKI BĒRNIEM  fonds</v>
          </cell>
          <cell r="E10371" t="str">
            <v>S150000</v>
          </cell>
          <cell r="F10371">
            <v>10000</v>
          </cell>
          <cell r="H10371">
            <v>9499</v>
          </cell>
          <cell r="I10371" t="str">
            <v>S150000</v>
          </cell>
        </row>
        <row r="10372">
          <cell r="B10372">
            <v>40008032945</v>
          </cell>
          <cell r="C10372" t="str">
            <v xml:space="preserve">000803294  </v>
          </cell>
          <cell r="D10372" t="str">
            <v xml:space="preserve"> VECĀKI ĢIMNĀZISTIEM  biedrība</v>
          </cell>
          <cell r="E10372" t="str">
            <v>S150000</v>
          </cell>
          <cell r="F10372">
            <v>10000</v>
          </cell>
          <cell r="H10372">
            <v>9499</v>
          </cell>
          <cell r="I10372" t="str">
            <v>S150000</v>
          </cell>
        </row>
        <row r="10373">
          <cell r="B10373">
            <v>40008080502</v>
          </cell>
          <cell r="C10373" t="str">
            <v xml:space="preserve">000808050  </v>
          </cell>
          <cell r="D10373" t="str">
            <v xml:space="preserve"> VECĀKI IZGLĪTĪBAI, SADARBĪBAI, IZAUGSMEI  Latvijas Vecāku apvienība</v>
          </cell>
          <cell r="E10373" t="str">
            <v>S150000</v>
          </cell>
          <cell r="F10373">
            <v>10000</v>
          </cell>
          <cell r="H10373">
            <v>9499</v>
          </cell>
          <cell r="I10373" t="str">
            <v>S150000</v>
          </cell>
        </row>
        <row r="10374">
          <cell r="B10374">
            <v>40008117449</v>
          </cell>
          <cell r="C10374" t="str">
            <v xml:space="preserve">000811744  </v>
          </cell>
          <cell r="D10374" t="str">
            <v xml:space="preserve"> VECĀKI IZGLĪTĪBAS ATBALSTAM  biedrība</v>
          </cell>
          <cell r="E10374" t="str">
            <v>S150000</v>
          </cell>
          <cell r="F10374">
            <v>110000</v>
          </cell>
          <cell r="H10374">
            <v>9499</v>
          </cell>
          <cell r="I10374" t="str">
            <v>S150000</v>
          </cell>
        </row>
        <row r="10375">
          <cell r="B10375">
            <v>40008067877</v>
          </cell>
          <cell r="C10375" t="str">
            <v xml:space="preserve">000806787  </v>
          </cell>
          <cell r="D10375" t="str">
            <v xml:space="preserve"> VECĀKI JELGAVAI  biedrība</v>
          </cell>
          <cell r="E10375" t="str">
            <v>S150000</v>
          </cell>
          <cell r="F10375">
            <v>90000</v>
          </cell>
          <cell r="H10375">
            <v>9499</v>
          </cell>
          <cell r="I10375" t="str">
            <v>S150000</v>
          </cell>
        </row>
        <row r="10376">
          <cell r="B10376">
            <v>40008079734</v>
          </cell>
          <cell r="C10376" t="str">
            <v xml:space="preserve">000807973  </v>
          </cell>
          <cell r="D10376" t="str">
            <v xml:space="preserve"> VECĀKI JŪRMALAI  biedrība</v>
          </cell>
          <cell r="E10376" t="str">
            <v>S150000</v>
          </cell>
          <cell r="F10376">
            <v>130000</v>
          </cell>
          <cell r="H10376">
            <v>9499</v>
          </cell>
          <cell r="I10376" t="str">
            <v>S150000</v>
          </cell>
        </row>
        <row r="10377">
          <cell r="B10377">
            <v>40008171958</v>
          </cell>
          <cell r="C10377" t="str">
            <v xml:space="preserve">000817195  </v>
          </cell>
          <cell r="D10377" t="str">
            <v xml:space="preserve"> VECĀKI KOPĀ  biedrība ģimenēm ar īpašo vajadzību bērniem un jauniešiem</v>
          </cell>
          <cell r="E10377" t="str">
            <v>S150000</v>
          </cell>
          <cell r="F10377">
            <v>741413</v>
          </cell>
          <cell r="H10377">
            <v>9499</v>
          </cell>
          <cell r="I10377" t="str">
            <v>S150000</v>
          </cell>
        </row>
        <row r="10378">
          <cell r="B10378">
            <v>40008147246</v>
          </cell>
          <cell r="C10378" t="str">
            <v xml:space="preserve">000814724  </v>
          </cell>
          <cell r="D10378" t="str">
            <v xml:space="preserve"> VECĀKI ROŽUPES SKOLAI  biedrība</v>
          </cell>
          <cell r="E10378" t="str">
            <v>S150000</v>
          </cell>
          <cell r="F10378">
            <v>761266</v>
          </cell>
          <cell r="H10378">
            <v>9499</v>
          </cell>
          <cell r="I10378" t="str">
            <v>S150000</v>
          </cell>
        </row>
        <row r="10379">
          <cell r="B10379">
            <v>40008105295</v>
          </cell>
          <cell r="C10379" t="str">
            <v xml:space="preserve">000810529  </v>
          </cell>
          <cell r="D10379" t="str">
            <v xml:space="preserve"> VECĀKI UN BĒRNI  biedrība</v>
          </cell>
          <cell r="E10379" t="str">
            <v>S150000</v>
          </cell>
          <cell r="F10379">
            <v>10000</v>
          </cell>
          <cell r="H10379">
            <v>9499</v>
          </cell>
          <cell r="I10379" t="str">
            <v>S150000</v>
          </cell>
        </row>
        <row r="10380">
          <cell r="B10380">
            <v>50008142611</v>
          </cell>
          <cell r="C10380" t="str">
            <v xml:space="preserve">000814261  </v>
          </cell>
          <cell r="D10380" t="str">
            <v xml:space="preserve"> VECĀKI-AINAŽU JAUNATNEI  biedrība</v>
          </cell>
          <cell r="E10380" t="str">
            <v>S150000</v>
          </cell>
          <cell r="F10380">
            <v>661405</v>
          </cell>
          <cell r="H10380">
            <v>9499</v>
          </cell>
          <cell r="I10380" t="str">
            <v>S150000</v>
          </cell>
        </row>
        <row r="10381">
          <cell r="B10381">
            <v>40008171430</v>
          </cell>
          <cell r="C10381" t="str">
            <v xml:space="preserve">000817143  </v>
          </cell>
          <cell r="D10381" t="str">
            <v xml:space="preserve"> VECĀKI-RUBENES PAMATSKOLAI  biedrība</v>
          </cell>
          <cell r="E10381" t="str">
            <v>S150000</v>
          </cell>
          <cell r="F10381">
            <v>960264</v>
          </cell>
          <cell r="H10381">
            <v>8560</v>
          </cell>
          <cell r="I10381" t="str">
            <v>S150000</v>
          </cell>
        </row>
        <row r="10382">
          <cell r="B10382">
            <v>40008105346</v>
          </cell>
          <cell r="C10382" t="str">
            <v xml:space="preserve">000810534  </v>
          </cell>
          <cell r="D10382" t="str">
            <v xml:space="preserve"> VECĀKU APVIENĪBA KKM  biedrība</v>
          </cell>
          <cell r="E10382" t="str">
            <v>S150000</v>
          </cell>
          <cell r="F10382">
            <v>10000</v>
          </cell>
          <cell r="H10382">
            <v>9499</v>
          </cell>
          <cell r="I10382" t="str">
            <v>S150000</v>
          </cell>
        </row>
        <row r="10383">
          <cell r="B10383">
            <v>40008072030</v>
          </cell>
          <cell r="C10383" t="str">
            <v xml:space="preserve">000807203  </v>
          </cell>
          <cell r="D10383" t="str">
            <v xml:space="preserve"> VECĀKU ATBALSTA GRUPA SAULES BĒRNS  biedrība</v>
          </cell>
          <cell r="E10383" t="str">
            <v>S150000</v>
          </cell>
          <cell r="F10383">
            <v>90000</v>
          </cell>
          <cell r="H10383">
            <v>9499</v>
          </cell>
          <cell r="I10383" t="str">
            <v>S150000</v>
          </cell>
        </row>
        <row r="10384">
          <cell r="B10384">
            <v>40008181585</v>
          </cell>
          <cell r="C10384" t="str">
            <v xml:space="preserve">000818158  </v>
          </cell>
          <cell r="D10384" t="str">
            <v xml:space="preserve"> VECĀKU KLUBIŅŠ DRUVE  biedrība</v>
          </cell>
          <cell r="E10384" t="str">
            <v>S150000</v>
          </cell>
          <cell r="F10384">
            <v>840298</v>
          </cell>
          <cell r="H10384">
            <v>9499</v>
          </cell>
          <cell r="I10384" t="str">
            <v>S150000</v>
          </cell>
        </row>
        <row r="10385">
          <cell r="B10385">
            <v>40008183251</v>
          </cell>
          <cell r="C10385" t="str">
            <v xml:space="preserve">000818325  </v>
          </cell>
          <cell r="D10385" t="str">
            <v xml:space="preserve"> VECĀKU KLUBS SDK SALDUS  biedrība</v>
          </cell>
          <cell r="E10385" t="str">
            <v>S150000</v>
          </cell>
          <cell r="F10385">
            <v>840272</v>
          </cell>
          <cell r="H10385">
            <v>9499</v>
          </cell>
          <cell r="I10385" t="str">
            <v>S150000</v>
          </cell>
        </row>
        <row r="10386">
          <cell r="B10386">
            <v>40008048880</v>
          </cell>
          <cell r="C10386" t="str">
            <v xml:space="preserve">000804888  </v>
          </cell>
          <cell r="D10386" t="str">
            <v xml:space="preserve"> VECĀS TEHNIKAS KLUBS MG  biedrība</v>
          </cell>
          <cell r="E10386" t="str">
            <v>S150000</v>
          </cell>
          <cell r="F10386">
            <v>130000</v>
          </cell>
          <cell r="H10386">
            <v>9499</v>
          </cell>
          <cell r="I10386" t="str">
            <v>S150000</v>
          </cell>
        </row>
        <row r="10387">
          <cell r="B10387">
            <v>40008074760</v>
          </cell>
          <cell r="C10387" t="str">
            <v xml:space="preserve">000807476  </v>
          </cell>
          <cell r="D10387" t="str">
            <v xml:space="preserve"> VECAUCE  mednieku klubs, biedrība</v>
          </cell>
          <cell r="E10387" t="str">
            <v>S150000</v>
          </cell>
          <cell r="F10387">
            <v>460825</v>
          </cell>
          <cell r="H10387">
            <v>9319</v>
          </cell>
          <cell r="I10387" t="str">
            <v>S150000</v>
          </cell>
        </row>
        <row r="10388">
          <cell r="B10388">
            <v>40008086774</v>
          </cell>
          <cell r="C10388" t="str">
            <v xml:space="preserve">000808677  </v>
          </cell>
          <cell r="D10388" t="str">
            <v xml:space="preserve"> VEČE  Jelgavas krievu kultūras biedrība</v>
          </cell>
          <cell r="E10388" t="str">
            <v>S150000</v>
          </cell>
          <cell r="F10388">
            <v>90000</v>
          </cell>
          <cell r="H10388">
            <v>9499</v>
          </cell>
          <cell r="I10388" t="str">
            <v>S150000</v>
          </cell>
        </row>
        <row r="10389">
          <cell r="B10389">
            <v>40008112545</v>
          </cell>
          <cell r="C10389" t="str">
            <v xml:space="preserve">000811254  </v>
          </cell>
          <cell r="D10389" t="str">
            <v xml:space="preserve"> VECIE OZOLI  pensionāru klubs</v>
          </cell>
          <cell r="E10389" t="str">
            <v>S150000</v>
          </cell>
          <cell r="F10389">
            <v>661048</v>
          </cell>
          <cell r="H10389">
            <v>9499</v>
          </cell>
          <cell r="I10389" t="str">
            <v>S150000</v>
          </cell>
        </row>
        <row r="10390">
          <cell r="B10390">
            <v>43903002366</v>
          </cell>
          <cell r="C10390" t="str">
            <v xml:space="preserve">390300236  </v>
          </cell>
          <cell r="D10390" t="str">
            <v xml:space="preserve"> VECJĒRCĒNI  lauksaimniecības pakalpojumu koop.sabiedrība</v>
          </cell>
          <cell r="E10390" t="str">
            <v>S150000</v>
          </cell>
          <cell r="F10390">
            <v>941860</v>
          </cell>
          <cell r="H10390">
            <v>161</v>
          </cell>
          <cell r="I10390" t="str">
            <v>S150000</v>
          </cell>
        </row>
        <row r="10391">
          <cell r="B10391">
            <v>40103068340</v>
          </cell>
          <cell r="C10391" t="str">
            <v xml:space="preserve">010306834  </v>
          </cell>
          <cell r="D10391" t="str">
            <v xml:space="preserve"> VECKALNI  dārzkopības koop.sabiedrība</v>
          </cell>
          <cell r="E10391" t="str">
            <v>S150000</v>
          </cell>
          <cell r="F10391">
            <v>800870</v>
          </cell>
          <cell r="H10391">
            <v>9499</v>
          </cell>
          <cell r="I10391" t="str">
            <v>S150000</v>
          </cell>
        </row>
        <row r="10392">
          <cell r="B10392">
            <v>40008121285</v>
          </cell>
          <cell r="C10392" t="str">
            <v xml:space="preserve">000812128  </v>
          </cell>
          <cell r="D10392" t="str">
            <v xml:space="preserve"> VECKALSNAVA  biedrība</v>
          </cell>
          <cell r="E10392" t="str">
            <v>S150000</v>
          </cell>
          <cell r="F10392">
            <v>700262</v>
          </cell>
          <cell r="H10392">
            <v>9499</v>
          </cell>
          <cell r="I10392" t="str">
            <v>S150000</v>
          </cell>
        </row>
        <row r="10393">
          <cell r="B10393">
            <v>40008051397</v>
          </cell>
          <cell r="C10393" t="str">
            <v xml:space="preserve">000805139  </v>
          </cell>
          <cell r="D10393" t="str">
            <v xml:space="preserve"> VECLAICENES AVOTIŅŠ  biedrība</v>
          </cell>
          <cell r="E10393" t="str">
            <v>S150000</v>
          </cell>
          <cell r="F10393">
            <v>360288</v>
          </cell>
          <cell r="H10393">
            <v>9499</v>
          </cell>
          <cell r="I10393" t="str">
            <v>S150000</v>
          </cell>
        </row>
        <row r="10394">
          <cell r="B10394">
            <v>40008040745</v>
          </cell>
          <cell r="C10394" t="str">
            <v xml:space="preserve">000804074  </v>
          </cell>
          <cell r="D10394" t="str">
            <v xml:space="preserve"> VECMĀJAS  mednieku klubs, biedrība</v>
          </cell>
          <cell r="E10394" t="str">
            <v>S150000</v>
          </cell>
          <cell r="F10394">
            <v>941876</v>
          </cell>
          <cell r="H10394">
            <v>9319</v>
          </cell>
          <cell r="I10394" t="str">
            <v>S150000</v>
          </cell>
        </row>
        <row r="10395">
          <cell r="B10395">
            <v>40008112333</v>
          </cell>
          <cell r="C10395" t="str">
            <v xml:space="preserve">000811233  </v>
          </cell>
          <cell r="D10395" t="str">
            <v xml:space="preserve"> VECMEISTARI  basketbola klubs, biedrība</v>
          </cell>
          <cell r="E10395" t="str">
            <v>S150000</v>
          </cell>
          <cell r="F10395">
            <v>10000</v>
          </cell>
          <cell r="H10395">
            <v>9312</v>
          </cell>
          <cell r="I10395" t="str">
            <v>S150000</v>
          </cell>
        </row>
        <row r="10396">
          <cell r="B10396">
            <v>40008143206</v>
          </cell>
          <cell r="C10396" t="str">
            <v xml:space="preserve">000814320  </v>
          </cell>
          <cell r="D10396" t="str">
            <v xml:space="preserve"> VECMEISTARI  Latvijas Hokeja Veterānu Atbalsta fonds</v>
          </cell>
          <cell r="E10396" t="str">
            <v>S150000</v>
          </cell>
          <cell r="F10396">
            <v>10000</v>
          </cell>
          <cell r="H10396">
            <v>9499</v>
          </cell>
          <cell r="I10396" t="str">
            <v>S150000</v>
          </cell>
        </row>
        <row r="10397">
          <cell r="B10397">
            <v>40008118637</v>
          </cell>
          <cell r="C10397" t="str">
            <v xml:space="preserve">000811863  </v>
          </cell>
          <cell r="D10397" t="str">
            <v xml:space="preserve"> VECMĪLGRĀVJA ATTĪSTĪBAS BIEDRĪBA  </v>
          </cell>
          <cell r="E10397" t="str">
            <v>S150000</v>
          </cell>
          <cell r="F10397">
            <v>10000</v>
          </cell>
          <cell r="H10397">
            <v>9499</v>
          </cell>
          <cell r="I10397" t="str">
            <v>S150000</v>
          </cell>
        </row>
        <row r="10398">
          <cell r="B10398">
            <v>40008013982</v>
          </cell>
          <cell r="C10398" t="str">
            <v xml:space="preserve">000801398  </v>
          </cell>
          <cell r="D10398" t="str">
            <v xml:space="preserve"> VECMURJĀŅU MEDNIEKU KLUBS  biedrība</v>
          </cell>
          <cell r="E10398" t="str">
            <v>S150000</v>
          </cell>
          <cell r="F10398">
            <v>809200</v>
          </cell>
          <cell r="H10398">
            <v>9319</v>
          </cell>
          <cell r="I10398" t="str">
            <v>S150000</v>
          </cell>
        </row>
        <row r="10399">
          <cell r="B10399">
            <v>40008016917</v>
          </cell>
          <cell r="C10399" t="str">
            <v xml:space="preserve">000801691  </v>
          </cell>
          <cell r="D10399" t="str">
            <v xml:space="preserve"> VECPIEBALGA  MMK, biedrība</v>
          </cell>
          <cell r="E10399" t="str">
            <v>S150000</v>
          </cell>
          <cell r="F10399">
            <v>429392</v>
          </cell>
          <cell r="H10399">
            <v>9499</v>
          </cell>
          <cell r="I10399" t="str">
            <v>S150000</v>
          </cell>
        </row>
        <row r="10400">
          <cell r="B10400">
            <v>40008130771</v>
          </cell>
          <cell r="C10400" t="str">
            <v xml:space="preserve">000813077  </v>
          </cell>
          <cell r="D10400" t="str">
            <v xml:space="preserve"> VECPIEBALGAS AINAVU UN KULTŪRVIDES AIZSARDZĪBAS BIEDRĪBA </v>
          </cell>
          <cell r="E10400" t="str">
            <v>S150000</v>
          </cell>
          <cell r="F10400">
            <v>10000</v>
          </cell>
          <cell r="H10400">
            <v>9499</v>
          </cell>
          <cell r="I10400" t="str">
            <v>S150000</v>
          </cell>
        </row>
        <row r="10401">
          <cell r="B10401">
            <v>40008165326</v>
          </cell>
          <cell r="C10401" t="str">
            <v xml:space="preserve">000816532  </v>
          </cell>
          <cell r="D10401" t="str">
            <v xml:space="preserve"> VECPIEBALGAS AIRĒTĀJU BIEDRĪBA </v>
          </cell>
          <cell r="E10401" t="str">
            <v>S150000</v>
          </cell>
          <cell r="F10401">
            <v>700268</v>
          </cell>
          <cell r="H10401">
            <v>9499</v>
          </cell>
          <cell r="I10401" t="str">
            <v>S150000</v>
          </cell>
        </row>
        <row r="10402">
          <cell r="B10402">
            <v>40008050673</v>
          </cell>
          <cell r="C10402" t="str">
            <v xml:space="preserve">000805067  </v>
          </cell>
          <cell r="D10402" t="str">
            <v xml:space="preserve"> VECPILS MEDNIEKU KOPA  biedrība</v>
          </cell>
          <cell r="E10402" t="str">
            <v>S150000</v>
          </cell>
          <cell r="F10402">
            <v>640894</v>
          </cell>
          <cell r="H10402">
            <v>9319</v>
          </cell>
          <cell r="I10402" t="str">
            <v>S150000</v>
          </cell>
        </row>
        <row r="10403">
          <cell r="B10403">
            <v>40008169192</v>
          </cell>
          <cell r="C10403" t="str">
            <v xml:space="preserve">000816919  </v>
          </cell>
          <cell r="D10403" t="str">
            <v xml:space="preserve"> VECPILSĒTAS MĀJA 3  dzīvokļu īpašnieku biedrība</v>
          </cell>
          <cell r="E10403" t="str">
            <v>S150000</v>
          </cell>
          <cell r="F10403">
            <v>10000</v>
          </cell>
          <cell r="H10403">
            <v>6832</v>
          </cell>
          <cell r="I10403" t="str">
            <v>S150000</v>
          </cell>
        </row>
        <row r="10404">
          <cell r="B10404">
            <v>40008051081</v>
          </cell>
          <cell r="C10404" t="str">
            <v xml:space="preserve">000805108  </v>
          </cell>
          <cell r="D10404" t="str">
            <v xml:space="preserve"> VECSAULES PAGASTA MEDNIEKU KLUBS  biedrība</v>
          </cell>
          <cell r="E10404" t="str">
            <v>S150000</v>
          </cell>
          <cell r="F10404">
            <v>400292</v>
          </cell>
          <cell r="H10404">
            <v>9319</v>
          </cell>
          <cell r="I10404" t="str">
            <v>S150000</v>
          </cell>
        </row>
        <row r="10405">
          <cell r="B10405">
            <v>40008092821</v>
          </cell>
          <cell r="C10405" t="str">
            <v xml:space="preserve">000809282  </v>
          </cell>
          <cell r="D10405" t="str">
            <v xml:space="preserve"> VECSVIRLAUKA  mednieku biedrība</v>
          </cell>
          <cell r="E10405" t="str">
            <v>S150000</v>
          </cell>
          <cell r="F10405">
            <v>540256</v>
          </cell>
          <cell r="H10405">
            <v>9319</v>
          </cell>
          <cell r="I10405" t="str">
            <v>S150000</v>
          </cell>
        </row>
        <row r="10406">
          <cell r="B10406">
            <v>40008138084</v>
          </cell>
          <cell r="C10406" t="str">
            <v xml:space="preserve">000813808  </v>
          </cell>
          <cell r="D10406" t="str">
            <v xml:space="preserve"> VECTICĪBNIEKU ATTĪSTĪBAS UN ATBALSTA BIEDRĪBA </v>
          </cell>
          <cell r="E10406" t="str">
            <v>S150000</v>
          </cell>
          <cell r="F10406">
            <v>110000</v>
          </cell>
          <cell r="H10406">
            <v>9499</v>
          </cell>
          <cell r="I10406" t="str">
            <v>S150000</v>
          </cell>
        </row>
        <row r="10407">
          <cell r="B10407">
            <v>40008005913</v>
          </cell>
          <cell r="C10407" t="str">
            <v xml:space="preserve">000800591  </v>
          </cell>
          <cell r="D10407" t="str">
            <v xml:space="preserve"> VECUMNIEKI  mednieku klubs, biedrība</v>
          </cell>
          <cell r="E10407" t="str">
            <v>S150000</v>
          </cell>
          <cell r="F10407">
            <v>409594</v>
          </cell>
          <cell r="H10407">
            <v>9319</v>
          </cell>
          <cell r="I10407" t="str">
            <v>S150000</v>
          </cell>
        </row>
        <row r="10408">
          <cell r="B10408">
            <v>40008173465</v>
          </cell>
          <cell r="C10408" t="str">
            <v xml:space="preserve">000817346  </v>
          </cell>
          <cell r="D10408" t="str">
            <v xml:space="preserve"> VECUMNIEKU NOVADA ATTĪSTĪBAS BIEDRĪBA </v>
          </cell>
          <cell r="E10408" t="str">
            <v>S150000</v>
          </cell>
          <cell r="F10408">
            <v>409594</v>
          </cell>
          <cell r="H10408">
            <v>9499</v>
          </cell>
          <cell r="I10408" t="str">
            <v>S150000</v>
          </cell>
        </row>
        <row r="10409">
          <cell r="B10409">
            <v>40008104586</v>
          </cell>
          <cell r="C10409" t="str">
            <v xml:space="preserve">000810458  </v>
          </cell>
          <cell r="D10409" t="str">
            <v xml:space="preserve"> VECUMU MEDNIEKS  biedrība</v>
          </cell>
          <cell r="E10409" t="str">
            <v>S150000</v>
          </cell>
          <cell r="F10409">
            <v>381692</v>
          </cell>
          <cell r="H10409">
            <v>9319</v>
          </cell>
          <cell r="I10409" t="str">
            <v>S150000</v>
          </cell>
        </row>
        <row r="10410">
          <cell r="B10410">
            <v>50008100641</v>
          </cell>
          <cell r="C10410" t="str">
            <v xml:space="preserve">000810064  </v>
          </cell>
          <cell r="D10410" t="str">
            <v xml:space="preserve"> VECVIETAS  mednieku biedrība</v>
          </cell>
          <cell r="E10410" t="str">
            <v>S150000</v>
          </cell>
          <cell r="F10410">
            <v>10000</v>
          </cell>
          <cell r="H10410">
            <v>9319</v>
          </cell>
          <cell r="I10410" t="str">
            <v>S150000</v>
          </cell>
        </row>
        <row r="10411">
          <cell r="B10411">
            <v>40008132236</v>
          </cell>
          <cell r="C10411" t="str">
            <v xml:space="preserve">000813223  </v>
          </cell>
          <cell r="D10411" t="str">
            <v xml:space="preserve"> VEDALAND  biedrība</v>
          </cell>
          <cell r="E10411" t="str">
            <v>S150000</v>
          </cell>
          <cell r="F10411">
            <v>10000</v>
          </cell>
          <cell r="H10411">
            <v>9499</v>
          </cell>
          <cell r="I10411" t="str">
            <v>S150000</v>
          </cell>
        </row>
        <row r="10412">
          <cell r="B10412">
            <v>40008057313</v>
          </cell>
          <cell r="C10412" t="str">
            <v xml:space="preserve">000805731  </v>
          </cell>
          <cell r="D10412" t="str">
            <v xml:space="preserve"> VEDI  humanitāro pētījumu un izglītības centrs, biedrība</v>
          </cell>
          <cell r="E10412" t="str">
            <v>S150000</v>
          </cell>
          <cell r="F10412">
            <v>10000</v>
          </cell>
          <cell r="H10412">
            <v>9499</v>
          </cell>
          <cell r="I10412" t="str">
            <v>S150000</v>
          </cell>
        </row>
        <row r="10413">
          <cell r="B10413">
            <v>40003285401</v>
          </cell>
          <cell r="C10413" t="str">
            <v xml:space="preserve">000328540  </v>
          </cell>
          <cell r="D10413" t="str">
            <v xml:space="preserve"> VEF BALOŽI  dārzkopības koop.sabiedrība</v>
          </cell>
          <cell r="E10413" t="str">
            <v>S150000</v>
          </cell>
          <cell r="F10413">
            <v>801080</v>
          </cell>
          <cell r="H10413">
            <v>9499</v>
          </cell>
          <cell r="I10413" t="str">
            <v>S150000</v>
          </cell>
        </row>
        <row r="10414">
          <cell r="B10414">
            <v>40008115274</v>
          </cell>
          <cell r="C10414" t="str">
            <v xml:space="preserve">000811527  </v>
          </cell>
          <cell r="D10414" t="str">
            <v xml:space="preserve"> VEF RĪGA  basketbola klubs, biedrība</v>
          </cell>
          <cell r="E10414" t="str">
            <v>S150000</v>
          </cell>
          <cell r="F10414">
            <v>10000</v>
          </cell>
          <cell r="H10414">
            <v>9312</v>
          </cell>
          <cell r="I10414" t="str">
            <v>S150000</v>
          </cell>
        </row>
        <row r="10415">
          <cell r="B10415">
            <v>40103068514</v>
          </cell>
          <cell r="C10415" t="str">
            <v xml:space="preserve">010306851  </v>
          </cell>
          <cell r="D10415" t="str">
            <v xml:space="preserve"> VEF-BIĶERNIEKI  dārzkopības koop.sabiedrība</v>
          </cell>
          <cell r="E10415" t="str">
            <v>S150000</v>
          </cell>
          <cell r="F10415">
            <v>10000</v>
          </cell>
          <cell r="H10415">
            <v>9499</v>
          </cell>
          <cell r="I10415" t="str">
            <v>S150000</v>
          </cell>
        </row>
        <row r="10416">
          <cell r="B10416">
            <v>50003546451</v>
          </cell>
          <cell r="C10416" t="str">
            <v xml:space="preserve">000354645  </v>
          </cell>
          <cell r="D10416" t="str">
            <v xml:space="preserve"> VEFIETIS 3  dzīvokļu īpašnieku koop. sabiedrība</v>
          </cell>
          <cell r="E10416" t="str">
            <v>S150000</v>
          </cell>
          <cell r="F10416">
            <v>10000</v>
          </cell>
          <cell r="H10416">
            <v>6832</v>
          </cell>
          <cell r="I10416" t="str">
            <v>S150000</v>
          </cell>
        </row>
        <row r="10417">
          <cell r="B10417">
            <v>40003116038</v>
          </cell>
          <cell r="C10417" t="str">
            <v xml:space="preserve">000311603  </v>
          </cell>
          <cell r="D10417" t="str">
            <v xml:space="preserve"> VEFIETIS  dzīvokļu īpašnieku koop.sabiedrība</v>
          </cell>
          <cell r="E10417" t="str">
            <v>S150000</v>
          </cell>
          <cell r="F10417">
            <v>10000</v>
          </cell>
          <cell r="H10417">
            <v>6832</v>
          </cell>
          <cell r="I10417" t="str">
            <v>S150000</v>
          </cell>
        </row>
        <row r="10418">
          <cell r="B10418">
            <v>40103156713</v>
          </cell>
          <cell r="C10418" t="str">
            <v xml:space="preserve">010315671  </v>
          </cell>
          <cell r="D10418" t="str">
            <v xml:space="preserve"> VEFIETIS-2  biedrība</v>
          </cell>
          <cell r="E10418" t="str">
            <v>S150000</v>
          </cell>
          <cell r="F10418">
            <v>10000</v>
          </cell>
          <cell r="H10418">
            <v>6832</v>
          </cell>
          <cell r="I10418" t="str">
            <v>S150000</v>
          </cell>
        </row>
        <row r="10419">
          <cell r="B10419">
            <v>40008089056</v>
          </cell>
          <cell r="C10419" t="str">
            <v xml:space="preserve">000808905  </v>
          </cell>
          <cell r="D10419" t="str">
            <v xml:space="preserve"> VEIHEĻA NAMS  biedrība</v>
          </cell>
          <cell r="E10419" t="str">
            <v>S150000</v>
          </cell>
          <cell r="F10419">
            <v>10000</v>
          </cell>
          <cell r="H10419">
            <v>9499</v>
          </cell>
          <cell r="I10419" t="str">
            <v>S150000</v>
          </cell>
        </row>
        <row r="10420">
          <cell r="B10420">
            <v>50008120101</v>
          </cell>
          <cell r="C10420" t="str">
            <v xml:space="preserve">000812010  </v>
          </cell>
          <cell r="D10420" t="str">
            <v xml:space="preserve"> VEIKSME 170/2  biedrība</v>
          </cell>
          <cell r="E10420" t="str">
            <v>S150000</v>
          </cell>
          <cell r="F10420">
            <v>10000</v>
          </cell>
          <cell r="H10420">
            <v>9499</v>
          </cell>
          <cell r="I10420" t="str">
            <v>S150000</v>
          </cell>
        </row>
        <row r="10421">
          <cell r="B10421">
            <v>50008098811</v>
          </cell>
          <cell r="C10421" t="str">
            <v xml:space="preserve">000809881  </v>
          </cell>
          <cell r="D10421" t="str">
            <v xml:space="preserve"> VEIKSME  biedrība</v>
          </cell>
          <cell r="E10421" t="str">
            <v>S150000</v>
          </cell>
          <cell r="F10421">
            <v>801231</v>
          </cell>
          <cell r="H10421">
            <v>9499</v>
          </cell>
          <cell r="I10421" t="str">
            <v>S150000</v>
          </cell>
        </row>
        <row r="10422">
          <cell r="B10422">
            <v>40008155440</v>
          </cell>
          <cell r="C10422" t="str">
            <v xml:space="preserve">000815544  </v>
          </cell>
          <cell r="D10422" t="str">
            <v xml:space="preserve"> VEIKSMES BIĶERIS  biedrība</v>
          </cell>
          <cell r="E10422" t="str">
            <v>S150000</v>
          </cell>
          <cell r="F10422">
            <v>760256</v>
          </cell>
          <cell r="H10422">
            <v>9499</v>
          </cell>
          <cell r="I10422" t="str">
            <v>S150000</v>
          </cell>
        </row>
        <row r="10423">
          <cell r="B10423">
            <v>40008132062</v>
          </cell>
          <cell r="C10423" t="str">
            <v xml:space="preserve">000813206  </v>
          </cell>
          <cell r="D10423" t="str">
            <v xml:space="preserve"> VĒJA 4  dzīvokļu īpašnieku biedrība</v>
          </cell>
          <cell r="E10423" t="str">
            <v>S150000</v>
          </cell>
          <cell r="F10423">
            <v>10000</v>
          </cell>
          <cell r="H10423">
            <v>6832</v>
          </cell>
          <cell r="I10423" t="str">
            <v>S150000</v>
          </cell>
        </row>
        <row r="10424">
          <cell r="B10424">
            <v>50008016001</v>
          </cell>
          <cell r="C10424" t="str">
            <v xml:space="preserve">000801600  </v>
          </cell>
          <cell r="D10424" t="str">
            <v xml:space="preserve"> VĒJA BRĀĻU ORDENIS  biedrība</v>
          </cell>
          <cell r="E10424" t="str">
            <v>S150000</v>
          </cell>
          <cell r="F10424">
            <v>807600</v>
          </cell>
          <cell r="H10424">
            <v>9499</v>
          </cell>
          <cell r="I10424" t="str">
            <v>S150000</v>
          </cell>
        </row>
        <row r="10425">
          <cell r="B10425">
            <v>40008127930</v>
          </cell>
          <cell r="C10425" t="str">
            <v xml:space="preserve">000812793  </v>
          </cell>
          <cell r="D10425" t="str">
            <v xml:space="preserve"> VĒJA KRASTS  biedrība</v>
          </cell>
          <cell r="E10425" t="str">
            <v>S150000</v>
          </cell>
          <cell r="F10425">
            <v>170000</v>
          </cell>
          <cell r="H10425">
            <v>9499</v>
          </cell>
          <cell r="I10425" t="str">
            <v>S150000</v>
          </cell>
        </row>
        <row r="10426">
          <cell r="B10426">
            <v>40008063305</v>
          </cell>
          <cell r="C10426" t="str">
            <v xml:space="preserve">000806330  </v>
          </cell>
          <cell r="D10426" t="str">
            <v xml:space="preserve"> VĒJA ZIRDZIŅŠ  atklātais sabiedriskais fonds</v>
          </cell>
          <cell r="E10426" t="str">
            <v>S150000</v>
          </cell>
          <cell r="F10426">
            <v>90000</v>
          </cell>
          <cell r="H10426">
            <v>9499</v>
          </cell>
          <cell r="I10426" t="str">
            <v>S150000</v>
          </cell>
        </row>
        <row r="10427">
          <cell r="B10427">
            <v>40008160600</v>
          </cell>
          <cell r="C10427" t="str">
            <v xml:space="preserve">000816060  </v>
          </cell>
          <cell r="D10427" t="str">
            <v xml:space="preserve"> VĒJAROZE  biedrība</v>
          </cell>
          <cell r="E10427" t="str">
            <v>S150000</v>
          </cell>
          <cell r="F10427">
            <v>680201</v>
          </cell>
          <cell r="H10427">
            <v>9499</v>
          </cell>
          <cell r="I10427" t="str">
            <v>S150000</v>
          </cell>
        </row>
        <row r="10428">
          <cell r="B10428">
            <v>40008117167</v>
          </cell>
          <cell r="C10428" t="str">
            <v xml:space="preserve">000811716  </v>
          </cell>
          <cell r="D10428" t="str">
            <v xml:space="preserve"> VEKTORS  biedrība</v>
          </cell>
          <cell r="E10428" t="str">
            <v>S150000</v>
          </cell>
          <cell r="F10428">
            <v>10000</v>
          </cell>
          <cell r="H10428">
            <v>9499</v>
          </cell>
          <cell r="I10428" t="str">
            <v>S150000</v>
          </cell>
        </row>
        <row r="10429">
          <cell r="B10429">
            <v>40008116301</v>
          </cell>
          <cell r="C10429" t="str">
            <v xml:space="preserve">000811630  </v>
          </cell>
          <cell r="D10429" t="str">
            <v xml:space="preserve"> VĒLĒŠANU REFORMAS BIEDRĪBA  </v>
          </cell>
          <cell r="E10429" t="str">
            <v>S150000</v>
          </cell>
          <cell r="F10429">
            <v>10000</v>
          </cell>
          <cell r="H10429">
            <v>9499</v>
          </cell>
          <cell r="I10429" t="str">
            <v>S150000</v>
          </cell>
        </row>
        <row r="10430">
          <cell r="B10430">
            <v>40003495878</v>
          </cell>
          <cell r="C10430" t="str">
            <v xml:space="preserve">000349587  </v>
          </cell>
          <cell r="D10430" t="str">
            <v xml:space="preserve"> VEĻĶI  garāžu īpašnieku koop.sabiedrība</v>
          </cell>
          <cell r="E10430" t="str">
            <v>S150000</v>
          </cell>
          <cell r="F10430">
            <v>900201</v>
          </cell>
          <cell r="H10430">
            <v>5221</v>
          </cell>
          <cell r="I10430" t="str">
            <v>S150000</v>
          </cell>
        </row>
        <row r="10431">
          <cell r="B10431">
            <v>40008023726</v>
          </cell>
          <cell r="C10431" t="str">
            <v xml:space="preserve">000802372  </v>
          </cell>
          <cell r="D10431" t="str">
            <v xml:space="preserve"> VELKONIS  virves vilkšanas klubs, biedrība</v>
          </cell>
          <cell r="E10431" t="str">
            <v>S150000</v>
          </cell>
          <cell r="F10431">
            <v>270000</v>
          </cell>
          <cell r="H10431">
            <v>9312</v>
          </cell>
          <cell r="I10431" t="str">
            <v>S150000</v>
          </cell>
        </row>
        <row r="10432">
          <cell r="B10432">
            <v>40008032748</v>
          </cell>
          <cell r="C10432" t="str">
            <v xml:space="preserve">000803274  </v>
          </cell>
          <cell r="D10432" t="str">
            <v xml:space="preserve"> VELKU BIEDRĪBA  biedrība</v>
          </cell>
          <cell r="E10432" t="str">
            <v>S150000</v>
          </cell>
          <cell r="F10432">
            <v>10000</v>
          </cell>
          <cell r="H10432">
            <v>8532</v>
          </cell>
          <cell r="I10432" t="str">
            <v>S150000</v>
          </cell>
        </row>
        <row r="10433">
          <cell r="B10433">
            <v>50008147271</v>
          </cell>
          <cell r="C10433" t="str">
            <v xml:space="preserve">000814727  </v>
          </cell>
          <cell r="D10433" t="str">
            <v xml:space="preserve"> VĒLME  biedrība</v>
          </cell>
          <cell r="E10433" t="str">
            <v>S150000</v>
          </cell>
          <cell r="F10433">
            <v>769190</v>
          </cell>
          <cell r="H10433">
            <v>8559</v>
          </cell>
          <cell r="I10433" t="str">
            <v>S150000</v>
          </cell>
        </row>
        <row r="10434">
          <cell r="B10434">
            <v>40008066424</v>
          </cell>
          <cell r="C10434" t="str">
            <v xml:space="preserve">000806642  </v>
          </cell>
          <cell r="D10434" t="str">
            <v xml:space="preserve"> VELO CEĻOTĀJU KLUBS  biedrība</v>
          </cell>
          <cell r="E10434" t="str">
            <v>S150000</v>
          </cell>
          <cell r="F10434">
            <v>130000</v>
          </cell>
          <cell r="H10434">
            <v>9312</v>
          </cell>
          <cell r="I10434" t="str">
            <v>S150000</v>
          </cell>
        </row>
        <row r="10435">
          <cell r="B10435">
            <v>40008028051</v>
          </cell>
          <cell r="C10435" t="str">
            <v xml:space="preserve">000802805  </v>
          </cell>
          <cell r="D10435" t="str">
            <v xml:space="preserve"> VELO  Alūksnes pilsētas riteņbraukšanas klubs, biedrība</v>
          </cell>
          <cell r="E10435" t="str">
            <v>S150000</v>
          </cell>
          <cell r="F10435">
            <v>360201</v>
          </cell>
          <cell r="H10435">
            <v>9312</v>
          </cell>
          <cell r="I10435" t="str">
            <v>S150000</v>
          </cell>
        </row>
        <row r="10436">
          <cell r="B10436">
            <v>40008122473</v>
          </cell>
          <cell r="C10436" t="str">
            <v xml:space="preserve">000812247  </v>
          </cell>
          <cell r="D10436" t="str">
            <v xml:space="preserve"> VELOKLUBS LĪVĀNI  biedrība</v>
          </cell>
          <cell r="E10436" t="str">
            <v>S150000</v>
          </cell>
          <cell r="F10436">
            <v>761211</v>
          </cell>
          <cell r="H10436">
            <v>9312</v>
          </cell>
          <cell r="I10436" t="str">
            <v>S150000</v>
          </cell>
        </row>
        <row r="10437">
          <cell r="B10437">
            <v>40008184882</v>
          </cell>
          <cell r="C10437" t="str">
            <v xml:space="preserve">000818488  </v>
          </cell>
          <cell r="D10437" t="str">
            <v xml:space="preserve"> VELOSPORTA BIEDRĪBA </v>
          </cell>
          <cell r="E10437" t="str">
            <v>S150000</v>
          </cell>
          <cell r="F10437">
            <v>10000</v>
          </cell>
          <cell r="H10437">
            <v>9319</v>
          </cell>
          <cell r="I10437" t="str">
            <v>S150000</v>
          </cell>
        </row>
        <row r="10438">
          <cell r="B10438">
            <v>50008184901</v>
          </cell>
          <cell r="C10438" t="str">
            <v xml:space="preserve">000818490  </v>
          </cell>
          <cell r="D10438" t="str">
            <v xml:space="preserve"> VELOTREKA ATBALSTA BIEDRĪBA </v>
          </cell>
          <cell r="E10438" t="str">
            <v>S150000</v>
          </cell>
          <cell r="F10438">
            <v>10000</v>
          </cell>
          <cell r="H10438">
            <v>9499</v>
          </cell>
          <cell r="I10438" t="str">
            <v>S150000</v>
          </cell>
        </row>
        <row r="10439">
          <cell r="B10439">
            <v>40008121482</v>
          </cell>
          <cell r="C10439" t="str">
            <v xml:space="preserve">000812148  </v>
          </cell>
          <cell r="D10439" t="str">
            <v xml:space="preserve"> VELTE  biedrība</v>
          </cell>
          <cell r="E10439" t="str">
            <v>S150000</v>
          </cell>
          <cell r="F10439">
            <v>840201</v>
          </cell>
          <cell r="H10439">
            <v>9499</v>
          </cell>
          <cell r="I10439" t="str">
            <v>S150000</v>
          </cell>
        </row>
        <row r="10440">
          <cell r="B10440">
            <v>40008030747</v>
          </cell>
          <cell r="C10440" t="str">
            <v xml:space="preserve">000803074  </v>
          </cell>
          <cell r="D10440" t="str">
            <v xml:space="preserve"> VELTIŅI  mednieku un makšķernieku biedrība</v>
          </cell>
          <cell r="E10440" t="str">
            <v>S150000</v>
          </cell>
          <cell r="F10440">
            <v>270000</v>
          </cell>
          <cell r="H10440">
            <v>9319</v>
          </cell>
          <cell r="I10440" t="str">
            <v>S150000</v>
          </cell>
        </row>
        <row r="10441">
          <cell r="B10441">
            <v>40008096965</v>
          </cell>
          <cell r="C10441" t="str">
            <v xml:space="preserve">000809696  </v>
          </cell>
          <cell r="D10441" t="str">
            <v xml:space="preserve"> VENATORS  biedrība</v>
          </cell>
          <cell r="E10441" t="str">
            <v>S150000</v>
          </cell>
          <cell r="F10441">
            <v>10000</v>
          </cell>
          <cell r="H10441">
            <v>9499</v>
          </cell>
          <cell r="I10441" t="str">
            <v>S150000</v>
          </cell>
        </row>
        <row r="10442">
          <cell r="B10442">
            <v>50008166041</v>
          </cell>
          <cell r="C10442" t="str">
            <v xml:space="preserve">000816604  </v>
          </cell>
          <cell r="D10442" t="str">
            <v xml:space="preserve"> VENDENES STRĒLNIEKI  Viliusa Matutisa loka šaušanas sporta klubs, biedrība</v>
          </cell>
          <cell r="E10442" t="str">
            <v>S150000</v>
          </cell>
          <cell r="F10442">
            <v>420201</v>
          </cell>
          <cell r="H10442">
            <v>9312</v>
          </cell>
          <cell r="I10442" t="str">
            <v>S150000</v>
          </cell>
        </row>
        <row r="10443">
          <cell r="B10443">
            <v>40008069543</v>
          </cell>
          <cell r="C10443" t="str">
            <v xml:space="preserve">000806954  </v>
          </cell>
          <cell r="D10443" t="str">
            <v xml:space="preserve"> VENTA 2002  hokeja klubs, biedrība</v>
          </cell>
          <cell r="E10443" t="str">
            <v>S150000</v>
          </cell>
          <cell r="F10443">
            <v>270000</v>
          </cell>
          <cell r="H10443">
            <v>9312</v>
          </cell>
          <cell r="I10443" t="str">
            <v>S150000</v>
          </cell>
        </row>
        <row r="10444">
          <cell r="B10444">
            <v>40008097937</v>
          </cell>
          <cell r="C10444" t="str">
            <v xml:space="preserve">000809793  </v>
          </cell>
          <cell r="D10444" t="str">
            <v xml:space="preserve"> VENTA MOTORSPORTS  biedrība</v>
          </cell>
          <cell r="E10444" t="str">
            <v>S150000</v>
          </cell>
          <cell r="F10444">
            <v>270000</v>
          </cell>
          <cell r="H10444">
            <v>9312</v>
          </cell>
          <cell r="I10444" t="str">
            <v>S150000</v>
          </cell>
        </row>
        <row r="10445">
          <cell r="B10445">
            <v>40008022608</v>
          </cell>
          <cell r="C10445" t="str">
            <v xml:space="preserve">000802260  </v>
          </cell>
          <cell r="D10445" t="str">
            <v xml:space="preserve"> VENTA  airēšanas sporta klubs, biedrība</v>
          </cell>
          <cell r="E10445" t="str">
            <v>S150000</v>
          </cell>
          <cell r="F10445">
            <v>270000</v>
          </cell>
          <cell r="H10445">
            <v>9312</v>
          </cell>
          <cell r="I10445" t="str">
            <v>S150000</v>
          </cell>
        </row>
        <row r="10446">
          <cell r="B10446">
            <v>40003162291</v>
          </cell>
          <cell r="C10446" t="str">
            <v xml:space="preserve">000316229  </v>
          </cell>
          <cell r="D10446" t="str">
            <v xml:space="preserve"> VENTA  dzīvokļu īpašnieku koop.sabiedrība</v>
          </cell>
          <cell r="E10446" t="str">
            <v>S150000</v>
          </cell>
          <cell r="F10446">
            <v>10000</v>
          </cell>
          <cell r="H10446">
            <v>6832</v>
          </cell>
          <cell r="I10446" t="str">
            <v>S150000</v>
          </cell>
        </row>
        <row r="10447">
          <cell r="B10447">
            <v>40008013408</v>
          </cell>
          <cell r="C10447" t="str">
            <v xml:space="preserve">000801340  </v>
          </cell>
          <cell r="D10447" t="str">
            <v xml:space="preserve"> VENTA  garāžu biedrība</v>
          </cell>
          <cell r="E10447" t="str">
            <v>S150000</v>
          </cell>
          <cell r="F10447">
            <v>620201</v>
          </cell>
          <cell r="H10447">
            <v>5221</v>
          </cell>
          <cell r="I10447" t="str">
            <v>S150000</v>
          </cell>
        </row>
        <row r="10448">
          <cell r="B10448">
            <v>40008115931</v>
          </cell>
          <cell r="C10448" t="str">
            <v xml:space="preserve">000811593  </v>
          </cell>
          <cell r="D10448" t="str">
            <v xml:space="preserve"> VENTAS 16  dzīvokļu īpašnieku biedrība</v>
          </cell>
          <cell r="E10448" t="str">
            <v>S150000</v>
          </cell>
          <cell r="F10448">
            <v>170000</v>
          </cell>
          <cell r="H10448">
            <v>6832</v>
          </cell>
          <cell r="I10448" t="str">
            <v>S150000</v>
          </cell>
        </row>
        <row r="10449">
          <cell r="B10449">
            <v>40008083903</v>
          </cell>
          <cell r="C10449" t="str">
            <v xml:space="preserve">000808390  </v>
          </cell>
          <cell r="D10449" t="str">
            <v xml:space="preserve"> VENTAS 4  dzīvokļu īpašnieku biedrība</v>
          </cell>
          <cell r="E10449" t="str">
            <v>S150000</v>
          </cell>
          <cell r="F10449">
            <v>170000</v>
          </cell>
          <cell r="H10449">
            <v>6832</v>
          </cell>
          <cell r="I10449" t="str">
            <v>S150000</v>
          </cell>
        </row>
        <row r="10450">
          <cell r="B10450">
            <v>40008074188</v>
          </cell>
          <cell r="C10450" t="str">
            <v xml:space="preserve">000807418  </v>
          </cell>
          <cell r="D10450" t="str">
            <v xml:space="preserve"> VENTAS KRASTI  biedrība</v>
          </cell>
          <cell r="E10450" t="str">
            <v>S150000</v>
          </cell>
          <cell r="F10450">
            <v>621209</v>
          </cell>
          <cell r="H10450">
            <v>9499</v>
          </cell>
          <cell r="I10450" t="str">
            <v>S150000</v>
          </cell>
        </row>
        <row r="10451">
          <cell r="B10451">
            <v>40008173056</v>
          </cell>
          <cell r="C10451" t="str">
            <v xml:space="preserve">000817305  </v>
          </cell>
          <cell r="D10451" t="str">
            <v xml:space="preserve"> VENTAS MĀJA  biedrība</v>
          </cell>
          <cell r="E10451" t="str">
            <v>S150000</v>
          </cell>
          <cell r="F10451">
            <v>270000</v>
          </cell>
          <cell r="H10451">
            <v>6820</v>
          </cell>
          <cell r="I10451" t="str">
            <v>S150000</v>
          </cell>
        </row>
        <row r="10452">
          <cell r="B10452">
            <v>41203008065</v>
          </cell>
          <cell r="C10452" t="str">
            <v xml:space="preserve">120300806  </v>
          </cell>
          <cell r="D10452" t="str">
            <v xml:space="preserve"> VENTKANĀLS  garāžu īpašnieku koop.sabiedrība</v>
          </cell>
          <cell r="E10452" t="str">
            <v>S150000</v>
          </cell>
          <cell r="F10452">
            <v>270000</v>
          </cell>
          <cell r="H10452">
            <v>5221</v>
          </cell>
          <cell r="I10452" t="str">
            <v>S150000</v>
          </cell>
        </row>
        <row r="10453">
          <cell r="B10453">
            <v>41203011597</v>
          </cell>
          <cell r="C10453" t="str">
            <v xml:space="preserve">120301159  </v>
          </cell>
          <cell r="D10453" t="str">
            <v xml:space="preserve"> VENTMALA  automašīnu garāžu īpašnieku koop.sabiedrība</v>
          </cell>
          <cell r="E10453" t="str">
            <v>S150000</v>
          </cell>
          <cell r="F10453">
            <v>270000</v>
          </cell>
          <cell r="H10453">
            <v>5221</v>
          </cell>
          <cell r="I10453" t="str">
            <v>S150000</v>
          </cell>
        </row>
        <row r="10454">
          <cell r="B10454">
            <v>40008116975</v>
          </cell>
          <cell r="C10454" t="str">
            <v xml:space="preserve">000811697  </v>
          </cell>
          <cell r="D10454" t="str">
            <v xml:space="preserve"> VENTMALAS  ģimeņu biedrība</v>
          </cell>
          <cell r="E10454" t="str">
            <v>S150000</v>
          </cell>
          <cell r="F10454">
            <v>621278</v>
          </cell>
          <cell r="G10454">
            <v>0</v>
          </cell>
          <cell r="H10454">
            <v>9499</v>
          </cell>
          <cell r="I10454" t="str">
            <v>S150000</v>
          </cell>
        </row>
        <row r="10455">
          <cell r="B10455">
            <v>40008030840</v>
          </cell>
          <cell r="C10455" t="str">
            <v xml:space="preserve">000803084  </v>
          </cell>
          <cell r="D10455" t="str">
            <v xml:space="preserve"> VENTSPILS 1.ĢIMNĀZIJAS BIEDRĪBA  </v>
          </cell>
          <cell r="E10455" t="str">
            <v>S150000</v>
          </cell>
          <cell r="F10455">
            <v>270000</v>
          </cell>
          <cell r="H10455">
            <v>9499</v>
          </cell>
          <cell r="I10455" t="str">
            <v>S150000</v>
          </cell>
        </row>
        <row r="10456">
          <cell r="B10456">
            <v>40008056055</v>
          </cell>
          <cell r="C10456" t="str">
            <v xml:space="preserve">000805605  </v>
          </cell>
          <cell r="D10456" t="str">
            <v xml:space="preserve"> VENTSPILS 2.VIDUSSKOLAS ATBALSTA GRUPA  biedrība</v>
          </cell>
          <cell r="E10456" t="str">
            <v>S150000</v>
          </cell>
          <cell r="F10456">
            <v>270000</v>
          </cell>
          <cell r="H10456">
            <v>9499</v>
          </cell>
          <cell r="I10456" t="str">
            <v>S150000</v>
          </cell>
        </row>
        <row r="10457">
          <cell r="B10457">
            <v>40008131279</v>
          </cell>
          <cell r="C10457" t="str">
            <v xml:space="preserve">000813127  </v>
          </cell>
          <cell r="D10457" t="str">
            <v xml:space="preserve"> VENTSPILS 9  biedrība</v>
          </cell>
          <cell r="E10457" t="str">
            <v>S150000</v>
          </cell>
          <cell r="F10457">
            <v>170000</v>
          </cell>
          <cell r="H10457">
            <v>6832</v>
          </cell>
          <cell r="I10457" t="str">
            <v>S150000</v>
          </cell>
        </row>
        <row r="10458">
          <cell r="B10458">
            <v>40008066072</v>
          </cell>
          <cell r="C10458" t="str">
            <v xml:space="preserve">000806607  </v>
          </cell>
          <cell r="D10458" t="str">
            <v xml:space="preserve"> VENTSPILS AMATNIEKU BIEDRĪBA  </v>
          </cell>
          <cell r="E10458" t="str">
            <v>S150000</v>
          </cell>
          <cell r="F10458">
            <v>270000</v>
          </cell>
          <cell r="H10458">
            <v>9412</v>
          </cell>
          <cell r="I10458" t="str">
            <v>S150000</v>
          </cell>
        </row>
        <row r="10459">
          <cell r="B10459">
            <v>40008099158</v>
          </cell>
          <cell r="C10459" t="str">
            <v xml:space="preserve">000809915  </v>
          </cell>
          <cell r="D10459" t="str">
            <v xml:space="preserve"> VENTSPILS ATLANTS  svarbumbu celšanas klubs, biedrība</v>
          </cell>
          <cell r="E10459" t="str">
            <v>S150000</v>
          </cell>
          <cell r="F10459">
            <v>270000</v>
          </cell>
          <cell r="H10459">
            <v>9312</v>
          </cell>
          <cell r="I10459" t="str">
            <v>S150000</v>
          </cell>
        </row>
        <row r="10460">
          <cell r="B10460">
            <v>40008033300</v>
          </cell>
          <cell r="C10460" t="str">
            <v xml:space="preserve">000803330  </v>
          </cell>
          <cell r="D10460" t="str">
            <v xml:space="preserve"> VENTSPILS ATTĪSTĪBAS AĢENTŪRA  biedrība</v>
          </cell>
          <cell r="E10460" t="str">
            <v>S150000</v>
          </cell>
          <cell r="F10460">
            <v>10000</v>
          </cell>
          <cell r="H10460">
            <v>9499</v>
          </cell>
          <cell r="I10460" t="str">
            <v>S150000</v>
          </cell>
        </row>
        <row r="10461">
          <cell r="B10461">
            <v>40008020397</v>
          </cell>
          <cell r="C10461" t="str">
            <v xml:space="preserve">000802039  </v>
          </cell>
          <cell r="D10461" t="str">
            <v xml:space="preserve"> VENTSPILS AUGSTĀKĀS IZGLĪTĪBAS ATBALSTA BIEDRĪBA </v>
          </cell>
          <cell r="E10461" t="str">
            <v>S150000</v>
          </cell>
          <cell r="F10461">
            <v>270000</v>
          </cell>
          <cell r="H10461">
            <v>9499</v>
          </cell>
          <cell r="I10461" t="str">
            <v>S150000</v>
          </cell>
        </row>
        <row r="10462">
          <cell r="B10462">
            <v>40008088258</v>
          </cell>
          <cell r="C10462" t="str">
            <v xml:space="preserve">000808825  </v>
          </cell>
          <cell r="D10462" t="str">
            <v xml:space="preserve"> VENTSPILS AUGSTO TEHNOLOĢIJU PARKS  nodibinājums</v>
          </cell>
          <cell r="E10462" t="str">
            <v>S150000</v>
          </cell>
          <cell r="F10462">
            <v>270000</v>
          </cell>
          <cell r="H10462">
            <v>9499</v>
          </cell>
          <cell r="I10462" t="str">
            <v>S150000</v>
          </cell>
        </row>
        <row r="10463">
          <cell r="B10463">
            <v>40008071251</v>
          </cell>
          <cell r="C10463" t="str">
            <v xml:space="preserve">000807125  </v>
          </cell>
          <cell r="D10463" t="str">
            <v xml:space="preserve"> VENTSPILS AUGSTSKOLAS STUDENTU APVIENĪBA  biedrība</v>
          </cell>
          <cell r="E10463" t="str">
            <v>S150000</v>
          </cell>
          <cell r="F10463">
            <v>270000</v>
          </cell>
          <cell r="H10463">
            <v>9499</v>
          </cell>
          <cell r="I10463" t="str">
            <v>S150000</v>
          </cell>
        </row>
        <row r="10464">
          <cell r="B10464">
            <v>41203016147</v>
          </cell>
          <cell r="C10464" t="str">
            <v xml:space="preserve">120301614  </v>
          </cell>
          <cell r="D10464" t="str">
            <v xml:space="preserve"> VENTSPILS BARONS  dzīvokļu īpašnieku biedrība</v>
          </cell>
          <cell r="E10464" t="str">
            <v>S150000</v>
          </cell>
          <cell r="F10464">
            <v>270000</v>
          </cell>
          <cell r="H10464">
            <v>6832</v>
          </cell>
          <cell r="I10464" t="str">
            <v>S150000</v>
          </cell>
        </row>
        <row r="10465">
          <cell r="B10465">
            <v>40008141987</v>
          </cell>
          <cell r="C10465" t="str">
            <v xml:space="preserve">000814198  </v>
          </cell>
          <cell r="D10465" t="str">
            <v xml:space="preserve"> VENTSPILS BMX ATBALSTA FONDS  nodibinājums</v>
          </cell>
          <cell r="E10465" t="str">
            <v>S150000</v>
          </cell>
          <cell r="F10465">
            <v>270000</v>
          </cell>
          <cell r="H10465">
            <v>9499</v>
          </cell>
          <cell r="I10465" t="str">
            <v>S150000</v>
          </cell>
        </row>
        <row r="10466">
          <cell r="B10466">
            <v>40008032697</v>
          </cell>
          <cell r="C10466" t="str">
            <v xml:space="preserve">000803269  </v>
          </cell>
          <cell r="D10466" t="str">
            <v xml:space="preserve"> VENTSPILS BOKSA KLUBS  biedrība</v>
          </cell>
          <cell r="E10466" t="str">
            <v>S150000</v>
          </cell>
          <cell r="F10466">
            <v>270000</v>
          </cell>
          <cell r="H10466">
            <v>9312</v>
          </cell>
          <cell r="I10466" t="str">
            <v>S150000</v>
          </cell>
        </row>
        <row r="10467">
          <cell r="B10467">
            <v>40008120576</v>
          </cell>
          <cell r="C10467" t="str">
            <v xml:space="preserve">000812057  </v>
          </cell>
          <cell r="D10467" t="str">
            <v xml:space="preserve"> VENTSPILS CENTRA PAMATSKOLAS BIEDRĪBA  </v>
          </cell>
          <cell r="E10467" t="str">
            <v>S150000</v>
          </cell>
          <cell r="F10467">
            <v>270000</v>
          </cell>
          <cell r="H10467">
            <v>9499</v>
          </cell>
          <cell r="I10467" t="str">
            <v>S150000</v>
          </cell>
        </row>
        <row r="10468">
          <cell r="B10468">
            <v>40008053307</v>
          </cell>
          <cell r="C10468" t="str">
            <v xml:space="preserve">000805330  </v>
          </cell>
          <cell r="D10468" t="str">
            <v xml:space="preserve"> VENTSPILS DAIĻSLIDOŠANAS KLUBS  biedrība</v>
          </cell>
          <cell r="E10468" t="str">
            <v>S150000</v>
          </cell>
          <cell r="F10468">
            <v>270000</v>
          </cell>
          <cell r="H10468">
            <v>9312</v>
          </cell>
          <cell r="I10468" t="str">
            <v>S150000</v>
          </cell>
        </row>
        <row r="10469">
          <cell r="B10469">
            <v>51203008781</v>
          </cell>
          <cell r="C10469" t="str">
            <v xml:space="preserve">120300878  </v>
          </cell>
          <cell r="D10469" t="str">
            <v xml:space="preserve"> VENTSPILS DZINTARS  automašīnu garāžu īpašnieku koop.sabiedrība</v>
          </cell>
          <cell r="E10469" t="str">
            <v>S150000</v>
          </cell>
          <cell r="F10469">
            <v>270000</v>
          </cell>
          <cell r="H10469">
            <v>5221</v>
          </cell>
          <cell r="I10469" t="str">
            <v>S150000</v>
          </cell>
        </row>
        <row r="10470">
          <cell r="B10470">
            <v>40008012402</v>
          </cell>
          <cell r="C10470" t="str">
            <v xml:space="preserve">000801240  </v>
          </cell>
          <cell r="D10470" t="str">
            <v xml:space="preserve"> VENTSPILS DZĪVNIEKU AUDZĒTĀJU BIEDRĪBA  </v>
          </cell>
          <cell r="E10470" t="str">
            <v>S150000</v>
          </cell>
          <cell r="F10470">
            <v>270000</v>
          </cell>
          <cell r="H10470">
            <v>9499</v>
          </cell>
          <cell r="I10470" t="str">
            <v>S150000</v>
          </cell>
        </row>
        <row r="10471">
          <cell r="B10471">
            <v>50008070031</v>
          </cell>
          <cell r="C10471" t="str">
            <v xml:space="preserve">000807003  </v>
          </cell>
          <cell r="D10471" t="str">
            <v xml:space="preserve"> VENTSPILS INVALĪDU BIEDRĪBA  </v>
          </cell>
          <cell r="E10471" t="str">
            <v>S150000</v>
          </cell>
          <cell r="F10471">
            <v>270000</v>
          </cell>
          <cell r="H10471">
            <v>9499</v>
          </cell>
          <cell r="I10471" t="str">
            <v>S150000</v>
          </cell>
        </row>
        <row r="10472">
          <cell r="B10472">
            <v>40008074582</v>
          </cell>
          <cell r="C10472" t="str">
            <v xml:space="preserve">000807458  </v>
          </cell>
          <cell r="D10472" t="str">
            <v xml:space="preserve"> VENTSPILS JAUNIEŠU DOME  biedrība</v>
          </cell>
          <cell r="E10472" t="str">
            <v>S150000</v>
          </cell>
          <cell r="F10472">
            <v>270000</v>
          </cell>
          <cell r="H10472">
            <v>9499</v>
          </cell>
          <cell r="I10472" t="str">
            <v>S150000</v>
          </cell>
        </row>
        <row r="10473">
          <cell r="B10473">
            <v>40008098082</v>
          </cell>
          <cell r="C10473" t="str">
            <v xml:space="preserve">000809808  </v>
          </cell>
          <cell r="D10473" t="str">
            <v xml:space="preserve"> VENTSPILS JAUNIEŠU FUTBOLA KLUBS  biedrība</v>
          </cell>
          <cell r="E10473" t="str">
            <v>S150000</v>
          </cell>
          <cell r="F10473">
            <v>270000</v>
          </cell>
          <cell r="H10473">
            <v>9312</v>
          </cell>
          <cell r="I10473" t="str">
            <v>S150000</v>
          </cell>
        </row>
        <row r="10474">
          <cell r="B10474">
            <v>40008127362</v>
          </cell>
          <cell r="C10474" t="str">
            <v xml:space="preserve">000812736  </v>
          </cell>
          <cell r="D10474" t="str">
            <v xml:space="preserve"> VENTSPILS KĀPŠANAS SPORTA KLUBS  biedrība</v>
          </cell>
          <cell r="E10474" t="str">
            <v>S150000</v>
          </cell>
          <cell r="F10474">
            <v>270000</v>
          </cell>
          <cell r="H10474">
            <v>9312</v>
          </cell>
          <cell r="I10474" t="str">
            <v>S150000</v>
          </cell>
        </row>
        <row r="10475">
          <cell r="B10475">
            <v>40008070580</v>
          </cell>
          <cell r="C10475" t="str">
            <v xml:space="preserve">000807058  </v>
          </cell>
          <cell r="D10475" t="str">
            <v xml:space="preserve"> VENTSPILS KĒRLINGA KLUBS  biedrība</v>
          </cell>
          <cell r="E10475" t="str">
            <v>S150000</v>
          </cell>
          <cell r="F10475">
            <v>270000</v>
          </cell>
          <cell r="H10475">
            <v>9312</v>
          </cell>
          <cell r="I10475" t="str">
            <v>S150000</v>
          </cell>
        </row>
        <row r="10476">
          <cell r="B10476">
            <v>50008092611</v>
          </cell>
          <cell r="C10476" t="str">
            <v xml:space="preserve">000809261  </v>
          </cell>
          <cell r="D10476" t="str">
            <v xml:space="preserve"> VENTSPILS KIKBOKSA LEĢIONS </v>
          </cell>
          <cell r="E10476" t="str">
            <v>S150000</v>
          </cell>
          <cell r="F10476">
            <v>270000</v>
          </cell>
          <cell r="H10476">
            <v>9312</v>
          </cell>
          <cell r="I10476" t="str">
            <v>S150000</v>
          </cell>
        </row>
        <row r="10477">
          <cell r="B10477">
            <v>50008013471</v>
          </cell>
          <cell r="C10477" t="str">
            <v xml:space="preserve">000801347  </v>
          </cell>
          <cell r="D10477" t="str">
            <v xml:space="preserve"> VENTSPILS KOKA MEDNIEKI  biedrība</v>
          </cell>
          <cell r="E10477" t="str">
            <v>S150000</v>
          </cell>
          <cell r="F10477">
            <v>270000</v>
          </cell>
          <cell r="H10477">
            <v>9319</v>
          </cell>
          <cell r="I10477" t="str">
            <v>S150000</v>
          </cell>
        </row>
        <row r="10478">
          <cell r="B10478">
            <v>40003213051</v>
          </cell>
          <cell r="C10478" t="str">
            <v xml:space="preserve">000321305  </v>
          </cell>
          <cell r="D10478" t="str">
            <v xml:space="preserve"> VENTSPILS KOMERCDARBĪBAS ATBALSTA CENTRS  biedrība</v>
          </cell>
          <cell r="E10478" t="str">
            <v>S150000</v>
          </cell>
          <cell r="F10478">
            <v>270000</v>
          </cell>
          <cell r="H10478">
            <v>7022</v>
          </cell>
          <cell r="I10478" t="str">
            <v>S150000</v>
          </cell>
        </row>
        <row r="10479">
          <cell r="B10479">
            <v>40008099891</v>
          </cell>
          <cell r="C10479" t="str">
            <v xml:space="preserve">000809989  </v>
          </cell>
          <cell r="D10479" t="str">
            <v xml:space="preserve"> VENTSPILS KRIEVIJAS PILSOŅU BIEDRĪBA  </v>
          </cell>
          <cell r="E10479" t="str">
            <v>S150000</v>
          </cell>
          <cell r="F10479">
            <v>270000</v>
          </cell>
          <cell r="H10479">
            <v>9499</v>
          </cell>
          <cell r="I10479" t="str">
            <v>S150000</v>
          </cell>
        </row>
        <row r="10480">
          <cell r="B10480">
            <v>40008175714</v>
          </cell>
          <cell r="C10480" t="str">
            <v xml:space="preserve">000817571  </v>
          </cell>
          <cell r="D10480" t="str">
            <v xml:space="preserve"> VENTSPILS KRIEVU BIEDRĪBA </v>
          </cell>
          <cell r="E10480" t="str">
            <v>S150000</v>
          </cell>
          <cell r="F10480">
            <v>270000</v>
          </cell>
          <cell r="H10480">
            <v>9499</v>
          </cell>
          <cell r="I10480" t="str">
            <v>S150000</v>
          </cell>
        </row>
        <row r="10481">
          <cell r="B10481">
            <v>40008153238</v>
          </cell>
          <cell r="C10481" t="str">
            <v xml:space="preserve">000815323  </v>
          </cell>
          <cell r="D10481" t="str">
            <v xml:space="preserve"> VENTSPILS KRISTIEŠU CENTRS  fonds</v>
          </cell>
          <cell r="E10481" t="str">
            <v>S150000</v>
          </cell>
          <cell r="F10481">
            <v>270000</v>
          </cell>
          <cell r="H10481">
            <v>8899</v>
          </cell>
          <cell r="I10481" t="str">
            <v>S150000</v>
          </cell>
        </row>
        <row r="10482">
          <cell r="B10482">
            <v>40008000403</v>
          </cell>
          <cell r="C10482" t="str">
            <v xml:space="preserve">000800040  </v>
          </cell>
          <cell r="D10482" t="str">
            <v xml:space="preserve"> VENTSPILS LATVIEŠU BIEDRĪBA  </v>
          </cell>
          <cell r="E10482" t="str">
            <v>S150000</v>
          </cell>
          <cell r="F10482">
            <v>270000</v>
          </cell>
          <cell r="H10482">
            <v>9499</v>
          </cell>
          <cell r="I10482" t="str">
            <v>S150000</v>
          </cell>
        </row>
        <row r="10483">
          <cell r="B10483">
            <v>40008033438</v>
          </cell>
          <cell r="C10483" t="str">
            <v xml:space="preserve">000803343  </v>
          </cell>
          <cell r="D10483" t="str">
            <v xml:space="preserve"> VENTSPILS LIEDAGS  pensionāru biedrība</v>
          </cell>
          <cell r="E10483" t="str">
            <v>S150000</v>
          </cell>
          <cell r="F10483">
            <v>270000</v>
          </cell>
          <cell r="H10483">
            <v>9499</v>
          </cell>
          <cell r="I10483" t="str">
            <v>S150000</v>
          </cell>
        </row>
        <row r="10484">
          <cell r="B10484">
            <v>40008149463</v>
          </cell>
          <cell r="C10484" t="str">
            <v xml:space="preserve">000814946  </v>
          </cell>
          <cell r="D10484" t="str">
            <v xml:space="preserve"> VENTSPILS MARATONA KLUBS  biedrība</v>
          </cell>
          <cell r="E10484" t="str">
            <v>S150000</v>
          </cell>
          <cell r="F10484">
            <v>270000</v>
          </cell>
          <cell r="H10484">
            <v>9312</v>
          </cell>
          <cell r="I10484" t="str">
            <v>S150000</v>
          </cell>
        </row>
        <row r="10485">
          <cell r="B10485">
            <v>40008101518</v>
          </cell>
          <cell r="C10485" t="str">
            <v xml:space="preserve">000810151  </v>
          </cell>
          <cell r="D10485" t="str">
            <v xml:space="preserve"> VENTSPILS MEŽA ĪPAŠNIEKU APVIENĪBA  biedrība</v>
          </cell>
          <cell r="E10485" t="str">
            <v>S150000</v>
          </cell>
          <cell r="F10485">
            <v>980290</v>
          </cell>
          <cell r="H10485">
            <v>6832</v>
          </cell>
          <cell r="I10485" t="str">
            <v>S150000</v>
          </cell>
        </row>
        <row r="10486">
          <cell r="B10486">
            <v>40008097956</v>
          </cell>
          <cell r="C10486" t="str">
            <v xml:space="preserve">000809795  </v>
          </cell>
          <cell r="D10486" t="str">
            <v xml:space="preserve"> VENTSPILS MILITĀRO PENSIONĀRU BIEDRĪBA  </v>
          </cell>
          <cell r="E10486" t="str">
            <v>S150000</v>
          </cell>
          <cell r="F10486">
            <v>270000</v>
          </cell>
          <cell r="H10486">
            <v>9499</v>
          </cell>
          <cell r="I10486" t="str">
            <v>S150000</v>
          </cell>
        </row>
        <row r="10487">
          <cell r="B10487">
            <v>40008055825</v>
          </cell>
          <cell r="C10487" t="str">
            <v xml:space="preserve">000805582  </v>
          </cell>
          <cell r="D10487" t="str">
            <v xml:space="preserve"> VENTSPILS NACIONĀLO KULTŪRAS BIEDRĪBU ASOCIĀCIJA  biedrība</v>
          </cell>
          <cell r="E10487" t="str">
            <v>S150000</v>
          </cell>
          <cell r="F10487">
            <v>270000</v>
          </cell>
          <cell r="H10487">
            <v>9499</v>
          </cell>
          <cell r="I10487" t="str">
            <v>S150000</v>
          </cell>
        </row>
        <row r="10488">
          <cell r="B10488">
            <v>40008136473</v>
          </cell>
          <cell r="C10488" t="str">
            <v xml:space="preserve">000813647  </v>
          </cell>
          <cell r="D10488" t="str">
            <v xml:space="preserve"> VENTSPILS NAFTAS UZŅĒMUMU PAMATLICĒJI  biedrība</v>
          </cell>
          <cell r="E10488" t="str">
            <v>S150000</v>
          </cell>
          <cell r="F10488">
            <v>270000</v>
          </cell>
          <cell r="H10488">
            <v>9499</v>
          </cell>
          <cell r="I10488" t="str">
            <v>S150000</v>
          </cell>
        </row>
        <row r="10489">
          <cell r="B10489">
            <v>50003675771</v>
          </cell>
          <cell r="C10489" t="str">
            <v xml:space="preserve">000367577  </v>
          </cell>
          <cell r="D10489" t="str">
            <v xml:space="preserve"> VENTSPILS NAMS 65  dzīvokļu īpašnieku koop. sabiedrība</v>
          </cell>
          <cell r="E10489" t="str">
            <v>S150000</v>
          </cell>
          <cell r="F10489">
            <v>10000</v>
          </cell>
          <cell r="H10489">
            <v>6832</v>
          </cell>
          <cell r="I10489" t="str">
            <v>S150000</v>
          </cell>
        </row>
        <row r="10490">
          <cell r="B10490">
            <v>40008001061</v>
          </cell>
          <cell r="C10490" t="str">
            <v xml:space="preserve">000800106  </v>
          </cell>
          <cell r="D10490" t="str">
            <v xml:space="preserve"> VENTSPILS NOVADA POLITISKI REPRESĒTO APVIENĪBA  biedrība</v>
          </cell>
          <cell r="E10490" t="str">
            <v>S150000</v>
          </cell>
          <cell r="F10490">
            <v>270000</v>
          </cell>
          <cell r="H10490">
            <v>9499</v>
          </cell>
          <cell r="I10490" t="str">
            <v>S150000</v>
          </cell>
        </row>
        <row r="10491">
          <cell r="B10491">
            <v>40008056248</v>
          </cell>
          <cell r="C10491" t="str">
            <v xml:space="preserve">000805624  </v>
          </cell>
          <cell r="D10491" t="str">
            <v xml:space="preserve"> VENTSPILS OLIMPISKĀ CERĪBA  biedrība</v>
          </cell>
          <cell r="E10491" t="str">
            <v>S150000</v>
          </cell>
          <cell r="F10491">
            <v>270000</v>
          </cell>
          <cell r="H10491">
            <v>9312</v>
          </cell>
          <cell r="I10491" t="str">
            <v>S150000</v>
          </cell>
        </row>
        <row r="10492">
          <cell r="B10492">
            <v>40008138671</v>
          </cell>
          <cell r="C10492" t="str">
            <v xml:space="preserve">000813867  </v>
          </cell>
          <cell r="D10492" t="str">
            <v xml:space="preserve"> VENTSPILS OSTAS ATBALSTA FONDS </v>
          </cell>
          <cell r="E10492" t="str">
            <v>S150000</v>
          </cell>
          <cell r="F10492">
            <v>270000</v>
          </cell>
          <cell r="H10492">
            <v>9499</v>
          </cell>
          <cell r="I10492" t="str">
            <v>S150000</v>
          </cell>
        </row>
        <row r="10493">
          <cell r="B10493">
            <v>40008065772</v>
          </cell>
          <cell r="C10493" t="str">
            <v xml:space="preserve">000806577  </v>
          </cell>
          <cell r="D10493" t="str">
            <v xml:space="preserve"> VENTSPILS PILSĒTAS UN RAJONA BRĪVPRĀTĪGO UGUNSDZĒSĒJU BIEDRĪBA </v>
          </cell>
          <cell r="E10493" t="str">
            <v>S150000</v>
          </cell>
          <cell r="F10493">
            <v>270000</v>
          </cell>
          <cell r="H10493">
            <v>8425</v>
          </cell>
          <cell r="I10493" t="str">
            <v>S150000</v>
          </cell>
        </row>
        <row r="10494">
          <cell r="B10494">
            <v>40008096217</v>
          </cell>
          <cell r="C10494" t="str">
            <v xml:space="preserve">000809621  </v>
          </cell>
          <cell r="D10494" t="str">
            <v xml:space="preserve"> VENTSPILS REĢIONĀLĀ DIABĒTA BIEDRĪBA  </v>
          </cell>
          <cell r="E10494" t="str">
            <v>S150000</v>
          </cell>
          <cell r="F10494">
            <v>270000</v>
          </cell>
          <cell r="H10494">
            <v>9499</v>
          </cell>
          <cell r="I10494" t="str">
            <v>S150000</v>
          </cell>
        </row>
        <row r="10495">
          <cell r="B10495">
            <v>40008043652</v>
          </cell>
          <cell r="C10495" t="str">
            <v xml:space="preserve">000804365  </v>
          </cell>
          <cell r="D10495" t="str">
            <v xml:space="preserve"> VENTSPILS REĢIONĀLAIS NEVALSTISKO ORGANIZĀCIJU ATBALSTA CENTRS  sab. org.</v>
          </cell>
          <cell r="E10495" t="str">
            <v>S150000</v>
          </cell>
          <cell r="F10495">
            <v>270000</v>
          </cell>
          <cell r="H10495">
            <v>9499</v>
          </cell>
          <cell r="I10495" t="str">
            <v>S150000</v>
          </cell>
        </row>
        <row r="10496">
          <cell r="B10496">
            <v>40008043703</v>
          </cell>
          <cell r="C10496" t="str">
            <v xml:space="preserve">000804370  </v>
          </cell>
          <cell r="D10496" t="str">
            <v xml:space="preserve"> VENTSPILS ROTARI KLUBS  biedrība</v>
          </cell>
          <cell r="E10496" t="str">
            <v>S150000</v>
          </cell>
          <cell r="F10496">
            <v>270000</v>
          </cell>
          <cell r="H10496">
            <v>9499</v>
          </cell>
          <cell r="I10496" t="str">
            <v>S150000</v>
          </cell>
        </row>
        <row r="10497">
          <cell r="B10497">
            <v>40008027944</v>
          </cell>
          <cell r="C10497" t="str">
            <v xml:space="preserve">000802794  </v>
          </cell>
          <cell r="D10497" t="str">
            <v xml:space="preserve"> VENTSPILS TENISA KLUBS  biedrība</v>
          </cell>
          <cell r="E10497" t="str">
            <v>S150000</v>
          </cell>
          <cell r="F10497">
            <v>270000</v>
          </cell>
          <cell r="H10497">
            <v>9312</v>
          </cell>
          <cell r="I10497" t="str">
            <v>S150000</v>
          </cell>
        </row>
        <row r="10498">
          <cell r="B10498">
            <v>90000451372</v>
          </cell>
          <cell r="D10498" t="str">
            <v xml:space="preserve"> VENTSPILS TIRDZNIECĪBAS OSTAS DARBINIEKU ARODORGANIZĀCIJA </v>
          </cell>
          <cell r="E10498" t="str">
            <v>S150000</v>
          </cell>
          <cell r="F10498">
            <v>270000</v>
          </cell>
          <cell r="H10498">
            <v>9420</v>
          </cell>
          <cell r="I10498" t="str">
            <v>S150000</v>
          </cell>
        </row>
        <row r="10499">
          <cell r="B10499">
            <v>40008044253</v>
          </cell>
          <cell r="C10499" t="str">
            <v xml:space="preserve">000804425  </v>
          </cell>
          <cell r="D10499" t="str">
            <v xml:space="preserve"> VENTSPILS TIRDZNIECĪBAS OSTAS DOKERU ARODBIEDRĪBA </v>
          </cell>
          <cell r="E10499" t="str">
            <v>S150000</v>
          </cell>
          <cell r="F10499">
            <v>270000</v>
          </cell>
          <cell r="H10499">
            <v>9420</v>
          </cell>
          <cell r="I10499" t="str">
            <v>S150000</v>
          </cell>
        </row>
        <row r="10500">
          <cell r="B10500">
            <v>40008139056</v>
          </cell>
          <cell r="C10500" t="str">
            <v xml:space="preserve">000813905  </v>
          </cell>
          <cell r="D10500" t="str">
            <v xml:space="preserve"> VENTSPILS TRIATLONA KLUBS  biedrība</v>
          </cell>
          <cell r="E10500" t="str">
            <v>S150000</v>
          </cell>
          <cell r="F10500">
            <v>270000</v>
          </cell>
          <cell r="H10500">
            <v>9312</v>
          </cell>
          <cell r="I10500" t="str">
            <v>S150000</v>
          </cell>
        </row>
        <row r="10501">
          <cell r="B10501">
            <v>40008079113</v>
          </cell>
          <cell r="C10501" t="str">
            <v xml:space="preserve">000807911  </v>
          </cell>
          <cell r="D10501" t="str">
            <v xml:space="preserve"> VENTSPILS VĀCU KULTŪRAS BIEDRĪBA  </v>
          </cell>
          <cell r="E10501" t="str">
            <v>S150000</v>
          </cell>
          <cell r="F10501">
            <v>270000</v>
          </cell>
          <cell r="H10501">
            <v>9499</v>
          </cell>
          <cell r="I10501" t="str">
            <v>S150000</v>
          </cell>
        </row>
        <row r="10502">
          <cell r="B10502">
            <v>40008123924</v>
          </cell>
          <cell r="C10502" t="str">
            <v xml:space="preserve">000812392  </v>
          </cell>
          <cell r="D10502" t="str">
            <v xml:space="preserve"> VENTSPILS VETERĀNU KLUBS  sporta biedrība</v>
          </cell>
          <cell r="E10502" t="str">
            <v>S150000</v>
          </cell>
          <cell r="F10502">
            <v>270000</v>
          </cell>
          <cell r="H10502">
            <v>9499</v>
          </cell>
          <cell r="I10502" t="str">
            <v>S150000</v>
          </cell>
        </row>
        <row r="10503">
          <cell r="B10503">
            <v>40008035513</v>
          </cell>
          <cell r="C10503" t="str">
            <v xml:space="preserve">000803551  </v>
          </cell>
          <cell r="D10503" t="str">
            <v xml:space="preserve"> VENTSPILS ZINĪBU BIEDRĪBA  </v>
          </cell>
          <cell r="E10503" t="str">
            <v>S150000</v>
          </cell>
          <cell r="F10503">
            <v>270000</v>
          </cell>
          <cell r="H10503">
            <v>8532</v>
          </cell>
          <cell r="I10503" t="str">
            <v>S150000</v>
          </cell>
        </row>
        <row r="10504">
          <cell r="B10504">
            <v>40008033315</v>
          </cell>
          <cell r="C10504" t="str">
            <v xml:space="preserve">000803331  </v>
          </cell>
          <cell r="D10504" t="str">
            <v xml:space="preserve"> VENTSPILS  basketbola klubs</v>
          </cell>
          <cell r="E10504" t="str">
            <v>S150000</v>
          </cell>
          <cell r="F10504">
            <v>270000</v>
          </cell>
          <cell r="H10504">
            <v>9312</v>
          </cell>
          <cell r="I10504" t="str">
            <v>S150000</v>
          </cell>
        </row>
        <row r="10505">
          <cell r="B10505">
            <v>40008123055</v>
          </cell>
          <cell r="C10505" t="str">
            <v xml:space="preserve">000812305  </v>
          </cell>
          <cell r="D10505" t="str">
            <v xml:space="preserve"> VENTSPILS  vieglatlētikas klubs</v>
          </cell>
          <cell r="E10505" t="str">
            <v>S150000</v>
          </cell>
          <cell r="F10505">
            <v>270000</v>
          </cell>
          <cell r="H10505">
            <v>9312</v>
          </cell>
          <cell r="I10505" t="str">
            <v>S150000</v>
          </cell>
        </row>
        <row r="10506">
          <cell r="B10506">
            <v>41203014165</v>
          </cell>
          <cell r="C10506" t="str">
            <v xml:space="preserve">120301416  </v>
          </cell>
          <cell r="D10506" t="str">
            <v xml:space="preserve"> VENTTALS  dzīvokļu īpašnieku koop. sabiedrība</v>
          </cell>
          <cell r="E10506" t="str">
            <v>S150000</v>
          </cell>
          <cell r="F10506">
            <v>270000</v>
          </cell>
          <cell r="H10506">
            <v>6832</v>
          </cell>
          <cell r="I10506" t="str">
            <v>S150000</v>
          </cell>
        </row>
        <row r="10507">
          <cell r="B10507">
            <v>40008062691</v>
          </cell>
          <cell r="C10507" t="str">
            <v xml:space="preserve">000806269  </v>
          </cell>
          <cell r="D10507" t="str">
            <v xml:space="preserve"> VENZOVECS  mednieku un makšķernieku biedrība</v>
          </cell>
          <cell r="E10507" t="str">
            <v>S150000</v>
          </cell>
          <cell r="F10507">
            <v>170000</v>
          </cell>
          <cell r="H10507">
            <v>9319</v>
          </cell>
          <cell r="I10507" t="str">
            <v>S150000</v>
          </cell>
        </row>
        <row r="10508">
          <cell r="B10508">
            <v>40008087074</v>
          </cell>
          <cell r="C10508" t="str">
            <v xml:space="preserve">000808707  </v>
          </cell>
          <cell r="D10508" t="str">
            <v xml:space="preserve"> VEPRIS  mednieku klubs, biedrība</v>
          </cell>
          <cell r="E10508" t="str">
            <v>S150000</v>
          </cell>
          <cell r="F10508">
            <v>680201</v>
          </cell>
          <cell r="H10508">
            <v>9319</v>
          </cell>
          <cell r="I10508" t="str">
            <v>S150000</v>
          </cell>
        </row>
        <row r="10509">
          <cell r="B10509">
            <v>50008015311</v>
          </cell>
          <cell r="C10509" t="str">
            <v xml:space="preserve">000801531  </v>
          </cell>
          <cell r="D10509" t="str">
            <v xml:space="preserve"> VĒRENE  Mednieku klubs, biedrība</v>
          </cell>
          <cell r="E10509" t="str">
            <v>S150000</v>
          </cell>
          <cell r="F10509">
            <v>740268</v>
          </cell>
          <cell r="H10509">
            <v>9319</v>
          </cell>
          <cell r="I10509" t="str">
            <v>S150000</v>
          </cell>
        </row>
        <row r="10510">
          <cell r="B10510">
            <v>42103009650</v>
          </cell>
          <cell r="C10510" t="str">
            <v xml:space="preserve">210300965  </v>
          </cell>
          <cell r="D10510" t="str">
            <v xml:space="preserve"> VĒRGALE-1  lauksaimniecības tehnikas koplietošanas koop.sabiedrība</v>
          </cell>
          <cell r="E10510" t="str">
            <v>S150000</v>
          </cell>
          <cell r="F10510">
            <v>641496</v>
          </cell>
          <cell r="H10510">
            <v>163</v>
          </cell>
          <cell r="I10510" t="str">
            <v>S150000</v>
          </cell>
        </row>
        <row r="10511">
          <cell r="B10511">
            <v>40008147640</v>
          </cell>
          <cell r="C10511" t="str">
            <v xml:space="preserve">000814764  </v>
          </cell>
          <cell r="D10511" t="str">
            <v xml:space="preserve"> VĒRGALĪTE  biedrība</v>
          </cell>
          <cell r="E10511" t="str">
            <v>S150000</v>
          </cell>
          <cell r="F10511">
            <v>641496</v>
          </cell>
          <cell r="H10511">
            <v>9499</v>
          </cell>
          <cell r="I10511" t="str">
            <v>S150000</v>
          </cell>
        </row>
        <row r="10512">
          <cell r="B10512">
            <v>40008047758</v>
          </cell>
          <cell r="C10512" t="str">
            <v xml:space="preserve">000804775  </v>
          </cell>
          <cell r="D10512" t="str">
            <v xml:space="preserve"> VĒRIENS  klubs, biedrība</v>
          </cell>
          <cell r="E10512" t="str">
            <v>S150000</v>
          </cell>
          <cell r="F10512">
            <v>740201</v>
          </cell>
          <cell r="H10512">
            <v>9499</v>
          </cell>
          <cell r="I10512" t="str">
            <v>S150000</v>
          </cell>
        </row>
        <row r="10513">
          <cell r="B10513">
            <v>54103003681</v>
          </cell>
          <cell r="C10513" t="str">
            <v xml:space="preserve">410300368  </v>
          </cell>
          <cell r="D10513" t="str">
            <v xml:space="preserve"> VĒRIS  biedrība</v>
          </cell>
          <cell r="E10513" t="str">
            <v>S150000</v>
          </cell>
          <cell r="F10513">
            <v>250000</v>
          </cell>
          <cell r="H10513">
            <v>6832</v>
          </cell>
          <cell r="I10513" t="str">
            <v>S150000</v>
          </cell>
        </row>
        <row r="10514">
          <cell r="B10514">
            <v>50008094701</v>
          </cell>
          <cell r="C10514" t="str">
            <v xml:space="preserve">000809470  </v>
          </cell>
          <cell r="D10514" t="str">
            <v xml:space="preserve"> VERITAS  radošo jauniešu apvienība, biedrība</v>
          </cell>
          <cell r="E10514" t="str">
            <v>S150000</v>
          </cell>
          <cell r="F10514">
            <v>800807</v>
          </cell>
          <cell r="H10514">
            <v>9499</v>
          </cell>
          <cell r="I10514" t="str">
            <v>S150000</v>
          </cell>
        </row>
        <row r="10515">
          <cell r="B10515">
            <v>40003433172</v>
          </cell>
          <cell r="C10515" t="str">
            <v xml:space="preserve">000343317  </v>
          </cell>
          <cell r="D10515" t="str">
            <v xml:space="preserve"> VERNISĀŽAS REZIDENCE SENČU SILS  koop.sabiedrība</v>
          </cell>
          <cell r="E10515" t="str">
            <v>S150000</v>
          </cell>
          <cell r="F10515">
            <v>806000</v>
          </cell>
          <cell r="H10515">
            <v>6832</v>
          </cell>
          <cell r="I10515" t="str">
            <v>S150000</v>
          </cell>
        </row>
        <row r="10516">
          <cell r="B10516">
            <v>40008106676</v>
          </cell>
          <cell r="C10516" t="str">
            <v xml:space="preserve">000810667  </v>
          </cell>
          <cell r="D10516" t="str">
            <v xml:space="preserve"> VERONIKA  skolu atbalsta fonds</v>
          </cell>
          <cell r="E10516" t="str">
            <v>S150000</v>
          </cell>
          <cell r="F10516">
            <v>780296</v>
          </cell>
          <cell r="H10516">
            <v>9499</v>
          </cell>
          <cell r="I10516" t="str">
            <v>S150000</v>
          </cell>
        </row>
        <row r="10517">
          <cell r="B10517">
            <v>40008043633</v>
          </cell>
          <cell r="C10517" t="str">
            <v xml:space="preserve">000804363  </v>
          </cell>
          <cell r="D10517" t="str">
            <v xml:space="preserve"> VERPUĻEVA  dārzkopības biedrība</v>
          </cell>
          <cell r="E10517" t="str">
            <v>S150000</v>
          </cell>
          <cell r="F10517">
            <v>380201</v>
          </cell>
          <cell r="H10517">
            <v>9499</v>
          </cell>
          <cell r="I10517" t="str">
            <v>S150000</v>
          </cell>
        </row>
        <row r="10518">
          <cell r="B10518">
            <v>40008089978</v>
          </cell>
          <cell r="C10518" t="str">
            <v xml:space="preserve">000808997  </v>
          </cell>
          <cell r="D10518" t="str">
            <v xml:space="preserve"> VERTE  klubs, biedrība</v>
          </cell>
          <cell r="E10518" t="str">
            <v>S150000</v>
          </cell>
          <cell r="F10518">
            <v>10000</v>
          </cell>
          <cell r="H10518">
            <v>9499</v>
          </cell>
          <cell r="I10518" t="str">
            <v>S150000</v>
          </cell>
        </row>
        <row r="10519">
          <cell r="B10519">
            <v>50008053741</v>
          </cell>
          <cell r="C10519" t="str">
            <v xml:space="preserve">000805374  </v>
          </cell>
          <cell r="D10519" t="str">
            <v xml:space="preserve"> VERTIKĀLE  jaunatnes fonds</v>
          </cell>
          <cell r="E10519" t="str">
            <v>S150000</v>
          </cell>
          <cell r="F10519">
            <v>801231</v>
          </cell>
          <cell r="H10519">
            <v>9499</v>
          </cell>
          <cell r="I10519" t="str">
            <v>S150000</v>
          </cell>
        </row>
        <row r="10520">
          <cell r="B10520">
            <v>40008085406</v>
          </cell>
          <cell r="C10520" t="str">
            <v xml:space="preserve">000808540  </v>
          </cell>
          <cell r="D10520" t="str">
            <v xml:space="preserve"> VERUS  nodibinājums</v>
          </cell>
          <cell r="E10520" t="str">
            <v>S150000</v>
          </cell>
          <cell r="F10520">
            <v>780268</v>
          </cell>
          <cell r="H10520">
            <v>9499</v>
          </cell>
          <cell r="I10520" t="str">
            <v>S150000</v>
          </cell>
        </row>
        <row r="10521">
          <cell r="B10521">
            <v>40008060760</v>
          </cell>
          <cell r="C10521" t="str">
            <v xml:space="preserve">000806076  </v>
          </cell>
          <cell r="D10521" t="str">
            <v xml:space="preserve"> VESELA PASAULE  biedrība</v>
          </cell>
          <cell r="E10521" t="str">
            <v>S150000</v>
          </cell>
          <cell r="F10521">
            <v>10000</v>
          </cell>
          <cell r="H10521">
            <v>9499</v>
          </cell>
          <cell r="I10521" t="str">
            <v>S150000</v>
          </cell>
        </row>
        <row r="10522">
          <cell r="B10522">
            <v>40008012898</v>
          </cell>
          <cell r="C10522" t="str">
            <v xml:space="preserve">000801289  </v>
          </cell>
          <cell r="D10522" t="str">
            <v xml:space="preserve"> VESELAVA  mednieku klubs</v>
          </cell>
          <cell r="E10522" t="str">
            <v>S150000</v>
          </cell>
          <cell r="F10522">
            <v>427394</v>
          </cell>
          <cell r="H10522">
            <v>9319</v>
          </cell>
          <cell r="I10522" t="str">
            <v>S150000</v>
          </cell>
        </row>
        <row r="10523">
          <cell r="B10523">
            <v>40008146005</v>
          </cell>
          <cell r="C10523" t="str">
            <v xml:space="preserve">000814600  </v>
          </cell>
          <cell r="D10523" t="str">
            <v xml:space="preserve"> VESELAVAS KULTŪRAS UN VĒSTURES BIEDRĪBA  biedrība</v>
          </cell>
          <cell r="E10523" t="str">
            <v>S150000</v>
          </cell>
          <cell r="F10523">
            <v>427394</v>
          </cell>
          <cell r="H10523">
            <v>9412</v>
          </cell>
          <cell r="I10523" t="str">
            <v>S150000</v>
          </cell>
        </row>
        <row r="10524">
          <cell r="B10524">
            <v>40008120449</v>
          </cell>
          <cell r="C10524" t="str">
            <v xml:space="preserve">000812044  </v>
          </cell>
          <cell r="D10524" t="str">
            <v xml:space="preserve"> VESELĪBAI un GARAM  biedrība</v>
          </cell>
          <cell r="E10524" t="str">
            <v>S150000</v>
          </cell>
          <cell r="F10524">
            <v>10000</v>
          </cell>
          <cell r="H10524">
            <v>9312</v>
          </cell>
          <cell r="I10524" t="str">
            <v>S150000</v>
          </cell>
        </row>
        <row r="10525">
          <cell r="B10525">
            <v>40008147848</v>
          </cell>
          <cell r="C10525" t="str">
            <v xml:space="preserve">000814784  </v>
          </cell>
          <cell r="D10525" t="str">
            <v xml:space="preserve"> VESELĪBAS ATBALSTA UN IZGLĪTOŠANAS CENTRS "KURZEME"  biedrība</v>
          </cell>
          <cell r="E10525" t="str">
            <v>S150000</v>
          </cell>
          <cell r="F10525">
            <v>620201</v>
          </cell>
          <cell r="H10525">
            <v>9499</v>
          </cell>
          <cell r="I10525" t="str">
            <v>S150000</v>
          </cell>
        </row>
        <row r="10526">
          <cell r="B10526">
            <v>40008129698</v>
          </cell>
          <cell r="C10526" t="str">
            <v xml:space="preserve">000812969  </v>
          </cell>
          <cell r="D10526" t="str">
            <v xml:space="preserve"> VESELĪBAS CENTRS ORENTA  biedrība</v>
          </cell>
          <cell r="E10526" t="str">
            <v>S150000</v>
          </cell>
          <cell r="F10526">
            <v>10000</v>
          </cell>
          <cell r="H10526">
            <v>8690</v>
          </cell>
          <cell r="I10526" t="str">
            <v>S150000</v>
          </cell>
        </row>
        <row r="10527">
          <cell r="B10527">
            <v>40008031615</v>
          </cell>
          <cell r="C10527" t="str">
            <v xml:space="preserve">000803161  </v>
          </cell>
          <cell r="D10527" t="str">
            <v xml:space="preserve"> VESELĪBAS LABORATORIJA  profilaktiskās medicīnas zinātniski pētnieciskā biedrība</v>
          </cell>
          <cell r="E10527" t="str">
            <v>S150000</v>
          </cell>
          <cell r="F10527">
            <v>10000</v>
          </cell>
          <cell r="H10527">
            <v>7219</v>
          </cell>
          <cell r="I10527" t="str">
            <v>S150000</v>
          </cell>
        </row>
        <row r="10528">
          <cell r="B10528">
            <v>40008138050</v>
          </cell>
          <cell r="C10528" t="str">
            <v xml:space="preserve">000813805  </v>
          </cell>
          <cell r="D10528" t="str">
            <v xml:space="preserve"> VESELĪBAS PROJEKTI LATVIJAI  biedrība</v>
          </cell>
          <cell r="E10528" t="str">
            <v>S150000</v>
          </cell>
          <cell r="F10528">
            <v>10000</v>
          </cell>
          <cell r="H10528">
            <v>9499</v>
          </cell>
          <cell r="I10528" t="str">
            <v>S150000</v>
          </cell>
        </row>
        <row r="10529">
          <cell r="B10529">
            <v>40008167365</v>
          </cell>
          <cell r="C10529" t="str">
            <v xml:space="preserve">000816736  </v>
          </cell>
          <cell r="D10529" t="str">
            <v xml:space="preserve"> VESELĪBAS SALA  biedrība</v>
          </cell>
          <cell r="E10529" t="str">
            <v>S150000</v>
          </cell>
          <cell r="F10529">
            <v>780268</v>
          </cell>
          <cell r="H10529">
            <v>9329</v>
          </cell>
          <cell r="I10529" t="str">
            <v>S150000</v>
          </cell>
        </row>
        <row r="10530">
          <cell r="B10530">
            <v>40008162156</v>
          </cell>
          <cell r="C10530" t="str">
            <v xml:space="preserve">000816215  </v>
          </cell>
          <cell r="D10530" t="str">
            <v xml:space="preserve"> VESELĪBAS UN DABAS HARMONIJA  biedrība</v>
          </cell>
          <cell r="E10530" t="str">
            <v>S150000</v>
          </cell>
          <cell r="F10530">
            <v>50000</v>
          </cell>
          <cell r="H10530">
            <v>9499</v>
          </cell>
          <cell r="I10530" t="str">
            <v>S150000</v>
          </cell>
        </row>
        <row r="10531">
          <cell r="B10531">
            <v>40008135497</v>
          </cell>
          <cell r="C10531" t="str">
            <v xml:space="preserve">000813549  </v>
          </cell>
          <cell r="D10531" t="str">
            <v xml:space="preserve"> VESELĪBU VISIEM  biedrība</v>
          </cell>
          <cell r="E10531" t="str">
            <v>S150000</v>
          </cell>
          <cell r="F10531">
            <v>10000</v>
          </cell>
          <cell r="H10531">
            <v>9499</v>
          </cell>
          <cell r="I10531" t="str">
            <v>S150000</v>
          </cell>
        </row>
        <row r="10532">
          <cell r="B10532">
            <v>40008094023</v>
          </cell>
          <cell r="C10532" t="str">
            <v xml:space="preserve">000809402  </v>
          </cell>
          <cell r="D10532" t="str">
            <v xml:space="preserve"> VESELĪGA UZTURA SPECIĀLISTU ASOCIĀCIJA  biedrība</v>
          </cell>
          <cell r="E10532" t="str">
            <v>S150000</v>
          </cell>
          <cell r="F10532">
            <v>10000</v>
          </cell>
          <cell r="H10532">
            <v>9499</v>
          </cell>
          <cell r="I10532" t="str">
            <v>S150000</v>
          </cell>
        </row>
        <row r="10533">
          <cell r="B10533">
            <v>40008185341</v>
          </cell>
          <cell r="C10533" t="str">
            <v xml:space="preserve">000818534  </v>
          </cell>
          <cell r="D10533" t="str">
            <v xml:space="preserve"> VESELĪGAS PĀRMAIŅAS  biedrība</v>
          </cell>
          <cell r="E10533" t="str">
            <v>S150000</v>
          </cell>
          <cell r="F10533">
            <v>10000</v>
          </cell>
          <cell r="H10533">
            <v>9604</v>
          </cell>
          <cell r="I10533" t="str">
            <v>S150000</v>
          </cell>
        </row>
        <row r="10534">
          <cell r="B10534">
            <v>40008159457</v>
          </cell>
          <cell r="C10534" t="str">
            <v xml:space="preserve">000815945  </v>
          </cell>
          <cell r="D10534" t="str">
            <v xml:space="preserve"> VESELS PILSĒTĀ UN LAUKOS  biedrība</v>
          </cell>
          <cell r="E10534" t="str">
            <v>S150000</v>
          </cell>
          <cell r="F10534">
            <v>427582</v>
          </cell>
          <cell r="H10534">
            <v>9499</v>
          </cell>
          <cell r="I10534" t="str">
            <v>S150000</v>
          </cell>
        </row>
        <row r="10535">
          <cell r="B10535">
            <v>40008042943</v>
          </cell>
          <cell r="C10535" t="str">
            <v xml:space="preserve">000804294  </v>
          </cell>
          <cell r="D10535" t="str">
            <v xml:space="preserve"> VESERI  mednieku klubs, biedrība</v>
          </cell>
          <cell r="E10535" t="str">
            <v>S150000</v>
          </cell>
          <cell r="F10535">
            <v>540296</v>
          </cell>
          <cell r="H10535">
            <v>9319</v>
          </cell>
          <cell r="I10535" t="str">
            <v>S150000</v>
          </cell>
        </row>
        <row r="10536">
          <cell r="B10536">
            <v>50008130171</v>
          </cell>
          <cell r="C10536" t="str">
            <v xml:space="preserve">000813017  </v>
          </cell>
          <cell r="D10536" t="str">
            <v xml:space="preserve"> VESETAS NAMS 12  biedrība</v>
          </cell>
          <cell r="E10536" t="str">
            <v>S150000</v>
          </cell>
          <cell r="F10536">
            <v>10000</v>
          </cell>
          <cell r="H10536">
            <v>6832</v>
          </cell>
          <cell r="I10536" t="str">
            <v>S150000</v>
          </cell>
        </row>
        <row r="10537">
          <cell r="B10537">
            <v>40003092666</v>
          </cell>
          <cell r="C10537" t="str">
            <v xml:space="preserve">000309266  </v>
          </cell>
          <cell r="D10537" t="str">
            <v xml:space="preserve"> VĒSMA-67  dārzkopības koop.sabiedrība</v>
          </cell>
          <cell r="E10537" t="str">
            <v>S150000</v>
          </cell>
          <cell r="F10537">
            <v>801433</v>
          </cell>
          <cell r="H10537">
            <v>9499</v>
          </cell>
          <cell r="I10537" t="str">
            <v>S150000</v>
          </cell>
        </row>
        <row r="10538">
          <cell r="B10538">
            <v>40008138008</v>
          </cell>
          <cell r="C10538" t="str">
            <v xml:space="preserve">000813800  </v>
          </cell>
          <cell r="D10538" t="str">
            <v xml:space="preserve"> VEST  biedrība</v>
          </cell>
          <cell r="E10538" t="str">
            <v>S150000</v>
          </cell>
          <cell r="F10538">
            <v>270000</v>
          </cell>
          <cell r="H10538">
            <v>9499</v>
          </cell>
          <cell r="I10538" t="str">
            <v>S150000</v>
          </cell>
        </row>
        <row r="10539">
          <cell r="B10539">
            <v>40008177522</v>
          </cell>
          <cell r="C10539" t="str">
            <v xml:space="preserve">000817752  </v>
          </cell>
          <cell r="D10539" t="str">
            <v xml:space="preserve"> VESTA  dāmu klubs, biedrība</v>
          </cell>
          <cell r="E10539" t="str">
            <v>S150000</v>
          </cell>
          <cell r="F10539">
            <v>50000</v>
          </cell>
          <cell r="H10539">
            <v>9329</v>
          </cell>
          <cell r="I10539" t="str">
            <v>S150000</v>
          </cell>
        </row>
        <row r="10540">
          <cell r="B10540">
            <v>40103099285</v>
          </cell>
          <cell r="C10540" t="str">
            <v xml:space="preserve">010309928  </v>
          </cell>
          <cell r="D10540" t="str">
            <v xml:space="preserve"> VESTIENA  garāžu īpašnieku koop.sabiedrība</v>
          </cell>
          <cell r="E10540" t="str">
            <v>S150000</v>
          </cell>
          <cell r="F10540">
            <v>10000</v>
          </cell>
          <cell r="H10540">
            <v>5221</v>
          </cell>
          <cell r="I10540" t="str">
            <v>S150000</v>
          </cell>
        </row>
        <row r="10541">
          <cell r="B10541">
            <v>40008091188</v>
          </cell>
          <cell r="C10541" t="str">
            <v xml:space="preserve">000809118  </v>
          </cell>
          <cell r="D10541" t="str">
            <v xml:space="preserve"> VESTIENAS AIZSARGĀJAMO AINAVU APVIDUS ATTĪSTĪBAS PADOME  biedrība</v>
          </cell>
          <cell r="E10541" t="str">
            <v>S150000</v>
          </cell>
          <cell r="F10541">
            <v>10000</v>
          </cell>
          <cell r="H10541">
            <v>9499</v>
          </cell>
          <cell r="I10541" t="str">
            <v>S150000</v>
          </cell>
        </row>
        <row r="10542">
          <cell r="B10542">
            <v>50008112301</v>
          </cell>
          <cell r="C10542" t="str">
            <v xml:space="preserve">000811230  </v>
          </cell>
          <cell r="D10542" t="str">
            <v xml:space="preserve"> VĒSTURES IZPĒTES un POPULARIZĒŠANAS BIEDRĪBA  </v>
          </cell>
          <cell r="E10542" t="str">
            <v>S150000</v>
          </cell>
          <cell r="F10542">
            <v>10000</v>
          </cell>
          <cell r="H10542">
            <v>9499</v>
          </cell>
          <cell r="I10542" t="str">
            <v>S150000</v>
          </cell>
        </row>
        <row r="10543">
          <cell r="B10543">
            <v>40008116636</v>
          </cell>
          <cell r="C10543" t="str">
            <v xml:space="preserve">000811663  </v>
          </cell>
          <cell r="D10543" t="str">
            <v xml:space="preserve"> VĒSTURISKO BARONU un VIŅU MŪSDIENU PĒCNĀCĒJU DRAUGU KLUBS  </v>
          </cell>
          <cell r="E10543" t="str">
            <v>S150000</v>
          </cell>
          <cell r="F10543">
            <v>10000</v>
          </cell>
          <cell r="H10543">
            <v>9499</v>
          </cell>
          <cell r="I10543" t="str">
            <v>S150000</v>
          </cell>
        </row>
        <row r="10544">
          <cell r="B10544">
            <v>40008173342</v>
          </cell>
          <cell r="C10544" t="str">
            <v xml:space="preserve">000817334  </v>
          </cell>
          <cell r="D10544" t="str">
            <v xml:space="preserve"> VETEDEVE  veterinārijas attīstības biedrība</v>
          </cell>
          <cell r="E10544" t="str">
            <v>S150000</v>
          </cell>
          <cell r="F10544">
            <v>800870</v>
          </cell>
          <cell r="H10544">
            <v>9412</v>
          </cell>
          <cell r="I10544" t="str">
            <v>S150000</v>
          </cell>
        </row>
        <row r="10545">
          <cell r="B10545">
            <v>40008161998</v>
          </cell>
          <cell r="C10545" t="str">
            <v xml:space="preserve">000816199  </v>
          </cell>
          <cell r="D10545" t="str">
            <v xml:space="preserve"> VETERĀNS  kara dienesta veterānu biedrība</v>
          </cell>
          <cell r="E10545" t="str">
            <v>S150000</v>
          </cell>
          <cell r="F10545">
            <v>10000</v>
          </cell>
          <cell r="H10545">
            <v>9499</v>
          </cell>
          <cell r="I10545" t="str">
            <v>S150000</v>
          </cell>
        </row>
        <row r="10546">
          <cell r="B10546">
            <v>41203012342</v>
          </cell>
          <cell r="C10546" t="str">
            <v xml:space="preserve">120301234  </v>
          </cell>
          <cell r="D10546" t="str">
            <v xml:space="preserve"> VĒTRASPUTNS 1  automašīnu garāžu īpašnieku koop. sabiedrība</v>
          </cell>
          <cell r="E10546" t="str">
            <v>S150000</v>
          </cell>
          <cell r="F10546">
            <v>270000</v>
          </cell>
          <cell r="H10546">
            <v>5221</v>
          </cell>
          <cell r="I10546" t="str">
            <v>S150000</v>
          </cell>
        </row>
        <row r="10547">
          <cell r="B10547">
            <v>40008162832</v>
          </cell>
          <cell r="C10547" t="str">
            <v xml:space="preserve">000816283  </v>
          </cell>
          <cell r="D10547" t="str">
            <v xml:space="preserve"> VĒTRASPUTNS 65  dzīvokļu īpašnieku biedrība</v>
          </cell>
          <cell r="E10547" t="str">
            <v>S150000</v>
          </cell>
          <cell r="F10547">
            <v>10000</v>
          </cell>
          <cell r="H10547">
            <v>6832</v>
          </cell>
          <cell r="I10547" t="str">
            <v>S150000</v>
          </cell>
        </row>
        <row r="10548">
          <cell r="B10548">
            <v>40003264645</v>
          </cell>
          <cell r="C10548" t="str">
            <v xml:space="preserve">000326464  </v>
          </cell>
          <cell r="D10548" t="str">
            <v xml:space="preserve"> VĒTRASPUTNS  garāžu īpašnieku koop.sabiedrība</v>
          </cell>
          <cell r="E10548" t="str">
            <v>S150000</v>
          </cell>
          <cell r="F10548">
            <v>10000</v>
          </cell>
          <cell r="H10548">
            <v>5221</v>
          </cell>
          <cell r="I10548" t="str">
            <v>S150000</v>
          </cell>
        </row>
        <row r="10549">
          <cell r="B10549">
            <v>40008102015</v>
          </cell>
          <cell r="C10549" t="str">
            <v xml:space="preserve">000810201  </v>
          </cell>
          <cell r="D10549" t="str">
            <v xml:space="preserve"> VĒVERI  biedrība</v>
          </cell>
          <cell r="E10549" t="str">
            <v>S150000</v>
          </cell>
          <cell r="F10549">
            <v>327174</v>
          </cell>
          <cell r="H10549">
            <v>9499</v>
          </cell>
          <cell r="I10549" t="str">
            <v>S150000</v>
          </cell>
        </row>
        <row r="10550">
          <cell r="B10550">
            <v>40008043737</v>
          </cell>
          <cell r="C10550" t="str">
            <v xml:space="preserve">000804373  </v>
          </cell>
          <cell r="D10550" t="str">
            <v xml:space="preserve"> VĒVERKALNS  mednieku klubs, biedrība</v>
          </cell>
          <cell r="E10550" t="str">
            <v>S150000</v>
          </cell>
          <cell r="F10550">
            <v>700268</v>
          </cell>
          <cell r="H10550">
            <v>9319</v>
          </cell>
          <cell r="I10550" t="str">
            <v>S150000</v>
          </cell>
        </row>
        <row r="10551">
          <cell r="B10551">
            <v>40008178405</v>
          </cell>
          <cell r="C10551" t="str">
            <v xml:space="preserve">000817840  </v>
          </cell>
          <cell r="D10551" t="str">
            <v xml:space="preserve"> VG 31  biedrība</v>
          </cell>
          <cell r="E10551" t="str">
            <v>S150000</v>
          </cell>
          <cell r="F10551">
            <v>10000</v>
          </cell>
          <cell r="H10551">
            <v>6832</v>
          </cell>
          <cell r="I10551" t="str">
            <v>S150000</v>
          </cell>
        </row>
        <row r="10552">
          <cell r="B10552">
            <v>40008168445</v>
          </cell>
          <cell r="C10552" t="str">
            <v xml:space="preserve">000816844  </v>
          </cell>
          <cell r="D10552" t="str">
            <v xml:space="preserve"> VIA CULTURA  nodibinājums</v>
          </cell>
          <cell r="E10552" t="str">
            <v>S150000</v>
          </cell>
          <cell r="F10552">
            <v>170000</v>
          </cell>
          <cell r="H10552">
            <v>9004</v>
          </cell>
          <cell r="I10552" t="str">
            <v>S150000</v>
          </cell>
        </row>
        <row r="10553">
          <cell r="B10553">
            <v>40008133142</v>
          </cell>
          <cell r="C10553" t="str">
            <v xml:space="preserve">000813314  </v>
          </cell>
          <cell r="D10553" t="str">
            <v xml:space="preserve"> VIA PERFECTUM  biedrība</v>
          </cell>
          <cell r="E10553" t="str">
            <v>S150000</v>
          </cell>
          <cell r="F10553">
            <v>10000</v>
          </cell>
          <cell r="H10553">
            <v>9499</v>
          </cell>
          <cell r="I10553" t="str">
            <v>S150000</v>
          </cell>
        </row>
        <row r="10554">
          <cell r="B10554">
            <v>40008123638</v>
          </cell>
          <cell r="C10554" t="str">
            <v xml:space="preserve">000812363  </v>
          </cell>
          <cell r="D10554" t="str">
            <v xml:space="preserve"> VIA VALMIERA FRISBIJA KLUBS  biedrība</v>
          </cell>
          <cell r="E10554" t="str">
            <v>S150000</v>
          </cell>
          <cell r="F10554">
            <v>250000</v>
          </cell>
          <cell r="H10554">
            <v>9312</v>
          </cell>
          <cell r="I10554" t="str">
            <v>S150000</v>
          </cell>
        </row>
        <row r="10555">
          <cell r="B10555">
            <v>40003416469</v>
          </cell>
          <cell r="C10555" t="str">
            <v xml:space="preserve">000341646  </v>
          </cell>
          <cell r="D10555" t="str">
            <v xml:space="preserve"> VIBERTA SALA  garāžu īpašnieku koop.sabiedrība</v>
          </cell>
          <cell r="E10555" t="str">
            <v>S150000</v>
          </cell>
          <cell r="F10555">
            <v>10000</v>
          </cell>
          <cell r="H10555">
            <v>5221</v>
          </cell>
          <cell r="I10555" t="str">
            <v>S150000</v>
          </cell>
        </row>
        <row r="10556">
          <cell r="B10556">
            <v>40008162349</v>
          </cell>
          <cell r="C10556" t="str">
            <v xml:space="preserve">000816234  </v>
          </cell>
          <cell r="D10556" t="str">
            <v xml:space="preserve"> VICTORY FOUNDATION  fonds</v>
          </cell>
          <cell r="E10556" t="str">
            <v>S150000</v>
          </cell>
          <cell r="F10556">
            <v>10000</v>
          </cell>
          <cell r="H10556">
            <v>9499</v>
          </cell>
          <cell r="I10556" t="str">
            <v>S150000</v>
          </cell>
        </row>
        <row r="10557">
          <cell r="B10557">
            <v>40008142821</v>
          </cell>
          <cell r="C10557" t="str">
            <v xml:space="preserve">000814282  </v>
          </cell>
          <cell r="D10557" t="str">
            <v xml:space="preserve"> VIDE BĒRNIEM  konsultatīvais centrs, biedrība</v>
          </cell>
          <cell r="E10557" t="str">
            <v>S150000</v>
          </cell>
          <cell r="F10557">
            <v>10000</v>
          </cell>
          <cell r="H10557">
            <v>9499</v>
          </cell>
          <cell r="I10557" t="str">
            <v>S150000</v>
          </cell>
        </row>
        <row r="10558">
          <cell r="B10558">
            <v>40008055543</v>
          </cell>
          <cell r="C10558" t="str">
            <v xml:space="preserve">000805554  </v>
          </cell>
          <cell r="D10558" t="str">
            <v xml:space="preserve"> VIDE INTRA  mūzikas un mākslas skolotāju radošā apvienība, biedrība</v>
          </cell>
          <cell r="E10558" t="str">
            <v>S150000</v>
          </cell>
          <cell r="F10558">
            <v>90000</v>
          </cell>
          <cell r="H10558">
            <v>9412</v>
          </cell>
          <cell r="I10558" t="str">
            <v>S150000</v>
          </cell>
        </row>
        <row r="10559">
          <cell r="B10559">
            <v>50008173471</v>
          </cell>
          <cell r="C10559" t="str">
            <v xml:space="preserve">000817347  </v>
          </cell>
          <cell r="D10559" t="str">
            <v xml:space="preserve"> VIDE UN CILVĒKS  biedrība</v>
          </cell>
          <cell r="E10559" t="str">
            <v>S150000</v>
          </cell>
          <cell r="F10559">
            <v>540282</v>
          </cell>
          <cell r="H10559">
            <v>6832</v>
          </cell>
          <cell r="I10559" t="str">
            <v>S150000</v>
          </cell>
        </row>
        <row r="10560">
          <cell r="B10560">
            <v>40008049640</v>
          </cell>
          <cell r="C10560" t="str">
            <v xml:space="preserve">000804964  </v>
          </cell>
          <cell r="D10560" t="str">
            <v xml:space="preserve"> VIDE UN VESELĪBA  biedrība</v>
          </cell>
          <cell r="E10560" t="str">
            <v>S150000</v>
          </cell>
          <cell r="F10560">
            <v>905150</v>
          </cell>
          <cell r="H10560">
            <v>9499</v>
          </cell>
          <cell r="I10560" t="str">
            <v>S150000</v>
          </cell>
        </row>
        <row r="10561">
          <cell r="B10561">
            <v>40008169775</v>
          </cell>
          <cell r="C10561" t="str">
            <v xml:space="preserve">000816977  </v>
          </cell>
          <cell r="D10561" t="str">
            <v xml:space="preserve"> VIDE. CILVĒKS. KULTŪRA  biedrība</v>
          </cell>
          <cell r="E10561" t="str">
            <v>S150000</v>
          </cell>
          <cell r="F10561">
            <v>381615</v>
          </cell>
          <cell r="H10561">
            <v>9329</v>
          </cell>
          <cell r="I10561" t="str">
            <v>S150000</v>
          </cell>
        </row>
        <row r="10562">
          <cell r="B10562">
            <v>50008135431</v>
          </cell>
          <cell r="C10562" t="str">
            <v xml:space="preserve">000813543  </v>
          </cell>
          <cell r="D10562" t="str">
            <v xml:space="preserve"> VIDES AIZSARDZĪBAS ASOCIĀCIJA  </v>
          </cell>
          <cell r="E10562" t="str">
            <v>S150000</v>
          </cell>
          <cell r="F10562">
            <v>741009</v>
          </cell>
          <cell r="H10562">
            <v>9499</v>
          </cell>
          <cell r="I10562" t="str">
            <v>S150000</v>
          </cell>
        </row>
        <row r="10563">
          <cell r="B10563">
            <v>40008003594</v>
          </cell>
          <cell r="C10563" t="str">
            <v xml:space="preserve">000800359  </v>
          </cell>
          <cell r="D10563" t="str">
            <v xml:space="preserve"> VIDES AIZSARDZĪBAS KLUBS  biedrība</v>
          </cell>
          <cell r="E10563" t="str">
            <v>S150000</v>
          </cell>
          <cell r="F10563">
            <v>10000</v>
          </cell>
          <cell r="H10563">
            <v>9499</v>
          </cell>
          <cell r="I10563" t="str">
            <v>S150000</v>
          </cell>
        </row>
        <row r="10564">
          <cell r="B10564">
            <v>40008140784</v>
          </cell>
          <cell r="C10564" t="str">
            <v xml:space="preserve">000814078  </v>
          </cell>
          <cell r="D10564" t="str">
            <v xml:space="preserve"> VIDES ATTĪSTĪBAS BIEDRĪBA </v>
          </cell>
          <cell r="E10564" t="str">
            <v>S150000</v>
          </cell>
          <cell r="F10564">
            <v>10000</v>
          </cell>
          <cell r="H10564">
            <v>9499</v>
          </cell>
          <cell r="I10564" t="str">
            <v>S150000</v>
          </cell>
        </row>
        <row r="10565">
          <cell r="B10565">
            <v>40008110915</v>
          </cell>
          <cell r="C10565" t="str">
            <v xml:space="preserve">000811091  </v>
          </cell>
          <cell r="D10565" t="str">
            <v xml:space="preserve"> VIDES BIEDRĪBA KRŪZES </v>
          </cell>
          <cell r="E10565" t="str">
            <v>S150000</v>
          </cell>
          <cell r="F10565">
            <v>425756</v>
          </cell>
          <cell r="H10565">
            <v>9499</v>
          </cell>
          <cell r="I10565" t="str">
            <v>S150000</v>
          </cell>
        </row>
        <row r="10566">
          <cell r="B10566">
            <v>40008115039</v>
          </cell>
          <cell r="C10566" t="str">
            <v xml:space="preserve">000811503  </v>
          </cell>
          <cell r="D10566" t="str">
            <v xml:space="preserve"> VIDES DIZAINA CENTRS  biedrība</v>
          </cell>
          <cell r="E10566" t="str">
            <v>S150000</v>
          </cell>
          <cell r="F10566">
            <v>800807</v>
          </cell>
          <cell r="H10566">
            <v>9499</v>
          </cell>
          <cell r="I10566" t="str">
            <v>S150000</v>
          </cell>
        </row>
        <row r="10567">
          <cell r="B10567">
            <v>40008088582</v>
          </cell>
          <cell r="C10567" t="str">
            <v xml:space="preserve">000808858  </v>
          </cell>
          <cell r="D10567" t="str">
            <v xml:space="preserve"> VIDES EKSPERTI  biedrība</v>
          </cell>
          <cell r="E10567" t="str">
            <v>S150000</v>
          </cell>
          <cell r="F10567">
            <v>10000</v>
          </cell>
          <cell r="H10567">
            <v>9499</v>
          </cell>
          <cell r="I10567" t="str">
            <v>S150000</v>
          </cell>
        </row>
        <row r="10568">
          <cell r="B10568">
            <v>50008101721</v>
          </cell>
          <cell r="C10568" t="str">
            <v xml:space="preserve">000810172  </v>
          </cell>
          <cell r="D10568" t="str">
            <v xml:space="preserve"> VIDES INICIATĪVU CENTRS  biedrība</v>
          </cell>
          <cell r="E10568" t="str">
            <v>S150000</v>
          </cell>
          <cell r="F10568">
            <v>110000</v>
          </cell>
          <cell r="H10568">
            <v>9499</v>
          </cell>
          <cell r="I10568" t="str">
            <v>S150000</v>
          </cell>
        </row>
        <row r="10569">
          <cell r="B10569">
            <v>40008097212</v>
          </cell>
          <cell r="C10569" t="str">
            <v xml:space="preserve">000809721  </v>
          </cell>
          <cell r="D10569" t="str">
            <v xml:space="preserve"> VIDES IZGLĪTĪBAS FONDS  </v>
          </cell>
          <cell r="E10569" t="str">
            <v>S150000</v>
          </cell>
          <cell r="F10569">
            <v>10000</v>
          </cell>
          <cell r="H10569">
            <v>9499</v>
          </cell>
          <cell r="I10569" t="str">
            <v>S150000</v>
          </cell>
        </row>
        <row r="10570">
          <cell r="B10570">
            <v>40008015697</v>
          </cell>
          <cell r="C10570" t="str">
            <v xml:space="preserve">000801569  </v>
          </cell>
          <cell r="D10570" t="str">
            <v xml:space="preserve"> VIDES IZGLĪTOTĀJU ASOCIĀCIJA  biedrība</v>
          </cell>
          <cell r="E10570" t="str">
            <v>S150000</v>
          </cell>
          <cell r="F10570">
            <v>901270</v>
          </cell>
          <cell r="H10570">
            <v>9499</v>
          </cell>
          <cell r="I10570" t="str">
            <v>S150000</v>
          </cell>
        </row>
        <row r="10571">
          <cell r="B10571">
            <v>40008055666</v>
          </cell>
          <cell r="C10571" t="str">
            <v xml:space="preserve">000805566  </v>
          </cell>
          <cell r="D10571" t="str">
            <v xml:space="preserve"> VIDES KVALITĀTE  korporācija (profesionālā biedrība)</v>
          </cell>
          <cell r="E10571" t="str">
            <v>S150000</v>
          </cell>
          <cell r="F10571">
            <v>801211</v>
          </cell>
          <cell r="H10571">
            <v>9499</v>
          </cell>
          <cell r="I10571" t="str">
            <v>S150000</v>
          </cell>
        </row>
        <row r="10572">
          <cell r="B10572">
            <v>40008086967</v>
          </cell>
          <cell r="C10572" t="str">
            <v xml:space="preserve">000808696  </v>
          </cell>
          <cell r="D10572" t="str">
            <v xml:space="preserve"> VIDES REKLĀMAS ASOCIĀCIJA  biedrība</v>
          </cell>
          <cell r="E10572" t="str">
            <v>S150000</v>
          </cell>
          <cell r="F10572">
            <v>10000</v>
          </cell>
          <cell r="H10572">
            <v>9499</v>
          </cell>
          <cell r="I10572" t="str">
            <v>S150000</v>
          </cell>
        </row>
        <row r="10573">
          <cell r="B10573">
            <v>50008131571</v>
          </cell>
          <cell r="C10573" t="str">
            <v xml:space="preserve">000813157  </v>
          </cell>
          <cell r="D10573" t="str">
            <v xml:space="preserve"> VIDES RISINĀJUMU INSTITŪTS  nodibinājums</v>
          </cell>
          <cell r="E10573" t="str">
            <v>S150000</v>
          </cell>
          <cell r="F10573">
            <v>427372</v>
          </cell>
          <cell r="H10573">
            <v>9499</v>
          </cell>
          <cell r="I10573" t="str">
            <v>S150000</v>
          </cell>
        </row>
        <row r="10574">
          <cell r="B10574">
            <v>40008181246</v>
          </cell>
          <cell r="C10574" t="str">
            <v xml:space="preserve">000818124  </v>
          </cell>
          <cell r="D10574" t="str">
            <v xml:space="preserve"> VIDES UN SABIEDRĪBAS ATBALSTA FONDS </v>
          </cell>
          <cell r="E10574" t="str">
            <v>S150000</v>
          </cell>
          <cell r="F10574">
            <v>809200</v>
          </cell>
          <cell r="H10574">
            <v>9499</v>
          </cell>
          <cell r="I10574" t="str">
            <v>S150000</v>
          </cell>
        </row>
        <row r="10575">
          <cell r="B10575">
            <v>40008111272</v>
          </cell>
          <cell r="C10575" t="str">
            <v xml:space="preserve">000811127  </v>
          </cell>
          <cell r="D10575" t="str">
            <v xml:space="preserve"> VIDES un VESELĪBAS SAIME  biedrība</v>
          </cell>
          <cell r="E10575" t="str">
            <v>S150000</v>
          </cell>
          <cell r="F10575">
            <v>328200</v>
          </cell>
          <cell r="H10575">
            <v>9499</v>
          </cell>
          <cell r="I10575" t="str">
            <v>S150000</v>
          </cell>
        </row>
        <row r="10576">
          <cell r="B10576">
            <v>40008079984</v>
          </cell>
          <cell r="C10576" t="str">
            <v xml:space="preserve">000807998  </v>
          </cell>
          <cell r="D10576" t="str">
            <v xml:space="preserve"> VIDES VĀRDS  biedrība</v>
          </cell>
          <cell r="E10576" t="str">
            <v>S150000</v>
          </cell>
          <cell r="F10576">
            <v>10000</v>
          </cell>
          <cell r="H10576">
            <v>9499</v>
          </cell>
          <cell r="I10576" t="str">
            <v>S150000</v>
          </cell>
        </row>
        <row r="10577">
          <cell r="B10577">
            <v>40008015396</v>
          </cell>
          <cell r="C10577" t="str">
            <v xml:space="preserve">000801539  </v>
          </cell>
          <cell r="D10577" t="str">
            <v xml:space="preserve"> VIDRIŽI  mednieku klubs, biedrība</v>
          </cell>
          <cell r="E10577" t="str">
            <v>S150000</v>
          </cell>
          <cell r="F10577">
            <v>660284</v>
          </cell>
          <cell r="H10577">
            <v>9319</v>
          </cell>
          <cell r="I10577" t="str">
            <v>S150000</v>
          </cell>
        </row>
        <row r="10578">
          <cell r="B10578">
            <v>40008059282</v>
          </cell>
          <cell r="C10578" t="str">
            <v xml:space="preserve">000805928  </v>
          </cell>
          <cell r="D10578" t="str">
            <v xml:space="preserve"> VIDSALIETIS  mednieku biedrība</v>
          </cell>
          <cell r="E10578" t="str">
            <v>S150000</v>
          </cell>
          <cell r="F10578">
            <v>110000</v>
          </cell>
          <cell r="H10578">
            <v>9319</v>
          </cell>
          <cell r="I10578" t="str">
            <v>S150000</v>
          </cell>
        </row>
        <row r="10579">
          <cell r="B10579">
            <v>40003629094</v>
          </cell>
          <cell r="C10579" t="str">
            <v xml:space="preserve">000362909  </v>
          </cell>
          <cell r="D10579" t="str">
            <v xml:space="preserve"> VIDUS 11  dzīvokļu īpašnieku koop. sabiedrība</v>
          </cell>
          <cell r="E10579" t="str">
            <v>S150000</v>
          </cell>
          <cell r="F10579">
            <v>10000</v>
          </cell>
          <cell r="H10579">
            <v>6832</v>
          </cell>
          <cell r="I10579" t="str">
            <v>S150000</v>
          </cell>
        </row>
        <row r="10580">
          <cell r="B10580">
            <v>40008162245</v>
          </cell>
          <cell r="C10580" t="str">
            <v xml:space="preserve">000816224  </v>
          </cell>
          <cell r="D10580" t="str">
            <v xml:space="preserve"> VIDUS PROSPEKTS 31  biedrība</v>
          </cell>
          <cell r="E10580" t="str">
            <v>S150000</v>
          </cell>
          <cell r="F10580">
            <v>130000</v>
          </cell>
          <cell r="H10580">
            <v>6832</v>
          </cell>
          <cell r="I10580" t="str">
            <v>S150000</v>
          </cell>
        </row>
        <row r="10581">
          <cell r="B10581">
            <v>40008152196</v>
          </cell>
          <cell r="C10581" t="str">
            <v xml:space="preserve">000815219  </v>
          </cell>
          <cell r="D10581" t="str">
            <v xml:space="preserve"> VIDUSKURZEMES TŪRISMA APVIENĪBA </v>
          </cell>
          <cell r="E10581" t="str">
            <v>S150000</v>
          </cell>
          <cell r="F10581">
            <v>620272</v>
          </cell>
          <cell r="H10581">
            <v>9499</v>
          </cell>
          <cell r="I10581" t="str">
            <v>S150000</v>
          </cell>
        </row>
        <row r="10582">
          <cell r="B10582">
            <v>40008106337</v>
          </cell>
          <cell r="C10582" t="str">
            <v xml:space="preserve">000810633  </v>
          </cell>
          <cell r="D10582" t="str">
            <v xml:space="preserve"> VIDUSSKOLA  atklātais sabiedriskais fonds</v>
          </cell>
          <cell r="E10582" t="str">
            <v>S150000</v>
          </cell>
          <cell r="F10582">
            <v>425756</v>
          </cell>
          <cell r="H10582">
            <v>9499</v>
          </cell>
          <cell r="I10582" t="str">
            <v>S150000</v>
          </cell>
        </row>
        <row r="10583">
          <cell r="B10583">
            <v>40008167844</v>
          </cell>
          <cell r="C10583" t="str">
            <v xml:space="preserve">000816784  </v>
          </cell>
          <cell r="D10583" t="str">
            <v xml:space="preserve"> VIDZEME  basketbola klubs, biedrība</v>
          </cell>
          <cell r="E10583" t="str">
            <v>S150000</v>
          </cell>
          <cell r="F10583">
            <v>250000</v>
          </cell>
          <cell r="H10583">
            <v>9312</v>
          </cell>
          <cell r="I10583" t="str">
            <v>S150000</v>
          </cell>
        </row>
        <row r="10584">
          <cell r="B10584">
            <v>40003096189</v>
          </cell>
          <cell r="C10584" t="str">
            <v xml:space="preserve">000309618  </v>
          </cell>
          <cell r="D10584" t="str">
            <v xml:space="preserve"> VIDZEME  dzīvokļu īpašnieku koop.sabiedrība</v>
          </cell>
          <cell r="E10584" t="str">
            <v>S150000</v>
          </cell>
          <cell r="F10584">
            <v>10000</v>
          </cell>
          <cell r="H10584">
            <v>6832</v>
          </cell>
          <cell r="I10584" t="str">
            <v>S150000</v>
          </cell>
        </row>
        <row r="10585">
          <cell r="B10585">
            <v>50008006821</v>
          </cell>
          <cell r="C10585" t="str">
            <v xml:space="preserve">000800682  </v>
          </cell>
          <cell r="D10585" t="str">
            <v xml:space="preserve"> VIDZEME  mednieku biedrība</v>
          </cell>
          <cell r="E10585" t="str">
            <v>S150000</v>
          </cell>
          <cell r="F10585">
            <v>941648</v>
          </cell>
          <cell r="H10585">
            <v>9319</v>
          </cell>
          <cell r="I10585" t="str">
            <v>S150000</v>
          </cell>
        </row>
        <row r="10586">
          <cell r="B10586">
            <v>40003728704</v>
          </cell>
          <cell r="C10586" t="str">
            <v xml:space="preserve">000372870  </v>
          </cell>
          <cell r="D10586" t="str">
            <v xml:space="preserve"> VIDZEME-13  garāžu īpašnieku koop. sabiedrība</v>
          </cell>
          <cell r="E10586" t="str">
            <v>S150000</v>
          </cell>
          <cell r="F10586">
            <v>740201</v>
          </cell>
          <cell r="H10586">
            <v>5221</v>
          </cell>
          <cell r="I10586" t="str">
            <v>S150000</v>
          </cell>
        </row>
        <row r="10587">
          <cell r="B10587">
            <v>40008068707</v>
          </cell>
          <cell r="C10587" t="str">
            <v xml:space="preserve">000806870  </v>
          </cell>
          <cell r="D10587" t="str">
            <v xml:space="preserve"> VIDZEMES AEROKLUBS  biedrība</v>
          </cell>
          <cell r="E10587" t="str">
            <v>S150000</v>
          </cell>
          <cell r="F10587">
            <v>427372</v>
          </cell>
          <cell r="H10587">
            <v>9312</v>
          </cell>
          <cell r="I10587" t="str">
            <v>S150000</v>
          </cell>
        </row>
        <row r="10588">
          <cell r="B10588">
            <v>40008176334</v>
          </cell>
          <cell r="C10588" t="str">
            <v xml:space="preserve">000817633  </v>
          </cell>
          <cell r="D10588" t="str">
            <v xml:space="preserve"> VIDZEMES ATTĪSTĪBAI  biedrība</v>
          </cell>
          <cell r="E10588" t="str">
            <v>S150000</v>
          </cell>
          <cell r="F10588">
            <v>807600</v>
          </cell>
          <cell r="H10588">
            <v>9499</v>
          </cell>
          <cell r="I10588" t="str">
            <v>S150000</v>
          </cell>
        </row>
        <row r="10589">
          <cell r="B10589">
            <v>40008100851</v>
          </cell>
          <cell r="C10589" t="str">
            <v xml:space="preserve">000810085  </v>
          </cell>
          <cell r="D10589" t="str">
            <v xml:space="preserve"> VIDZEMES AUGSTIENES MEŽI  biedrība</v>
          </cell>
          <cell r="E10589" t="str">
            <v>S150000</v>
          </cell>
          <cell r="F10589">
            <v>705554</v>
          </cell>
          <cell r="H10589">
            <v>9499</v>
          </cell>
          <cell r="I10589" t="str">
            <v>S150000</v>
          </cell>
        </row>
        <row r="10590">
          <cell r="B10590">
            <v>40008142412</v>
          </cell>
          <cell r="C10590" t="str">
            <v xml:space="preserve">000814241  </v>
          </cell>
          <cell r="D10590" t="str">
            <v xml:space="preserve"> VIDZEMES AUGSTSKOLAS FONDS  nodibinājums</v>
          </cell>
          <cell r="E10590" t="str">
            <v>S150000</v>
          </cell>
          <cell r="F10590">
            <v>250000</v>
          </cell>
          <cell r="H10590">
            <v>9499</v>
          </cell>
          <cell r="I10590" t="str">
            <v>S150000</v>
          </cell>
        </row>
        <row r="10591">
          <cell r="B10591">
            <v>40008064086</v>
          </cell>
          <cell r="C10591" t="str">
            <v xml:space="preserve">000806408  </v>
          </cell>
          <cell r="D10591" t="str">
            <v xml:space="preserve"> VIDZEMES AUGSTSKOLAS STUDENTU APVIENĪBA  biedrība</v>
          </cell>
          <cell r="E10591" t="str">
            <v>S150000</v>
          </cell>
          <cell r="F10591">
            <v>250000</v>
          </cell>
          <cell r="H10591">
            <v>9499</v>
          </cell>
          <cell r="I10591" t="str">
            <v>S150000</v>
          </cell>
        </row>
        <row r="10592">
          <cell r="B10592">
            <v>40008164250</v>
          </cell>
          <cell r="C10592" t="str">
            <v xml:space="preserve">000816425  </v>
          </cell>
          <cell r="D10592" t="str">
            <v xml:space="preserve"> VIDZEMES BĒRNU UN JAUNIEŠU FLORBOLA KLUBS  biedrība</v>
          </cell>
          <cell r="E10592" t="str">
            <v>S150000</v>
          </cell>
          <cell r="F10592">
            <v>801694</v>
          </cell>
          <cell r="H10592">
            <v>9312</v>
          </cell>
          <cell r="I10592" t="str">
            <v>S150000</v>
          </cell>
        </row>
        <row r="10593">
          <cell r="B10593">
            <v>40008169402</v>
          </cell>
          <cell r="C10593" t="str">
            <v xml:space="preserve">000816940  </v>
          </cell>
          <cell r="D10593" t="str">
            <v xml:space="preserve"> VIDZEMES INOVĀCIJU UN UZŅĒMĒJDARBĪBAS CENTRS </v>
          </cell>
          <cell r="E10593" t="str">
            <v>S150000</v>
          </cell>
          <cell r="F10593">
            <v>10000</v>
          </cell>
          <cell r="H10593">
            <v>9499</v>
          </cell>
          <cell r="I10593" t="str">
            <v>S150000</v>
          </cell>
        </row>
        <row r="10594">
          <cell r="B10594">
            <v>40008028780</v>
          </cell>
          <cell r="C10594" t="str">
            <v xml:space="preserve">000802878  </v>
          </cell>
          <cell r="D10594" t="str">
            <v xml:space="preserve"> VIDZEMES JAUNO TALANTU ATBALSTA FONDS </v>
          </cell>
          <cell r="E10594" t="str">
            <v>S150000</v>
          </cell>
          <cell r="F10594">
            <v>700201</v>
          </cell>
          <cell r="H10594">
            <v>9499</v>
          </cell>
          <cell r="I10594" t="str">
            <v>S150000</v>
          </cell>
        </row>
        <row r="10595">
          <cell r="B10595">
            <v>40008172046</v>
          </cell>
          <cell r="C10595" t="str">
            <v xml:space="preserve">000817204  </v>
          </cell>
          <cell r="D10595" t="str">
            <v xml:space="preserve"> VIDZEMES KATOĻU JAUNIEŠU CENTRS  nodibinājums</v>
          </cell>
          <cell r="E10595" t="str">
            <v>S150000</v>
          </cell>
          <cell r="F10595">
            <v>10000</v>
          </cell>
          <cell r="H10595">
            <v>9499</v>
          </cell>
          <cell r="I10595" t="str">
            <v>S150000</v>
          </cell>
        </row>
        <row r="10596">
          <cell r="B10596">
            <v>40008167327</v>
          </cell>
          <cell r="C10596" t="str">
            <v xml:space="preserve">000816732  </v>
          </cell>
          <cell r="D10596" t="str">
            <v xml:space="preserve"> VIDZEMES KLINŠU KĀPŠANAS ATTĪSTĪBAS BIEDRĪBA </v>
          </cell>
          <cell r="E10596" t="str">
            <v>S150000</v>
          </cell>
          <cell r="F10596">
            <v>250000</v>
          </cell>
          <cell r="H10596">
            <v>9312</v>
          </cell>
          <cell r="I10596" t="str">
            <v>S150000</v>
          </cell>
        </row>
        <row r="10597">
          <cell r="B10597">
            <v>40008110883</v>
          </cell>
          <cell r="C10597" t="str">
            <v xml:space="preserve">000811088  </v>
          </cell>
          <cell r="D10597" t="str">
            <v xml:space="preserve"> VIDZEMES MĀKSLAS IZGLĪTĪBAS ATTĪSTĪBAS CENTRS  biedrība</v>
          </cell>
          <cell r="E10597" t="str">
            <v>S150000</v>
          </cell>
          <cell r="F10597">
            <v>250000</v>
          </cell>
          <cell r="H10597">
            <v>9499</v>
          </cell>
          <cell r="I10597" t="str">
            <v>S150000</v>
          </cell>
        </row>
        <row r="10598">
          <cell r="B10598">
            <v>99500004096</v>
          </cell>
          <cell r="D10598" t="str">
            <v xml:space="preserve"> VIDZEMES MISIJA  biedrība</v>
          </cell>
          <cell r="E10598" t="str">
            <v>S150000</v>
          </cell>
          <cell r="F10598">
            <v>424746</v>
          </cell>
          <cell r="H10598">
            <v>9499</v>
          </cell>
          <cell r="I10598" t="str">
            <v>S150000</v>
          </cell>
        </row>
        <row r="10599">
          <cell r="B10599">
            <v>40008102778</v>
          </cell>
          <cell r="C10599" t="str">
            <v xml:space="preserve">000810277  </v>
          </cell>
          <cell r="D10599" t="str">
            <v xml:space="preserve"> VIDZEMES MŪŽIZGLĪTĪBAS ATBALSTA BIEDRĪBA  </v>
          </cell>
          <cell r="E10599" t="str">
            <v>S150000</v>
          </cell>
          <cell r="F10599">
            <v>250000</v>
          </cell>
          <cell r="H10599">
            <v>9499</v>
          </cell>
          <cell r="I10599" t="str">
            <v>S150000</v>
          </cell>
        </row>
        <row r="10600">
          <cell r="B10600">
            <v>40008087360</v>
          </cell>
          <cell r="C10600" t="str">
            <v xml:space="preserve">000808736  </v>
          </cell>
          <cell r="D10600" t="str">
            <v xml:space="preserve"> VIDZEMES NAMS 4  dzīvokļu īpašnieku biedrība</v>
          </cell>
          <cell r="E10600" t="str">
            <v>S150000</v>
          </cell>
          <cell r="F10600">
            <v>808400</v>
          </cell>
          <cell r="H10600">
            <v>6832</v>
          </cell>
          <cell r="I10600" t="str">
            <v>S150000</v>
          </cell>
        </row>
        <row r="10601">
          <cell r="B10601">
            <v>40008125164</v>
          </cell>
          <cell r="C10601" t="str">
            <v xml:space="preserve">000812516  </v>
          </cell>
          <cell r="D10601" t="str">
            <v xml:space="preserve"> VIDZEMES NAMS 5  dzīvokļu īpašnieku biedrība</v>
          </cell>
          <cell r="E10601" t="str">
            <v>S150000</v>
          </cell>
          <cell r="F10601">
            <v>10000</v>
          </cell>
          <cell r="H10601">
            <v>6832</v>
          </cell>
          <cell r="I10601" t="str">
            <v>S150000</v>
          </cell>
        </row>
        <row r="10602">
          <cell r="B10602">
            <v>44103041751</v>
          </cell>
          <cell r="C10602" t="str">
            <v xml:space="preserve">410304175  </v>
          </cell>
          <cell r="D10602" t="str">
            <v xml:space="preserve"> VIDZEMES NAMS 7  dzīvokļu īpašnieku koop. sabiedrība</v>
          </cell>
          <cell r="E10602" t="str">
            <v>S150000</v>
          </cell>
          <cell r="F10602">
            <v>661415</v>
          </cell>
          <cell r="H10602">
            <v>6832</v>
          </cell>
          <cell r="I10602" t="str">
            <v>S150000</v>
          </cell>
        </row>
        <row r="10603">
          <cell r="B10603">
            <v>40008038030</v>
          </cell>
          <cell r="C10603" t="str">
            <v xml:space="preserve">000803803  </v>
          </cell>
          <cell r="D10603" t="str">
            <v xml:space="preserve"> VIDZEMES PIENA PĀRRAUDZĪBAS BIEDRĪBA </v>
          </cell>
          <cell r="E10603" t="str">
            <v>S150000</v>
          </cell>
          <cell r="F10603">
            <v>250000</v>
          </cell>
          <cell r="H10603">
            <v>162</v>
          </cell>
          <cell r="I10603" t="str">
            <v>S150000</v>
          </cell>
        </row>
        <row r="10604">
          <cell r="B10604">
            <v>40008153079</v>
          </cell>
          <cell r="C10604" t="str">
            <v xml:space="preserve">000815307  </v>
          </cell>
          <cell r="D10604" t="str">
            <v xml:space="preserve"> VIDZEMES REĢIONA ATTĪSTĪBAS AĢENTŪRA  nodibinājums</v>
          </cell>
          <cell r="E10604" t="str">
            <v>S150000</v>
          </cell>
          <cell r="F10604">
            <v>360201</v>
          </cell>
          <cell r="H10604">
            <v>9499</v>
          </cell>
          <cell r="I10604" t="str">
            <v>S150000</v>
          </cell>
        </row>
        <row r="10605">
          <cell r="B10605">
            <v>40008134133</v>
          </cell>
          <cell r="C10605" t="str">
            <v xml:space="preserve">000813413  </v>
          </cell>
          <cell r="D10605" t="str">
            <v xml:space="preserve"> VIDZEMES REĢIONA FUTBOLA FEDERĀCIJA  biedrība</v>
          </cell>
          <cell r="E10605" t="str">
            <v>S150000</v>
          </cell>
          <cell r="F10605">
            <v>801413</v>
          </cell>
          <cell r="H10605">
            <v>9312</v>
          </cell>
          <cell r="I10605" t="str">
            <v>S150000</v>
          </cell>
        </row>
        <row r="10606">
          <cell r="B10606">
            <v>40008054745</v>
          </cell>
          <cell r="C10606" t="str">
            <v xml:space="preserve">000805474  </v>
          </cell>
          <cell r="D10606" t="str">
            <v xml:space="preserve"> VIDZEMES REĢIONA PROFESIONĀLĀS IZGLĪTĪBAS ATTĪSTĪBAS KOMPETENCES CENTRS  biedrī</v>
          </cell>
          <cell r="E10606" t="str">
            <v>S150000</v>
          </cell>
          <cell r="F10606">
            <v>250000</v>
          </cell>
          <cell r="H10606">
            <v>8559</v>
          </cell>
          <cell r="I10606" t="str">
            <v>S150000</v>
          </cell>
        </row>
        <row r="10607">
          <cell r="B10607">
            <v>40008163630</v>
          </cell>
          <cell r="C10607" t="str">
            <v xml:space="preserve">000816363  </v>
          </cell>
          <cell r="D10607" t="str">
            <v xml:space="preserve"> VIDZEMES REĢIONA UZŅĒMĒJDARBĪBAS ATBALSTA CENTRS </v>
          </cell>
          <cell r="E10607" t="str">
            <v>S150000</v>
          </cell>
          <cell r="F10607">
            <v>500290</v>
          </cell>
          <cell r="H10607">
            <v>8299</v>
          </cell>
          <cell r="I10607" t="str">
            <v>S150000</v>
          </cell>
        </row>
        <row r="10608">
          <cell r="B10608">
            <v>40008109475</v>
          </cell>
          <cell r="C10608" t="str">
            <v xml:space="preserve">000810947  </v>
          </cell>
          <cell r="D10608" t="str">
            <v xml:space="preserve"> VIDZEMES RESTAURATORU BIEDRĪBA  </v>
          </cell>
          <cell r="E10608" t="str">
            <v>S150000</v>
          </cell>
          <cell r="F10608">
            <v>427372</v>
          </cell>
          <cell r="H10608">
            <v>9499</v>
          </cell>
          <cell r="I10608" t="str">
            <v>S150000</v>
          </cell>
        </row>
        <row r="10609">
          <cell r="B10609">
            <v>40008100508</v>
          </cell>
          <cell r="C10609" t="str">
            <v xml:space="preserve">000810050  </v>
          </cell>
          <cell r="D10609" t="str">
            <v xml:space="preserve"> VIDZEMES SPORTA ASOCIĀCIJA  biedrība</v>
          </cell>
          <cell r="E10609" t="str">
            <v>S150000</v>
          </cell>
          <cell r="F10609">
            <v>967190</v>
          </cell>
          <cell r="H10609">
            <v>9319</v>
          </cell>
          <cell r="I10609" t="str">
            <v>S150000</v>
          </cell>
        </row>
        <row r="10610">
          <cell r="B10610">
            <v>40008151453</v>
          </cell>
          <cell r="C10610" t="str">
            <v xml:space="preserve">000815145  </v>
          </cell>
          <cell r="D10610" t="str">
            <v xml:space="preserve"> VIDZEMES SPORTA ATBALSTA CENTRS  biedrība</v>
          </cell>
          <cell r="E10610" t="str">
            <v>S150000</v>
          </cell>
          <cell r="F10610">
            <v>10000</v>
          </cell>
          <cell r="H10610">
            <v>9499</v>
          </cell>
          <cell r="I10610" t="str">
            <v>S150000</v>
          </cell>
        </row>
        <row r="10611">
          <cell r="B10611">
            <v>50008149041</v>
          </cell>
          <cell r="C10611" t="str">
            <v xml:space="preserve">000814904  </v>
          </cell>
          <cell r="D10611" t="str">
            <v xml:space="preserve"> VIDZEMES STUDENTU SPORTA KLUBS  biedrība</v>
          </cell>
          <cell r="E10611" t="str">
            <v>S150000</v>
          </cell>
          <cell r="F10611">
            <v>250000</v>
          </cell>
          <cell r="H10611">
            <v>9312</v>
          </cell>
          <cell r="I10611" t="str">
            <v>S150000</v>
          </cell>
        </row>
        <row r="10612">
          <cell r="B10612">
            <v>40008101698</v>
          </cell>
          <cell r="C10612" t="str">
            <v xml:space="preserve">000810169  </v>
          </cell>
          <cell r="D10612" t="str">
            <v xml:space="preserve"> VIDZEMES TIRGOTĀJU SAVIENĪBA  biedrība</v>
          </cell>
          <cell r="E10612" t="str">
            <v>S150000</v>
          </cell>
          <cell r="F10612">
            <v>250000</v>
          </cell>
          <cell r="H10612">
            <v>9499</v>
          </cell>
          <cell r="I10612" t="str">
            <v>S150000</v>
          </cell>
        </row>
        <row r="10613">
          <cell r="B10613">
            <v>40008153651</v>
          </cell>
          <cell r="C10613" t="str">
            <v xml:space="preserve">000815365  </v>
          </cell>
          <cell r="D10613" t="str">
            <v xml:space="preserve"> VIDZEMES VIRSOTŅU ENERĢIJA  biedrība</v>
          </cell>
          <cell r="E10613" t="str">
            <v>S150000</v>
          </cell>
          <cell r="F10613">
            <v>700246</v>
          </cell>
          <cell r="H10613">
            <v>9103</v>
          </cell>
          <cell r="I10613" t="str">
            <v>S150000</v>
          </cell>
        </row>
        <row r="10614">
          <cell r="B10614">
            <v>40008171197</v>
          </cell>
          <cell r="C10614" t="str">
            <v xml:space="preserve">000817119  </v>
          </cell>
          <cell r="D10614" t="str">
            <v xml:space="preserve"> VIDZEMES ZVEJNIEKU BIEDRĪBA </v>
          </cell>
          <cell r="E10614" t="str">
            <v>S150000</v>
          </cell>
          <cell r="F10614">
            <v>801433</v>
          </cell>
          <cell r="H10614">
            <v>9499</v>
          </cell>
          <cell r="I10614" t="str">
            <v>S150000</v>
          </cell>
        </row>
        <row r="10615">
          <cell r="B10615">
            <v>40008186281</v>
          </cell>
          <cell r="C10615" t="str">
            <v xml:space="preserve">000818628  </v>
          </cell>
          <cell r="D10615" t="str">
            <v xml:space="preserve"> VIEDUMS  biedrība</v>
          </cell>
          <cell r="E10615" t="str">
            <v>S150000</v>
          </cell>
          <cell r="F10615">
            <v>170000</v>
          </cell>
          <cell r="H10615">
            <v>8690</v>
          </cell>
          <cell r="I10615" t="str">
            <v>S150000</v>
          </cell>
        </row>
        <row r="10616">
          <cell r="B10616">
            <v>40008023302</v>
          </cell>
          <cell r="C10616" t="str">
            <v xml:space="preserve">000802330  </v>
          </cell>
          <cell r="D10616" t="str">
            <v xml:space="preserve"> VIEGLAIS KONTAKTS  sporta līga, biedrība</v>
          </cell>
          <cell r="E10616" t="str">
            <v>S150000</v>
          </cell>
          <cell r="F10616">
            <v>10000</v>
          </cell>
          <cell r="H10616">
            <v>9312</v>
          </cell>
          <cell r="I10616" t="str">
            <v>S150000</v>
          </cell>
        </row>
        <row r="10617">
          <cell r="B10617">
            <v>40003181451</v>
          </cell>
          <cell r="C10617" t="str">
            <v xml:space="preserve">000318145  </v>
          </cell>
          <cell r="D10617" t="str">
            <v xml:space="preserve"> VIEGLĀS RŪPNIECĪBAS UZŅĒMUMU ASOCIĀCIJA  biedrība</v>
          </cell>
          <cell r="E10617" t="str">
            <v>S150000</v>
          </cell>
          <cell r="F10617">
            <v>10000</v>
          </cell>
          <cell r="H10617">
            <v>7022</v>
          </cell>
          <cell r="I10617" t="str">
            <v>S150000</v>
          </cell>
        </row>
        <row r="10618">
          <cell r="B10618">
            <v>40008157047</v>
          </cell>
          <cell r="C10618" t="str">
            <v xml:space="preserve">000815704  </v>
          </cell>
          <cell r="D10618" t="str">
            <v xml:space="preserve"> VIEGLI  imanta Ziedoņa fonds</v>
          </cell>
          <cell r="E10618" t="str">
            <v>S150000</v>
          </cell>
          <cell r="F10618">
            <v>10000</v>
          </cell>
          <cell r="H10618">
            <v>9003</v>
          </cell>
          <cell r="I10618" t="str">
            <v>S150000</v>
          </cell>
        </row>
        <row r="10619">
          <cell r="B10619">
            <v>40008115645</v>
          </cell>
          <cell r="C10619" t="str">
            <v xml:space="preserve">000811564  </v>
          </cell>
          <cell r="D10619" t="str">
            <v xml:space="preserve"> VIENA DIENA.LV  biedrība</v>
          </cell>
          <cell r="E10619" t="str">
            <v>S150000</v>
          </cell>
          <cell r="F10619">
            <v>10000</v>
          </cell>
          <cell r="H10619">
            <v>9499</v>
          </cell>
          <cell r="I10619" t="str">
            <v>S150000</v>
          </cell>
        </row>
        <row r="10620">
          <cell r="B10620">
            <v>40008168483</v>
          </cell>
          <cell r="C10620" t="str">
            <v xml:space="preserve">000816848  </v>
          </cell>
          <cell r="D10620" t="str">
            <v xml:space="preserve"> VIENA PASAULE  biedrība</v>
          </cell>
          <cell r="E10620" t="str">
            <v>S150000</v>
          </cell>
          <cell r="F10620">
            <v>804948</v>
          </cell>
          <cell r="H10620">
            <v>9499</v>
          </cell>
          <cell r="I10620" t="str">
            <v>S150000</v>
          </cell>
        </row>
        <row r="10621">
          <cell r="B10621">
            <v>41203024553</v>
          </cell>
          <cell r="C10621" t="str">
            <v xml:space="preserve">120302455  </v>
          </cell>
          <cell r="D10621" t="str">
            <v xml:space="preserve"> VIENĪBA 2  garāžu īpašnieku koop. sabiedrība</v>
          </cell>
          <cell r="E10621" t="str">
            <v>S150000</v>
          </cell>
          <cell r="F10621">
            <v>885150</v>
          </cell>
          <cell r="H10621">
            <v>5221</v>
          </cell>
          <cell r="I10621" t="str">
            <v>S150000</v>
          </cell>
        </row>
        <row r="10622">
          <cell r="B10622">
            <v>40008066087</v>
          </cell>
          <cell r="C10622" t="str">
            <v xml:space="preserve">000806608  </v>
          </cell>
          <cell r="D10622" t="str">
            <v xml:space="preserve"> VIENĪBA  biedrība</v>
          </cell>
          <cell r="E10622" t="str">
            <v>S150000</v>
          </cell>
          <cell r="F10622">
            <v>170000</v>
          </cell>
          <cell r="H10622">
            <v>9499</v>
          </cell>
          <cell r="I10622" t="str">
            <v>S150000</v>
          </cell>
        </row>
        <row r="10623">
          <cell r="B10623">
            <v>40008062422</v>
          </cell>
          <cell r="C10623" t="str">
            <v xml:space="preserve">000806242  </v>
          </cell>
          <cell r="D10623" t="str">
            <v xml:space="preserve"> VIENĪBAS CENTRS  biedrība</v>
          </cell>
          <cell r="E10623" t="str">
            <v>S150000</v>
          </cell>
          <cell r="F10623">
            <v>50000</v>
          </cell>
          <cell r="H10623">
            <v>9499</v>
          </cell>
          <cell r="I10623" t="str">
            <v>S150000</v>
          </cell>
        </row>
        <row r="10624">
          <cell r="B10624">
            <v>40008127358</v>
          </cell>
          <cell r="C10624" t="str">
            <v xml:space="preserve">000812735  </v>
          </cell>
          <cell r="D10624" t="str">
            <v xml:space="preserve"> VIENĪBAS NAMS 26  biedrība</v>
          </cell>
          <cell r="E10624" t="str">
            <v>S150000</v>
          </cell>
          <cell r="F10624">
            <v>10000</v>
          </cell>
          <cell r="H10624">
            <v>9499</v>
          </cell>
          <cell r="I10624" t="str">
            <v>S150000</v>
          </cell>
        </row>
        <row r="10625">
          <cell r="B10625">
            <v>40008117415</v>
          </cell>
          <cell r="C10625" t="str">
            <v xml:space="preserve">000811741  </v>
          </cell>
          <cell r="D10625" t="str">
            <v xml:space="preserve"> VIENLĪDZĪBA  biedrība</v>
          </cell>
          <cell r="E10625" t="str">
            <v>S150000</v>
          </cell>
          <cell r="F10625">
            <v>380258</v>
          </cell>
          <cell r="H10625">
            <v>9499</v>
          </cell>
          <cell r="I10625" t="str">
            <v>S150000</v>
          </cell>
        </row>
        <row r="10626">
          <cell r="B10626">
            <v>40008127983</v>
          </cell>
          <cell r="C10626" t="str">
            <v xml:space="preserve">000812798  </v>
          </cell>
          <cell r="D10626" t="str">
            <v xml:space="preserve"> VIENOTA GAISMA  biedrība</v>
          </cell>
          <cell r="E10626" t="str">
            <v>S150000</v>
          </cell>
          <cell r="F10626">
            <v>10000</v>
          </cell>
          <cell r="H10626">
            <v>9499</v>
          </cell>
          <cell r="I10626" t="str">
            <v>S150000</v>
          </cell>
        </row>
        <row r="10627">
          <cell r="B10627">
            <v>40008165078</v>
          </cell>
          <cell r="C10627" t="str">
            <v xml:space="preserve">000816507  </v>
          </cell>
          <cell r="D10627" t="str">
            <v xml:space="preserve"> VIENOTA ĢIMENE  biedrība</v>
          </cell>
          <cell r="E10627" t="str">
            <v>S150000</v>
          </cell>
          <cell r="F10627">
            <v>780256</v>
          </cell>
          <cell r="H10627">
            <v>9499</v>
          </cell>
          <cell r="I10627" t="str">
            <v>S150000</v>
          </cell>
        </row>
        <row r="10628">
          <cell r="B10628">
            <v>40008176245</v>
          </cell>
          <cell r="C10628" t="str">
            <v xml:space="preserve">000817624  </v>
          </cell>
          <cell r="D10628" t="str">
            <v xml:space="preserve"> VIENS OTRAM UN PIEBALGAI  biedrība</v>
          </cell>
          <cell r="E10628" t="str">
            <v>S150000</v>
          </cell>
          <cell r="F10628">
            <v>425798</v>
          </cell>
          <cell r="H10628">
            <v>8299</v>
          </cell>
          <cell r="I10628" t="str">
            <v>S150000</v>
          </cell>
        </row>
        <row r="10629">
          <cell r="B10629">
            <v>40008065626</v>
          </cell>
          <cell r="C10629" t="str">
            <v xml:space="preserve">000806562  </v>
          </cell>
          <cell r="D10629" t="str">
            <v xml:space="preserve"> VIENTUĻIE VILKI  mednieku klubs, biedrība</v>
          </cell>
          <cell r="E10629" t="str">
            <v>S150000</v>
          </cell>
          <cell r="F10629">
            <v>384400</v>
          </cell>
          <cell r="H10629">
            <v>9319</v>
          </cell>
          <cell r="I10629" t="str">
            <v>S150000</v>
          </cell>
        </row>
        <row r="10630">
          <cell r="B10630">
            <v>40008127610</v>
          </cell>
          <cell r="C10630" t="str">
            <v xml:space="preserve">000812761  </v>
          </cell>
          <cell r="D10630" t="str">
            <v xml:space="preserve"> VIENUMS  biedrība</v>
          </cell>
          <cell r="E10630" t="str">
            <v>S150000</v>
          </cell>
          <cell r="F10630">
            <v>880201</v>
          </cell>
          <cell r="H10630">
            <v>9499</v>
          </cell>
          <cell r="I10630" t="str">
            <v>S150000</v>
          </cell>
        </row>
        <row r="10631">
          <cell r="B10631">
            <v>50008161561</v>
          </cell>
          <cell r="C10631" t="str">
            <v xml:space="preserve">000816156  </v>
          </cell>
          <cell r="D10631" t="str">
            <v xml:space="preserve"> VIESATAS UPESLOKI  biedrība</v>
          </cell>
          <cell r="E10631" t="str">
            <v>S150000</v>
          </cell>
          <cell r="F10631">
            <v>900254</v>
          </cell>
          <cell r="H10631">
            <v>9329</v>
          </cell>
          <cell r="I10631" t="str">
            <v>S150000</v>
          </cell>
        </row>
        <row r="10632">
          <cell r="B10632">
            <v>40008136295</v>
          </cell>
          <cell r="C10632" t="str">
            <v xml:space="preserve">000813629  </v>
          </cell>
          <cell r="D10632" t="str">
            <v xml:space="preserve"> VIESTURA 39  biedrība</v>
          </cell>
          <cell r="E10632" t="str">
            <v>S150000</v>
          </cell>
          <cell r="F10632">
            <v>10000</v>
          </cell>
          <cell r="H10632">
            <v>6832</v>
          </cell>
          <cell r="I10632" t="str">
            <v>S150000</v>
          </cell>
        </row>
        <row r="10633">
          <cell r="B10633">
            <v>40008141741</v>
          </cell>
          <cell r="C10633" t="str">
            <v xml:space="preserve">000814174  </v>
          </cell>
          <cell r="D10633" t="str">
            <v xml:space="preserve"> VIESTURA 43  biedrība</v>
          </cell>
          <cell r="E10633" t="str">
            <v>S150000</v>
          </cell>
          <cell r="F10633">
            <v>10000</v>
          </cell>
          <cell r="H10633">
            <v>6832</v>
          </cell>
          <cell r="I10633" t="str">
            <v>S150000</v>
          </cell>
        </row>
        <row r="10634">
          <cell r="B10634">
            <v>40008136435</v>
          </cell>
          <cell r="C10634" t="str">
            <v xml:space="preserve">000813643  </v>
          </cell>
          <cell r="D10634" t="str">
            <v xml:space="preserve"> VIESTURA 49  biedrība</v>
          </cell>
          <cell r="E10634" t="str">
            <v>S150000</v>
          </cell>
          <cell r="F10634">
            <v>10000</v>
          </cell>
          <cell r="H10634">
            <v>6832</v>
          </cell>
          <cell r="I10634" t="str">
            <v>S150000</v>
          </cell>
        </row>
        <row r="10635">
          <cell r="B10635">
            <v>40008136280</v>
          </cell>
          <cell r="C10635" t="str">
            <v xml:space="preserve">000813628  </v>
          </cell>
          <cell r="D10635" t="str">
            <v xml:space="preserve"> VIESTURA 53  biedrība</v>
          </cell>
          <cell r="E10635" t="str">
            <v>S150000</v>
          </cell>
          <cell r="F10635">
            <v>10000</v>
          </cell>
          <cell r="H10635">
            <v>6832</v>
          </cell>
          <cell r="I10635" t="str">
            <v>S150000</v>
          </cell>
        </row>
        <row r="10636">
          <cell r="B10636">
            <v>40008133852</v>
          </cell>
          <cell r="C10636" t="str">
            <v xml:space="preserve">000813385  </v>
          </cell>
          <cell r="D10636" t="str">
            <v xml:space="preserve"> VIESTURA 6  biedrība</v>
          </cell>
          <cell r="E10636" t="str">
            <v>S150000</v>
          </cell>
          <cell r="F10636">
            <v>967190</v>
          </cell>
          <cell r="H10636">
            <v>6832</v>
          </cell>
          <cell r="I10636" t="str">
            <v>S150000</v>
          </cell>
        </row>
        <row r="10637">
          <cell r="B10637">
            <v>40008129931</v>
          </cell>
          <cell r="C10637" t="str">
            <v xml:space="preserve">000812993  </v>
          </cell>
          <cell r="D10637" t="str">
            <v xml:space="preserve"> VIESTURA PROSPEKTS 97  biedrība</v>
          </cell>
          <cell r="E10637" t="str">
            <v>S150000</v>
          </cell>
          <cell r="F10637">
            <v>10000</v>
          </cell>
          <cell r="H10637">
            <v>6832</v>
          </cell>
          <cell r="I10637" t="str">
            <v>S150000</v>
          </cell>
        </row>
        <row r="10638">
          <cell r="B10638">
            <v>44103012201</v>
          </cell>
          <cell r="C10638" t="str">
            <v xml:space="preserve">410301220  </v>
          </cell>
          <cell r="D10638" t="str">
            <v xml:space="preserve"> VIESTURI V  garāžu koop. sabiedrība</v>
          </cell>
          <cell r="E10638" t="str">
            <v>S150000</v>
          </cell>
          <cell r="F10638">
            <v>250000</v>
          </cell>
          <cell r="H10638">
            <v>5221</v>
          </cell>
          <cell r="I10638" t="str">
            <v>S150000</v>
          </cell>
        </row>
        <row r="10639">
          <cell r="B10639">
            <v>40008139535</v>
          </cell>
          <cell r="C10639" t="str">
            <v xml:space="preserve">000813953  </v>
          </cell>
          <cell r="D10639" t="str">
            <v xml:space="preserve"> VIESTURIŅŠ  biedrība</v>
          </cell>
          <cell r="E10639" t="str">
            <v>S150000</v>
          </cell>
          <cell r="F10639">
            <v>967190</v>
          </cell>
          <cell r="H10639">
            <v>6832</v>
          </cell>
          <cell r="I10639" t="str">
            <v>S150000</v>
          </cell>
        </row>
        <row r="10640">
          <cell r="B10640">
            <v>40008154892</v>
          </cell>
          <cell r="C10640" t="str">
            <v xml:space="preserve">000815489  </v>
          </cell>
          <cell r="D10640" t="str">
            <v xml:space="preserve"> VIESTURS 8  dzīvokļu īpašnieku biedrība</v>
          </cell>
          <cell r="E10640" t="str">
            <v>S150000</v>
          </cell>
          <cell r="F10640">
            <v>967190</v>
          </cell>
          <cell r="H10640">
            <v>6832</v>
          </cell>
          <cell r="I10640" t="str">
            <v>S150000</v>
          </cell>
        </row>
        <row r="10641">
          <cell r="B10641">
            <v>40003258225</v>
          </cell>
          <cell r="C10641" t="str">
            <v xml:space="preserve">000325822  </v>
          </cell>
          <cell r="D10641" t="str">
            <v xml:space="preserve"> VIESTURS  automašīnu garāžu īpašnieku koop.sabiedrība</v>
          </cell>
          <cell r="E10641" t="str">
            <v>S150000</v>
          </cell>
          <cell r="F10641">
            <v>10000</v>
          </cell>
          <cell r="H10641">
            <v>5221</v>
          </cell>
          <cell r="I10641" t="str">
            <v>S150000</v>
          </cell>
        </row>
        <row r="10642">
          <cell r="B10642">
            <v>40008086524</v>
          </cell>
          <cell r="C10642" t="str">
            <v xml:space="preserve">000808652  </v>
          </cell>
          <cell r="D10642" t="str">
            <v xml:space="preserve"> VIESTURS-81  biedrība</v>
          </cell>
          <cell r="E10642" t="str">
            <v>S150000</v>
          </cell>
          <cell r="F10642">
            <v>10000</v>
          </cell>
          <cell r="H10642">
            <v>6832</v>
          </cell>
          <cell r="I10642" t="str">
            <v>S150000</v>
          </cell>
        </row>
        <row r="10643">
          <cell r="B10643">
            <v>50008158491</v>
          </cell>
          <cell r="C10643" t="str">
            <v xml:space="preserve">000815849  </v>
          </cell>
          <cell r="D10643" t="str">
            <v xml:space="preserve"> VIESTURU BIRZĪTES  biedrība</v>
          </cell>
          <cell r="E10643" t="str">
            <v>S150000</v>
          </cell>
          <cell r="F10643">
            <v>967190</v>
          </cell>
          <cell r="H10643">
            <v>9499</v>
          </cell>
          <cell r="I10643" t="str">
            <v>S150000</v>
          </cell>
        </row>
        <row r="10644">
          <cell r="B10644">
            <v>40008174691</v>
          </cell>
          <cell r="C10644" t="str">
            <v xml:space="preserve">000817469  </v>
          </cell>
          <cell r="D10644" t="str">
            <v xml:space="preserve"> VIESTURZEME  koris, biedrība</v>
          </cell>
          <cell r="E10644" t="str">
            <v>S150000</v>
          </cell>
          <cell r="F10644">
            <v>460201</v>
          </cell>
          <cell r="H10644">
            <v>9499</v>
          </cell>
          <cell r="I10644" t="str">
            <v>S150000</v>
          </cell>
        </row>
        <row r="10645">
          <cell r="B10645">
            <v>40008055492</v>
          </cell>
          <cell r="C10645" t="str">
            <v xml:space="preserve">000805549  </v>
          </cell>
          <cell r="D10645" t="str">
            <v xml:space="preserve"> VIETALVA  sporta klubs, biedrība</v>
          </cell>
          <cell r="E10645" t="str">
            <v>S150000</v>
          </cell>
          <cell r="F10645">
            <v>321492</v>
          </cell>
          <cell r="H10645">
            <v>9312</v>
          </cell>
          <cell r="I10645" t="str">
            <v>S150000</v>
          </cell>
        </row>
        <row r="10646">
          <cell r="B10646">
            <v>40008064156</v>
          </cell>
          <cell r="C10646" t="str">
            <v xml:space="preserve">000806415  </v>
          </cell>
          <cell r="D10646" t="str">
            <v xml:space="preserve"> VIETALVAS MEDNIEKS  mednieku klubs, biedrība</v>
          </cell>
          <cell r="E10646" t="str">
            <v>S150000</v>
          </cell>
          <cell r="F10646">
            <v>321492</v>
          </cell>
          <cell r="H10646">
            <v>9319</v>
          </cell>
          <cell r="I10646" t="str">
            <v>S150000</v>
          </cell>
        </row>
        <row r="10647">
          <cell r="B10647">
            <v>40008034537</v>
          </cell>
          <cell r="C10647" t="str">
            <v xml:space="preserve">000803453  </v>
          </cell>
          <cell r="D10647" t="str">
            <v xml:space="preserve"> VIETALVAS UN ODZIENAS DZIEDĀŠANAS BIEDRĪBA </v>
          </cell>
          <cell r="E10647" t="str">
            <v>S150000</v>
          </cell>
          <cell r="F10647">
            <v>321492</v>
          </cell>
          <cell r="H10647">
            <v>9001</v>
          </cell>
          <cell r="I10647" t="str">
            <v>S150000</v>
          </cell>
        </row>
        <row r="10648">
          <cell r="B10648">
            <v>40008102195</v>
          </cell>
          <cell r="C10648" t="str">
            <v xml:space="preserve">000810219  </v>
          </cell>
          <cell r="D10648" t="str">
            <v xml:space="preserve"> VIGOR  insultu pārcietušo cilvēku un viņu radinieku psiholoģ. atbalsta biedrība</v>
          </cell>
          <cell r="E10648" t="str">
            <v>S150000</v>
          </cell>
          <cell r="F10648">
            <v>10000</v>
          </cell>
          <cell r="H10648">
            <v>9499</v>
          </cell>
          <cell r="I10648" t="str">
            <v>S150000</v>
          </cell>
        </row>
        <row r="10649">
          <cell r="B10649">
            <v>40008057671</v>
          </cell>
          <cell r="C10649" t="str">
            <v xml:space="preserve">000805767  </v>
          </cell>
          <cell r="D10649" t="str">
            <v xml:space="preserve"> VĪGRIEZE  aprūpes un attīstības biedrība</v>
          </cell>
          <cell r="E10649" t="str">
            <v>S150000</v>
          </cell>
          <cell r="F10649">
            <v>880254</v>
          </cell>
          <cell r="H10649">
            <v>8810</v>
          </cell>
          <cell r="I10649" t="str">
            <v>S150000</v>
          </cell>
        </row>
        <row r="10650">
          <cell r="B10650">
            <v>40008099961</v>
          </cell>
          <cell r="C10650" t="str">
            <v xml:space="preserve">000809996  </v>
          </cell>
          <cell r="D10650" t="str">
            <v xml:space="preserve"> VĪGRIEZES  biedrība</v>
          </cell>
          <cell r="E10650" t="str">
            <v>S150000</v>
          </cell>
          <cell r="F10650">
            <v>905756</v>
          </cell>
          <cell r="H10650">
            <v>9499</v>
          </cell>
          <cell r="I10650" t="str">
            <v>S150000</v>
          </cell>
        </row>
        <row r="10651">
          <cell r="B10651">
            <v>40008049462</v>
          </cell>
          <cell r="C10651" t="str">
            <v xml:space="preserve">000804946  </v>
          </cell>
          <cell r="D10651" t="str">
            <v xml:space="preserve"> VIJA  mednieku klubs, biedrība</v>
          </cell>
          <cell r="E10651" t="str">
            <v>S150000</v>
          </cell>
          <cell r="F10651">
            <v>940292</v>
          </cell>
          <cell r="H10651">
            <v>9319</v>
          </cell>
          <cell r="I10651" t="str">
            <v>S150000</v>
          </cell>
        </row>
        <row r="10652">
          <cell r="B10652">
            <v>50008185131</v>
          </cell>
          <cell r="C10652" t="str">
            <v xml:space="preserve">000818513  </v>
          </cell>
          <cell r="D10652" t="str">
            <v xml:space="preserve"> VIJCIEMA JAUNIEŠU DOME  biedrība</v>
          </cell>
          <cell r="E10652" t="str">
            <v>S150000</v>
          </cell>
          <cell r="F10652">
            <v>940292</v>
          </cell>
          <cell r="H10652">
            <v>9329</v>
          </cell>
          <cell r="I10652" t="str">
            <v>S150000</v>
          </cell>
        </row>
        <row r="10653">
          <cell r="B10653">
            <v>40003450100</v>
          </cell>
          <cell r="C10653" t="str">
            <v xml:space="preserve">000345010  </v>
          </cell>
          <cell r="D10653" t="str">
            <v xml:space="preserve"> VIJCIEMS 8  dzīvokļu īpašnieku biedrība</v>
          </cell>
          <cell r="E10653" t="str">
            <v>S150000</v>
          </cell>
          <cell r="F10653">
            <v>10000</v>
          </cell>
          <cell r="H10653">
            <v>6832</v>
          </cell>
          <cell r="I10653" t="str">
            <v>S150000</v>
          </cell>
        </row>
        <row r="10654">
          <cell r="B10654">
            <v>40008014206</v>
          </cell>
          <cell r="C10654" t="str">
            <v xml:space="preserve">000801420  </v>
          </cell>
          <cell r="D10654" t="str">
            <v xml:space="preserve"> VIJCIEMS  mednieku klubs, biedrība</v>
          </cell>
          <cell r="E10654" t="str">
            <v>S150000</v>
          </cell>
          <cell r="F10654">
            <v>250000</v>
          </cell>
          <cell r="H10654">
            <v>9319</v>
          </cell>
          <cell r="I10654" t="str">
            <v>S150000</v>
          </cell>
        </row>
        <row r="10655">
          <cell r="B10655">
            <v>50008100181</v>
          </cell>
          <cell r="C10655" t="str">
            <v xml:space="preserve">000810018  </v>
          </cell>
          <cell r="D10655" t="str">
            <v xml:space="preserve"> VIJMALIEŠI  biedrība</v>
          </cell>
          <cell r="E10655" t="str">
            <v>S150000</v>
          </cell>
          <cell r="F10655">
            <v>940292</v>
          </cell>
          <cell r="H10655">
            <v>9499</v>
          </cell>
          <cell r="I10655" t="str">
            <v>S150000</v>
          </cell>
        </row>
        <row r="10656">
          <cell r="B10656">
            <v>50008027471</v>
          </cell>
          <cell r="C10656" t="str">
            <v xml:space="preserve">000802747  </v>
          </cell>
          <cell r="D10656" t="str">
            <v xml:space="preserve"> VIKINGS  Latvijas motorjahtu klubs, biedrība</v>
          </cell>
          <cell r="E10656" t="str">
            <v>S150000</v>
          </cell>
          <cell r="F10656">
            <v>130000</v>
          </cell>
          <cell r="H10656">
            <v>9312</v>
          </cell>
          <cell r="I10656" t="str">
            <v>S150000</v>
          </cell>
        </row>
        <row r="10657">
          <cell r="B10657">
            <v>50003150241</v>
          </cell>
          <cell r="C10657" t="str">
            <v xml:space="preserve">000315024  </v>
          </cell>
          <cell r="D10657" t="str">
            <v xml:space="preserve"> VĪKSNAS  dārzkopības koop.sabiedrība</v>
          </cell>
          <cell r="E10657" t="str">
            <v>S150000</v>
          </cell>
          <cell r="F10657">
            <v>801080</v>
          </cell>
          <cell r="H10657">
            <v>9499</v>
          </cell>
          <cell r="I10657" t="str">
            <v>S150000</v>
          </cell>
        </row>
        <row r="10658">
          <cell r="B10658">
            <v>40008106290</v>
          </cell>
          <cell r="C10658" t="str">
            <v xml:space="preserve">000810629  </v>
          </cell>
          <cell r="D10658" t="str">
            <v xml:space="preserve"> VĪKSNU NAMS 7  mājas īpašnieku biedrība</v>
          </cell>
          <cell r="E10658" t="str">
            <v>S150000</v>
          </cell>
          <cell r="F10658">
            <v>10000</v>
          </cell>
          <cell r="H10658">
            <v>6832</v>
          </cell>
          <cell r="I10658" t="str">
            <v>S150000</v>
          </cell>
        </row>
        <row r="10659">
          <cell r="B10659">
            <v>40008140303</v>
          </cell>
          <cell r="C10659" t="str">
            <v xml:space="preserve">000814030  </v>
          </cell>
          <cell r="D10659" t="str">
            <v xml:space="preserve"> VIKTORIJA  jātnieku klubs, biedrība</v>
          </cell>
          <cell r="E10659" t="str">
            <v>S150000</v>
          </cell>
          <cell r="F10659">
            <v>801615</v>
          </cell>
          <cell r="H10659">
            <v>9319</v>
          </cell>
          <cell r="I10659" t="str">
            <v>S150000</v>
          </cell>
        </row>
        <row r="10660">
          <cell r="B10660">
            <v>40008118745</v>
          </cell>
          <cell r="C10660" t="str">
            <v xml:space="preserve">000811874  </v>
          </cell>
          <cell r="D10660" t="str">
            <v xml:space="preserve"> VIKTORIJA  sporta un deju centrs, biedrība</v>
          </cell>
          <cell r="E10660" t="str">
            <v>S150000</v>
          </cell>
          <cell r="F10660">
            <v>10000</v>
          </cell>
          <cell r="H10660">
            <v>8552</v>
          </cell>
          <cell r="I10660" t="str">
            <v>S150000</v>
          </cell>
        </row>
        <row r="10661">
          <cell r="B10661">
            <v>40008094663</v>
          </cell>
          <cell r="C10661" t="str">
            <v xml:space="preserve">000809466  </v>
          </cell>
          <cell r="D10661" t="str">
            <v xml:space="preserve"> VIKTORIJA-T  biedrība</v>
          </cell>
          <cell r="E10661" t="str">
            <v>S150000</v>
          </cell>
          <cell r="F10661">
            <v>10000</v>
          </cell>
          <cell r="H10661">
            <v>9499</v>
          </cell>
          <cell r="I10661" t="str">
            <v>S150000</v>
          </cell>
        </row>
        <row r="10662">
          <cell r="B10662">
            <v>40008062901</v>
          </cell>
          <cell r="C10662" t="str">
            <v xml:space="preserve">000806290  </v>
          </cell>
          <cell r="D10662" t="str">
            <v xml:space="preserve"> VIĻĀNU INVALĪDU BIEDRĪBA  </v>
          </cell>
          <cell r="E10662" t="str">
            <v>S150000</v>
          </cell>
          <cell r="F10662">
            <v>781817</v>
          </cell>
          <cell r="H10662">
            <v>9499</v>
          </cell>
          <cell r="I10662" t="str">
            <v>S150000</v>
          </cell>
        </row>
        <row r="10663">
          <cell r="B10663">
            <v>40008114762</v>
          </cell>
          <cell r="C10663" t="str">
            <v xml:space="preserve">000811476  </v>
          </cell>
          <cell r="D10663" t="str">
            <v xml:space="preserve"> VILCES ATTĪSTĪBAS CENTRS  biedrība</v>
          </cell>
          <cell r="E10663" t="str">
            <v>S150000</v>
          </cell>
          <cell r="F10663">
            <v>540290</v>
          </cell>
          <cell r="H10663">
            <v>9499</v>
          </cell>
          <cell r="I10663" t="str">
            <v>S150000</v>
          </cell>
        </row>
        <row r="10664">
          <cell r="B10664">
            <v>40008153384</v>
          </cell>
          <cell r="C10664" t="str">
            <v xml:space="preserve">000815338  </v>
          </cell>
          <cell r="D10664" t="str">
            <v xml:space="preserve"> VILKATIS GROUP  biedrība</v>
          </cell>
          <cell r="E10664" t="str">
            <v>S150000</v>
          </cell>
          <cell r="F10664">
            <v>10000</v>
          </cell>
          <cell r="H10664">
            <v>9003</v>
          </cell>
          <cell r="I10664" t="str">
            <v>S150000</v>
          </cell>
        </row>
        <row r="10665">
          <cell r="B10665">
            <v>40008142516</v>
          </cell>
          <cell r="C10665" t="str">
            <v xml:space="preserve">000814251  </v>
          </cell>
          <cell r="D10665" t="str">
            <v xml:space="preserve"> VIĻĶENE  kultūras biedrība</v>
          </cell>
          <cell r="E10665" t="str">
            <v>S150000</v>
          </cell>
          <cell r="F10665">
            <v>660288</v>
          </cell>
          <cell r="H10665">
            <v>9499</v>
          </cell>
          <cell r="I10665" t="str">
            <v>S150000</v>
          </cell>
        </row>
        <row r="10666">
          <cell r="B10666">
            <v>40008018551</v>
          </cell>
          <cell r="C10666" t="str">
            <v xml:space="preserve">000801855  </v>
          </cell>
          <cell r="D10666" t="str">
            <v xml:space="preserve"> VILKVALKI  mednieku kolektīvs, biedrība</v>
          </cell>
          <cell r="E10666" t="str">
            <v>S150000</v>
          </cell>
          <cell r="F10666">
            <v>980244</v>
          </cell>
          <cell r="H10666">
            <v>9319</v>
          </cell>
          <cell r="I10666" t="str">
            <v>S150000</v>
          </cell>
        </row>
        <row r="10667">
          <cell r="B10667">
            <v>43603021743</v>
          </cell>
          <cell r="C10667" t="str">
            <v xml:space="preserve">360302174  </v>
          </cell>
          <cell r="D10667" t="str">
            <v xml:space="preserve"> VILNIS 9  laivu garāžu īpašnieku koop.sabiedrība</v>
          </cell>
          <cell r="E10667" t="str">
            <v>S150000</v>
          </cell>
          <cell r="F10667">
            <v>90000</v>
          </cell>
          <cell r="H10667">
            <v>5222</v>
          </cell>
          <cell r="I10667" t="str">
            <v>S150000</v>
          </cell>
        </row>
        <row r="10668">
          <cell r="B10668">
            <v>44103031787</v>
          </cell>
          <cell r="C10668" t="str">
            <v xml:space="preserve">410303178  </v>
          </cell>
          <cell r="D10668" t="str">
            <v xml:space="preserve"> VILNIS G  garāžu īpašnieku koop.sabiedrība</v>
          </cell>
          <cell r="E10668" t="str">
            <v>S150000</v>
          </cell>
          <cell r="F10668">
            <v>420201</v>
          </cell>
          <cell r="H10668">
            <v>5221</v>
          </cell>
          <cell r="I10668" t="str">
            <v>S150000</v>
          </cell>
        </row>
        <row r="10669">
          <cell r="B10669">
            <v>40003149081</v>
          </cell>
          <cell r="C10669" t="str">
            <v xml:space="preserve">000314908  </v>
          </cell>
          <cell r="D10669" t="str">
            <v xml:space="preserve"> VILNIS  dzīvokļu īpašnieku koop.sabiedrība</v>
          </cell>
          <cell r="E10669" t="str">
            <v>S150000</v>
          </cell>
          <cell r="F10669">
            <v>10000</v>
          </cell>
          <cell r="H10669">
            <v>6832</v>
          </cell>
          <cell r="I10669" t="str">
            <v>S150000</v>
          </cell>
        </row>
        <row r="10670">
          <cell r="B10670">
            <v>40003180085</v>
          </cell>
          <cell r="C10670" t="str">
            <v xml:space="preserve">000318008  </v>
          </cell>
          <cell r="D10670" t="str">
            <v xml:space="preserve"> VILNIS  individuālo laivu garāžu īpašnieku koop. sabiedrība</v>
          </cell>
          <cell r="E10670" t="str">
            <v>S150000</v>
          </cell>
          <cell r="F10670">
            <v>10000</v>
          </cell>
          <cell r="H10670">
            <v>5222</v>
          </cell>
          <cell r="I10670" t="str">
            <v>S150000</v>
          </cell>
        </row>
        <row r="10671">
          <cell r="B10671">
            <v>42103005201</v>
          </cell>
          <cell r="C10671" t="str">
            <v xml:space="preserve">210300520  </v>
          </cell>
          <cell r="D10671" t="str">
            <v xml:space="preserve"> VILNIS  laivu garāžu īpašnieku koop.sabiedrība</v>
          </cell>
          <cell r="E10671" t="str">
            <v>S150000</v>
          </cell>
          <cell r="F10671">
            <v>170000</v>
          </cell>
          <cell r="H10671">
            <v>5222</v>
          </cell>
          <cell r="I10671" t="str">
            <v>S150000</v>
          </cell>
        </row>
        <row r="10672">
          <cell r="B10672">
            <v>42103011918</v>
          </cell>
          <cell r="C10672" t="str">
            <v xml:space="preserve">210301191  </v>
          </cell>
          <cell r="D10672" t="str">
            <v xml:space="preserve"> VILNIS-LIEPĀJA  garāžu īpašnieku koop.sabiedrība</v>
          </cell>
          <cell r="E10672" t="str">
            <v>S150000</v>
          </cell>
          <cell r="F10672">
            <v>170000</v>
          </cell>
          <cell r="H10672">
            <v>5221</v>
          </cell>
          <cell r="I10672" t="str">
            <v>S150000</v>
          </cell>
        </row>
        <row r="10673">
          <cell r="B10673">
            <v>40008170543</v>
          </cell>
          <cell r="C10673" t="str">
            <v xml:space="preserve">000817054  </v>
          </cell>
          <cell r="D10673" t="str">
            <v xml:space="preserve"> VIĻŅU IELA 9  biedrība</v>
          </cell>
          <cell r="E10673" t="str">
            <v>S150000</v>
          </cell>
          <cell r="F10673">
            <v>661415</v>
          </cell>
          <cell r="H10673">
            <v>6832</v>
          </cell>
          <cell r="I10673" t="str">
            <v>S150000</v>
          </cell>
        </row>
        <row r="10674">
          <cell r="B10674">
            <v>40008067909</v>
          </cell>
          <cell r="C10674" t="str">
            <v xml:space="preserve">000806790  </v>
          </cell>
          <cell r="D10674" t="str">
            <v xml:space="preserve"> VILZENE, APMĀCĪBAS, KULTŪRAS UN ESTĒTIKAS CENTRS  biedrība</v>
          </cell>
          <cell r="E10674" t="str">
            <v>S150000</v>
          </cell>
          <cell r="F10674">
            <v>661044</v>
          </cell>
          <cell r="H10674">
            <v>9499</v>
          </cell>
          <cell r="I10674" t="str">
            <v>S150000</v>
          </cell>
        </row>
        <row r="10675">
          <cell r="B10675">
            <v>40008072952</v>
          </cell>
          <cell r="C10675" t="str">
            <v xml:space="preserve">000807295  </v>
          </cell>
          <cell r="D10675" t="str">
            <v xml:space="preserve"> VINDAS KOMTUREJA  biedrība</v>
          </cell>
          <cell r="E10675" t="str">
            <v>S150000</v>
          </cell>
          <cell r="F10675">
            <v>270000</v>
          </cell>
          <cell r="H10675">
            <v>9499</v>
          </cell>
          <cell r="I10675" t="str">
            <v>S150000</v>
          </cell>
        </row>
        <row r="10676">
          <cell r="B10676">
            <v>40008028460</v>
          </cell>
          <cell r="C10676" t="str">
            <v xml:space="preserve">000802846  </v>
          </cell>
          <cell r="D10676" t="str">
            <v xml:space="preserve"> VINDSĒRFINGA KLUBS 360  biedrība</v>
          </cell>
          <cell r="E10676" t="str">
            <v>S150000</v>
          </cell>
          <cell r="F10676">
            <v>10000</v>
          </cell>
          <cell r="H10676">
            <v>9312</v>
          </cell>
          <cell r="I10676" t="str">
            <v>S150000</v>
          </cell>
        </row>
        <row r="10677">
          <cell r="B10677">
            <v>40008072134</v>
          </cell>
          <cell r="C10677" t="str">
            <v xml:space="preserve">000807213  </v>
          </cell>
          <cell r="D10677" t="str">
            <v xml:space="preserve"> VINDSĒRFINGA KLUBS RIETUMKRASTS  biedrība</v>
          </cell>
          <cell r="E10677" t="str">
            <v>S150000</v>
          </cell>
          <cell r="F10677">
            <v>170000</v>
          </cell>
          <cell r="H10677">
            <v>8551</v>
          </cell>
          <cell r="I10677" t="str">
            <v>S150000</v>
          </cell>
        </row>
        <row r="10678">
          <cell r="B10678">
            <v>50008150271</v>
          </cell>
          <cell r="C10678" t="str">
            <v xml:space="preserve">000815027  </v>
          </cell>
          <cell r="D10678" t="str">
            <v xml:space="preserve"> VĪNGLIEMEŽU AUDZĒTĀJU BIEDRĪBA </v>
          </cell>
          <cell r="E10678" t="str">
            <v>S150000</v>
          </cell>
          <cell r="F10678">
            <v>400201</v>
          </cell>
          <cell r="H10678">
            <v>9499</v>
          </cell>
          <cell r="I10678" t="str">
            <v>S150000</v>
          </cell>
        </row>
        <row r="10679">
          <cell r="B10679">
            <v>40008087267</v>
          </cell>
          <cell r="C10679" t="str">
            <v xml:space="preserve">000808726  </v>
          </cell>
          <cell r="D10679" t="str">
            <v xml:space="preserve"> VINGRO VISI  biedrība</v>
          </cell>
          <cell r="E10679" t="str">
            <v>S150000</v>
          </cell>
          <cell r="F10679">
            <v>10000</v>
          </cell>
          <cell r="H10679">
            <v>9499</v>
          </cell>
          <cell r="I10679" t="str">
            <v>S150000</v>
          </cell>
        </row>
        <row r="10680">
          <cell r="B10680">
            <v>40008166800</v>
          </cell>
          <cell r="C10680" t="str">
            <v xml:space="preserve">000816680  </v>
          </cell>
          <cell r="D10680" t="str">
            <v xml:space="preserve"> VINGROŠANAS KLUBS "JUGLA"  biedrība</v>
          </cell>
          <cell r="E10680" t="str">
            <v>S150000</v>
          </cell>
          <cell r="F10680">
            <v>10000</v>
          </cell>
          <cell r="H10680">
            <v>9312</v>
          </cell>
          <cell r="I10680" t="str">
            <v>S150000</v>
          </cell>
        </row>
        <row r="10681">
          <cell r="B10681">
            <v>50008095891</v>
          </cell>
          <cell r="C10681" t="str">
            <v xml:space="preserve">000809589  </v>
          </cell>
          <cell r="D10681" t="str">
            <v xml:space="preserve"> VINGROŠANAS OLIMPISKAIS CENTRS  biedrība</v>
          </cell>
          <cell r="E10681" t="str">
            <v>S150000</v>
          </cell>
          <cell r="F10681">
            <v>50000</v>
          </cell>
          <cell r="H10681">
            <v>8551</v>
          </cell>
          <cell r="I10681" t="str">
            <v>S150000</v>
          </cell>
        </row>
        <row r="10682">
          <cell r="B10682">
            <v>54103021901</v>
          </cell>
          <cell r="C10682" t="str">
            <v xml:space="preserve">410302190  </v>
          </cell>
          <cell r="D10682" t="str">
            <v xml:space="preserve"> VINNE  dzīvokļu īpašnieku koop.sabiedrība</v>
          </cell>
          <cell r="E10682" t="str">
            <v>S150000</v>
          </cell>
          <cell r="F10682">
            <v>250000</v>
          </cell>
          <cell r="H10682">
            <v>6832</v>
          </cell>
          <cell r="I10682" t="str">
            <v>S150000</v>
          </cell>
        </row>
        <row r="10683">
          <cell r="B10683">
            <v>40008032220</v>
          </cell>
          <cell r="C10683" t="str">
            <v xml:space="preserve">000803222  </v>
          </cell>
          <cell r="D10683" t="str">
            <v xml:space="preserve"> VĪNOGA  biedrība</v>
          </cell>
          <cell r="E10683" t="str">
            <v>S150000</v>
          </cell>
          <cell r="F10683">
            <v>880213</v>
          </cell>
          <cell r="H10683">
            <v>9499</v>
          </cell>
          <cell r="I10683" t="str">
            <v>S150000</v>
          </cell>
        </row>
        <row r="10684">
          <cell r="B10684">
            <v>42103016648</v>
          </cell>
          <cell r="C10684" t="str">
            <v xml:space="preserve">210301664  </v>
          </cell>
          <cell r="D10684" t="str">
            <v xml:space="preserve"> VIOLA 96  dārzkopības koop.sabiedrība</v>
          </cell>
          <cell r="E10684" t="str">
            <v>S150000</v>
          </cell>
          <cell r="F10684">
            <v>648552</v>
          </cell>
          <cell r="H10684">
            <v>9499</v>
          </cell>
          <cell r="I10684" t="str">
            <v>S150000</v>
          </cell>
        </row>
        <row r="10685">
          <cell r="B10685">
            <v>40008175822</v>
          </cell>
          <cell r="C10685" t="str">
            <v xml:space="preserve">000817582  </v>
          </cell>
          <cell r="D10685" t="str">
            <v xml:space="preserve"> VIP GAUJA  biedrība</v>
          </cell>
          <cell r="E10685" t="str">
            <v>S150000</v>
          </cell>
          <cell r="F10685">
            <v>250000</v>
          </cell>
          <cell r="H10685">
            <v>8552</v>
          </cell>
          <cell r="I10685" t="str">
            <v>S150000</v>
          </cell>
        </row>
        <row r="10686">
          <cell r="B10686">
            <v>40008120877</v>
          </cell>
          <cell r="C10686" t="str">
            <v xml:space="preserve">000812087  </v>
          </cell>
          <cell r="D10686" t="str">
            <v xml:space="preserve"> VIPCORE  biedrība</v>
          </cell>
          <cell r="E10686" t="str">
            <v>S150000</v>
          </cell>
          <cell r="F10686">
            <v>840201</v>
          </cell>
          <cell r="H10686">
            <v>9499</v>
          </cell>
          <cell r="I10686" t="str">
            <v>S150000</v>
          </cell>
        </row>
        <row r="10687">
          <cell r="B10687">
            <v>40008090144</v>
          </cell>
          <cell r="C10687" t="str">
            <v xml:space="preserve">000809014  </v>
          </cell>
          <cell r="D10687" t="str">
            <v xml:space="preserve"> VIPĒDIS  makšķernieku klubs, biedrība</v>
          </cell>
          <cell r="E10687" t="str">
            <v>S150000</v>
          </cell>
          <cell r="F10687">
            <v>460201</v>
          </cell>
          <cell r="H10687">
            <v>9319</v>
          </cell>
          <cell r="I10687" t="str">
            <v>S150000</v>
          </cell>
        </row>
        <row r="10688">
          <cell r="B10688">
            <v>42403005499</v>
          </cell>
          <cell r="C10688" t="str">
            <v xml:space="preserve">240300549  </v>
          </cell>
          <cell r="D10688" t="str">
            <v xml:space="preserve"> VIPINGA-V  garāžu īpašnieku koop.sabiedrība</v>
          </cell>
          <cell r="E10688" t="str">
            <v>S150000</v>
          </cell>
          <cell r="F10688">
            <v>210000</v>
          </cell>
          <cell r="H10688">
            <v>5221</v>
          </cell>
          <cell r="I10688" t="str">
            <v>S150000</v>
          </cell>
        </row>
        <row r="10689">
          <cell r="B10689">
            <v>40008137430</v>
          </cell>
          <cell r="C10689" t="str">
            <v xml:space="preserve">000813743  </v>
          </cell>
          <cell r="D10689" t="str">
            <v xml:space="preserve"> VIRAUDA  sporta biedrība</v>
          </cell>
          <cell r="E10689" t="str">
            <v>S150000</v>
          </cell>
          <cell r="F10689">
            <v>780266</v>
          </cell>
          <cell r="H10689">
            <v>9319</v>
          </cell>
          <cell r="I10689" t="str">
            <v>S150000</v>
          </cell>
        </row>
        <row r="10690">
          <cell r="B10690">
            <v>40008176457</v>
          </cell>
          <cell r="C10690" t="str">
            <v xml:space="preserve">000817645  </v>
          </cell>
          <cell r="D10690" t="str">
            <v xml:space="preserve"> VIRĀŽA-Z  biedrība</v>
          </cell>
          <cell r="E10690" t="str">
            <v>S150000</v>
          </cell>
          <cell r="F10690">
            <v>840294</v>
          </cell>
          <cell r="H10690">
            <v>9499</v>
          </cell>
          <cell r="I10690" t="str">
            <v>S150000</v>
          </cell>
        </row>
        <row r="10691">
          <cell r="B10691">
            <v>40008119948</v>
          </cell>
          <cell r="C10691" t="str">
            <v xml:space="preserve">000811994  </v>
          </cell>
          <cell r="D10691" t="str">
            <v xml:space="preserve"> VIRCAVNIEKS  biedrība</v>
          </cell>
          <cell r="E10691" t="str">
            <v>S150000</v>
          </cell>
          <cell r="F10691">
            <v>540292</v>
          </cell>
          <cell r="H10691">
            <v>9499</v>
          </cell>
          <cell r="I10691" t="str">
            <v>S150000</v>
          </cell>
        </row>
        <row r="10692">
          <cell r="B10692">
            <v>40008051857</v>
          </cell>
          <cell r="C10692" t="str">
            <v xml:space="preserve">000805185  </v>
          </cell>
          <cell r="D10692" t="str">
            <v xml:space="preserve"> VIREŠI  attīstības grupa, biedrība</v>
          </cell>
          <cell r="E10692" t="str">
            <v>S150000</v>
          </cell>
          <cell r="F10692">
            <v>360890</v>
          </cell>
          <cell r="H10692">
            <v>9499</v>
          </cell>
          <cell r="I10692" t="str">
            <v>S150000</v>
          </cell>
        </row>
        <row r="10693">
          <cell r="B10693">
            <v>40008052354</v>
          </cell>
          <cell r="C10693" t="str">
            <v xml:space="preserve">000805235  </v>
          </cell>
          <cell r="D10693" t="str">
            <v xml:space="preserve"> VIRGA  mednieku kopa, biedrība</v>
          </cell>
          <cell r="E10693" t="str">
            <v>S150000</v>
          </cell>
          <cell r="F10693">
            <v>641698</v>
          </cell>
          <cell r="H10693">
            <v>9319</v>
          </cell>
          <cell r="I10693" t="str">
            <v>S150000</v>
          </cell>
        </row>
        <row r="10694">
          <cell r="B10694">
            <v>40008174920</v>
          </cell>
          <cell r="C10694" t="str">
            <v xml:space="preserve">000817492  </v>
          </cell>
          <cell r="D10694" t="str">
            <v xml:space="preserve"> VIRPULIS  sarīkojumu deju klubs, biedrība</v>
          </cell>
          <cell r="E10694" t="str">
            <v>S150000</v>
          </cell>
          <cell r="F10694">
            <v>420201</v>
          </cell>
          <cell r="H10694">
            <v>9001</v>
          </cell>
          <cell r="I10694" t="str">
            <v>S150000</v>
          </cell>
        </row>
        <row r="10695">
          <cell r="B10695">
            <v>50003134181</v>
          </cell>
          <cell r="C10695" t="str">
            <v xml:space="preserve">000313418  </v>
          </cell>
          <cell r="D10695" t="str">
            <v xml:space="preserve"> VIRŠI  dārzkopības koop.sabiedrība</v>
          </cell>
          <cell r="E10695" t="str">
            <v>S150000</v>
          </cell>
          <cell r="F10695">
            <v>801080</v>
          </cell>
          <cell r="H10695">
            <v>9499</v>
          </cell>
          <cell r="I10695" t="str">
            <v>S150000</v>
          </cell>
        </row>
        <row r="10696">
          <cell r="B10696">
            <v>40008158771</v>
          </cell>
          <cell r="C10696" t="str">
            <v xml:space="preserve">000815877  </v>
          </cell>
          <cell r="D10696" t="str">
            <v xml:space="preserve"> VIRŠI-18  biedrība</v>
          </cell>
          <cell r="E10696" t="str">
            <v>S150000</v>
          </cell>
          <cell r="F10696">
            <v>660264</v>
          </cell>
          <cell r="H10696">
            <v>6832</v>
          </cell>
          <cell r="I10696" t="str">
            <v>S150000</v>
          </cell>
        </row>
        <row r="10697">
          <cell r="B10697">
            <v>40008087962</v>
          </cell>
          <cell r="C10697" t="str">
            <v xml:space="preserve">000808796  </v>
          </cell>
          <cell r="D10697" t="str">
            <v xml:space="preserve"> VIRŠU 1A  dzīvokļu īpašnieku biedrība</v>
          </cell>
          <cell r="E10697" t="str">
            <v>S150000</v>
          </cell>
          <cell r="F10697">
            <v>10000</v>
          </cell>
          <cell r="H10697">
            <v>6832</v>
          </cell>
          <cell r="I10697" t="str">
            <v>S150000</v>
          </cell>
        </row>
        <row r="10698">
          <cell r="B10698">
            <v>40008060718</v>
          </cell>
          <cell r="C10698" t="str">
            <v xml:space="preserve">000806071  </v>
          </cell>
          <cell r="D10698" t="str">
            <v xml:space="preserve"> VĪRU KORIS IMANTA  biedrība</v>
          </cell>
          <cell r="E10698" t="str">
            <v>S150000</v>
          </cell>
          <cell r="F10698">
            <v>250000</v>
          </cell>
          <cell r="H10698">
            <v>9001</v>
          </cell>
          <cell r="I10698" t="str">
            <v>S150000</v>
          </cell>
        </row>
        <row r="10699">
          <cell r="B10699">
            <v>40008057135</v>
          </cell>
          <cell r="C10699" t="str">
            <v xml:space="preserve">000805713  </v>
          </cell>
          <cell r="D10699" t="str">
            <v xml:space="preserve"> VISBIJA  sporta, kultūras un sabiedrības integrācijas centrs, biedrība</v>
          </cell>
          <cell r="E10699" t="str">
            <v>S150000</v>
          </cell>
          <cell r="F10699">
            <v>880201</v>
          </cell>
          <cell r="H10699">
            <v>8551</v>
          </cell>
          <cell r="I10699" t="str">
            <v>S150000</v>
          </cell>
        </row>
        <row r="10700">
          <cell r="B10700">
            <v>40008112460</v>
          </cell>
          <cell r="C10700" t="str">
            <v xml:space="preserve">000811246  </v>
          </cell>
          <cell r="D10700" t="str">
            <v xml:space="preserve"> VISI KOPĀ  biedrība</v>
          </cell>
          <cell r="E10700" t="str">
            <v>S150000</v>
          </cell>
          <cell r="F10700">
            <v>381670</v>
          </cell>
          <cell r="H10700">
            <v>9499</v>
          </cell>
          <cell r="I10700" t="str">
            <v>S150000</v>
          </cell>
        </row>
        <row r="10701">
          <cell r="B10701">
            <v>40008136350</v>
          </cell>
          <cell r="C10701" t="str">
            <v xml:space="preserve">000813635  </v>
          </cell>
          <cell r="D10701" t="str">
            <v xml:space="preserve"> VISIKUMA MUIŽAS FONDS </v>
          </cell>
          <cell r="E10701" t="str">
            <v>S150000</v>
          </cell>
          <cell r="F10701">
            <v>90000</v>
          </cell>
          <cell r="H10701">
            <v>9499</v>
          </cell>
          <cell r="I10701" t="str">
            <v>S150000</v>
          </cell>
        </row>
        <row r="10702">
          <cell r="B10702">
            <v>40008138205</v>
          </cell>
          <cell r="C10702" t="str">
            <v xml:space="preserve">000813820  </v>
          </cell>
          <cell r="D10702" t="str">
            <v xml:space="preserve"> VISION  biedrība</v>
          </cell>
          <cell r="E10702" t="str">
            <v>S150000</v>
          </cell>
          <cell r="F10702">
            <v>387574</v>
          </cell>
          <cell r="H10702">
            <v>9499</v>
          </cell>
          <cell r="I10702" t="str">
            <v>S150000</v>
          </cell>
        </row>
        <row r="10703">
          <cell r="B10703">
            <v>50008157871</v>
          </cell>
          <cell r="C10703" t="str">
            <v xml:space="preserve">000815787  </v>
          </cell>
          <cell r="D10703" t="str">
            <v xml:space="preserve"> VISITAGLONA  tūrisma klubs, biedrība</v>
          </cell>
          <cell r="E10703" t="str">
            <v>S150000</v>
          </cell>
          <cell r="F10703">
            <v>604342</v>
          </cell>
          <cell r="H10703">
            <v>9329</v>
          </cell>
          <cell r="I10703" t="str">
            <v>S150000</v>
          </cell>
        </row>
        <row r="10704">
          <cell r="B10704">
            <v>40003316839</v>
          </cell>
          <cell r="C10704" t="str">
            <v xml:space="preserve">000331683  </v>
          </cell>
          <cell r="D10704" t="str">
            <v xml:space="preserve"> VIŠĶI 5B  dzīvokļu īpašnieku koop.sabiedrība</v>
          </cell>
          <cell r="E10704" t="str">
            <v>S150000</v>
          </cell>
          <cell r="F10704">
            <v>10000</v>
          </cell>
          <cell r="H10704">
            <v>6832</v>
          </cell>
          <cell r="I10704" t="str">
            <v>S150000</v>
          </cell>
        </row>
        <row r="10705">
          <cell r="B10705">
            <v>40008015714</v>
          </cell>
          <cell r="C10705" t="str">
            <v xml:space="preserve">000801571  </v>
          </cell>
          <cell r="D10705" t="str">
            <v xml:space="preserve"> VIŠĶI  mednieku kolektīvs, biedrība</v>
          </cell>
          <cell r="E10705" t="str">
            <v>S150000</v>
          </cell>
          <cell r="F10705">
            <v>50000</v>
          </cell>
          <cell r="H10705">
            <v>9319</v>
          </cell>
          <cell r="I10705" t="str">
            <v>S150000</v>
          </cell>
        </row>
        <row r="10706">
          <cell r="B10706">
            <v>40008143795</v>
          </cell>
          <cell r="C10706" t="str">
            <v xml:space="preserve">000814379  </v>
          </cell>
          <cell r="D10706" t="str">
            <v xml:space="preserve"> VIŠĶU ATTĪSTĪBAI  biedrība</v>
          </cell>
          <cell r="E10706" t="str">
            <v>S150000</v>
          </cell>
          <cell r="F10706">
            <v>440298</v>
          </cell>
          <cell r="H10706">
            <v>9499</v>
          </cell>
          <cell r="I10706" t="str">
            <v>S150000</v>
          </cell>
        </row>
        <row r="10707">
          <cell r="B10707">
            <v>40008111573</v>
          </cell>
          <cell r="C10707" t="str">
            <v xml:space="preserve">000811157  </v>
          </cell>
          <cell r="D10707" t="str">
            <v xml:space="preserve"> VIŠĶU PROFESIONĀLĀS VIDUSSKOLAS AUDZĒKŅU PAŠPĀRVALDE  </v>
          </cell>
          <cell r="E10707" t="str">
            <v>S150000</v>
          </cell>
          <cell r="F10707">
            <v>440298</v>
          </cell>
          <cell r="H10707">
            <v>9499</v>
          </cell>
          <cell r="I10707" t="str">
            <v>S150000</v>
          </cell>
        </row>
        <row r="10708">
          <cell r="B10708">
            <v>40008103129</v>
          </cell>
          <cell r="C10708" t="str">
            <v xml:space="preserve">000810312  </v>
          </cell>
          <cell r="D10708" t="str">
            <v xml:space="preserve"> VISPASAULES BĒRNI  starptautiskā organizācija</v>
          </cell>
          <cell r="E10708" t="str">
            <v>S150000</v>
          </cell>
          <cell r="F10708">
            <v>10000</v>
          </cell>
          <cell r="H10708">
            <v>9499</v>
          </cell>
          <cell r="I10708" t="str">
            <v>S150000</v>
          </cell>
        </row>
        <row r="10709">
          <cell r="B10709">
            <v>40008084491</v>
          </cell>
          <cell r="C10709" t="str">
            <v xml:space="preserve">000808449  </v>
          </cell>
          <cell r="D10709" t="str">
            <v xml:space="preserve"> VISPASAULES DZIEDNIEKU LĪGA  biedrība</v>
          </cell>
          <cell r="E10709" t="str">
            <v>S150000</v>
          </cell>
          <cell r="F10709">
            <v>10000</v>
          </cell>
          <cell r="H10709">
            <v>9412</v>
          </cell>
          <cell r="I10709" t="str">
            <v>S150000</v>
          </cell>
        </row>
        <row r="10710">
          <cell r="B10710">
            <v>40008152834</v>
          </cell>
          <cell r="C10710" t="str">
            <v xml:space="preserve">000815283  </v>
          </cell>
          <cell r="D10710" t="str">
            <v xml:space="preserve"> VISPASAULES SAVIENĪBA "VIENOTĪBA" </v>
          </cell>
          <cell r="E10710" t="str">
            <v>S150000</v>
          </cell>
          <cell r="F10710">
            <v>10000</v>
          </cell>
          <cell r="H10710">
            <v>9499</v>
          </cell>
          <cell r="I10710" t="str">
            <v>S150000</v>
          </cell>
        </row>
        <row r="10711">
          <cell r="B10711">
            <v>40008146698</v>
          </cell>
          <cell r="C10711" t="str">
            <v xml:space="preserve">000814669  </v>
          </cell>
          <cell r="D10711" t="str">
            <v xml:space="preserve"> VISU TEV FRANCI TRASUN  biedrība</v>
          </cell>
          <cell r="E10711" t="str">
            <v>S150000</v>
          </cell>
          <cell r="F10711">
            <v>780286</v>
          </cell>
          <cell r="H10711">
            <v>9499</v>
          </cell>
          <cell r="I10711" t="str">
            <v>S150000</v>
          </cell>
        </row>
        <row r="10712">
          <cell r="B10712">
            <v>40008159141</v>
          </cell>
          <cell r="C10712" t="str">
            <v xml:space="preserve">000815914  </v>
          </cell>
          <cell r="D10712" t="str">
            <v xml:space="preserve"> VISVALŽA 7  biedrība</v>
          </cell>
          <cell r="E10712" t="str">
            <v>S150000</v>
          </cell>
          <cell r="F10712">
            <v>10000</v>
          </cell>
          <cell r="H10712">
            <v>6832</v>
          </cell>
          <cell r="I10712" t="str">
            <v>S150000</v>
          </cell>
        </row>
        <row r="10713">
          <cell r="B10713">
            <v>40008053519</v>
          </cell>
          <cell r="C10713" t="str">
            <v xml:space="preserve">000805351  </v>
          </cell>
          <cell r="D10713" t="str">
            <v xml:space="preserve"> VISVALŽA NAMS 3A  īrnieku un īpašnieku biedrība</v>
          </cell>
          <cell r="E10713" t="str">
            <v>S150000</v>
          </cell>
          <cell r="F10713">
            <v>10000</v>
          </cell>
          <cell r="H10713">
            <v>6832</v>
          </cell>
          <cell r="I10713" t="str">
            <v>S150000</v>
          </cell>
        </row>
        <row r="10714">
          <cell r="B10714">
            <v>40008059507</v>
          </cell>
          <cell r="C10714" t="str">
            <v xml:space="preserve">000805950  </v>
          </cell>
          <cell r="D10714" t="str">
            <v xml:space="preserve"> VITA LIEPĀJA  krūts dziedzera vēža biedrība</v>
          </cell>
          <cell r="E10714" t="str">
            <v>S150000</v>
          </cell>
          <cell r="F10714">
            <v>170000</v>
          </cell>
          <cell r="H10714">
            <v>9499</v>
          </cell>
          <cell r="I10714" t="str">
            <v>S150000</v>
          </cell>
        </row>
        <row r="10715">
          <cell r="B10715">
            <v>40008006092</v>
          </cell>
          <cell r="C10715" t="str">
            <v xml:space="preserve">000800609  </v>
          </cell>
          <cell r="D10715" t="str">
            <v xml:space="preserve"> VITA  Latvijas sieviešu-volontieru biedrība</v>
          </cell>
          <cell r="E10715" t="str">
            <v>S150000</v>
          </cell>
          <cell r="F10715">
            <v>10000</v>
          </cell>
          <cell r="H10715">
            <v>9499</v>
          </cell>
          <cell r="I10715" t="str">
            <v>S150000</v>
          </cell>
        </row>
        <row r="10716">
          <cell r="B10716">
            <v>40008030817</v>
          </cell>
          <cell r="C10716" t="str">
            <v xml:space="preserve">000803081  </v>
          </cell>
          <cell r="D10716" t="str">
            <v xml:space="preserve"> VITĀLA LEJIŅA FONDS </v>
          </cell>
          <cell r="E10716" t="str">
            <v>S150000</v>
          </cell>
          <cell r="F10716">
            <v>10000</v>
          </cell>
          <cell r="H10716">
            <v>9499</v>
          </cell>
          <cell r="I10716" t="str">
            <v>S150000</v>
          </cell>
        </row>
        <row r="10717">
          <cell r="B10717">
            <v>50008161241</v>
          </cell>
          <cell r="C10717" t="str">
            <v xml:space="preserve">000816124  </v>
          </cell>
          <cell r="D10717" t="str">
            <v xml:space="preserve"> VITALITY  psiholoģiskā atbalsta biedrība</v>
          </cell>
          <cell r="E10717" t="str">
            <v>S150000</v>
          </cell>
          <cell r="F10717">
            <v>10000</v>
          </cell>
          <cell r="H10717">
            <v>9499</v>
          </cell>
          <cell r="I10717" t="str">
            <v>S150000</v>
          </cell>
        </row>
        <row r="10718">
          <cell r="B10718">
            <v>40008118618</v>
          </cell>
          <cell r="C10718" t="str">
            <v xml:space="preserve">000811861  </v>
          </cell>
          <cell r="D10718" t="str">
            <v xml:space="preserve"> VITES 10  dzīvokļu īpašnieku biedrība</v>
          </cell>
          <cell r="E10718" t="str">
            <v>S150000</v>
          </cell>
          <cell r="F10718">
            <v>170000</v>
          </cell>
          <cell r="H10718">
            <v>6832</v>
          </cell>
          <cell r="I10718" t="str">
            <v>S150000</v>
          </cell>
        </row>
        <row r="10719">
          <cell r="B10719">
            <v>44103021628</v>
          </cell>
          <cell r="C10719" t="str">
            <v xml:space="preserve">410302162  </v>
          </cell>
          <cell r="D10719" t="str">
            <v xml:space="preserve"> VĪTGA  dzīvokļu īpašnieku koop.sabiedrība</v>
          </cell>
          <cell r="E10719" t="str">
            <v>S150000</v>
          </cell>
          <cell r="F10719">
            <v>250000</v>
          </cell>
          <cell r="H10719">
            <v>6832</v>
          </cell>
          <cell r="I10719" t="str">
            <v>S150000</v>
          </cell>
        </row>
        <row r="10720">
          <cell r="B10720">
            <v>50008050711</v>
          </cell>
          <cell r="C10720" t="str">
            <v xml:space="preserve">000805071  </v>
          </cell>
          <cell r="D10720" t="str">
            <v xml:space="preserve"> VĪTIŅI  mednieku klubs</v>
          </cell>
          <cell r="E10720" t="str">
            <v>S150000</v>
          </cell>
          <cell r="F10720">
            <v>641060</v>
          </cell>
          <cell r="H10720">
            <v>9319</v>
          </cell>
          <cell r="I10720" t="str">
            <v>S150000</v>
          </cell>
        </row>
        <row r="10721">
          <cell r="B10721">
            <v>40008129838</v>
          </cell>
          <cell r="C10721" t="str">
            <v xml:space="preserve">000812983  </v>
          </cell>
          <cell r="D10721" t="str">
            <v xml:space="preserve"> VĪTIS  Lietuviešu biedrība</v>
          </cell>
          <cell r="E10721" t="str">
            <v>S150000</v>
          </cell>
          <cell r="F10721">
            <v>90000</v>
          </cell>
          <cell r="H10721">
            <v>9499</v>
          </cell>
          <cell r="I10721" t="str">
            <v>S150000</v>
          </cell>
        </row>
        <row r="10722">
          <cell r="B10722">
            <v>40008099711</v>
          </cell>
          <cell r="C10722" t="str">
            <v xml:space="preserve">000809971  </v>
          </cell>
          <cell r="D10722" t="str">
            <v xml:space="preserve"> VITKUPES MEDNIEKU KLUBS  biedrība</v>
          </cell>
          <cell r="E10722" t="str">
            <v>S150000</v>
          </cell>
          <cell r="F10722">
            <v>409590</v>
          </cell>
          <cell r="H10722">
            <v>9319</v>
          </cell>
          <cell r="I10722" t="str">
            <v>S150000</v>
          </cell>
        </row>
        <row r="10723">
          <cell r="B10723">
            <v>40008087996</v>
          </cell>
          <cell r="C10723" t="str">
            <v xml:space="preserve">000808799  </v>
          </cell>
          <cell r="D10723" t="str">
            <v xml:space="preserve"> VĪTOLU 22/26  dzīvokļu īpašnieku biedrība</v>
          </cell>
          <cell r="E10723" t="str">
            <v>S150000</v>
          </cell>
          <cell r="F10723">
            <v>170000</v>
          </cell>
          <cell r="H10723">
            <v>6832</v>
          </cell>
          <cell r="I10723" t="str">
            <v>S150000</v>
          </cell>
        </row>
        <row r="10724">
          <cell r="B10724">
            <v>40008150015</v>
          </cell>
          <cell r="C10724" t="str">
            <v xml:space="preserve">000815001  </v>
          </cell>
          <cell r="D10724" t="str">
            <v xml:space="preserve"> VĪTOLU 7  dzīvokļu īpašnieku biedrība</v>
          </cell>
          <cell r="E10724" t="str">
            <v>S150000</v>
          </cell>
          <cell r="F10724">
            <v>170000</v>
          </cell>
          <cell r="H10724">
            <v>6832</v>
          </cell>
          <cell r="I10724" t="str">
            <v>S150000</v>
          </cell>
        </row>
        <row r="10725">
          <cell r="B10725">
            <v>40008066477</v>
          </cell>
          <cell r="C10725" t="str">
            <v xml:space="preserve">000806647  </v>
          </cell>
          <cell r="D10725" t="str">
            <v xml:space="preserve"> VĪTOLU FONDS  </v>
          </cell>
          <cell r="E10725" t="str">
            <v>S150000</v>
          </cell>
          <cell r="F10725">
            <v>10000</v>
          </cell>
          <cell r="H10725">
            <v>9499</v>
          </cell>
          <cell r="I10725" t="str">
            <v>S150000</v>
          </cell>
        </row>
        <row r="10726">
          <cell r="B10726">
            <v>40008120275</v>
          </cell>
          <cell r="C10726" t="str">
            <v xml:space="preserve">000812027  </v>
          </cell>
          <cell r="D10726" t="str">
            <v xml:space="preserve"> VITRĀŽA  kopienu atbalsta centrs</v>
          </cell>
          <cell r="E10726" t="str">
            <v>S150000</v>
          </cell>
          <cell r="F10726">
            <v>440262</v>
          </cell>
          <cell r="H10726">
            <v>9499</v>
          </cell>
          <cell r="I10726" t="str">
            <v>S150000</v>
          </cell>
        </row>
        <row r="10727">
          <cell r="B10727">
            <v>40008106939</v>
          </cell>
          <cell r="C10727" t="str">
            <v xml:space="preserve">000810693  </v>
          </cell>
          <cell r="D10727" t="str">
            <v xml:space="preserve"> VIVA YACHTING  biedrība</v>
          </cell>
          <cell r="E10727" t="str">
            <v>S150000</v>
          </cell>
          <cell r="F10727">
            <v>10000</v>
          </cell>
          <cell r="H10727">
            <v>9499</v>
          </cell>
          <cell r="I10727" t="str">
            <v>S150000</v>
          </cell>
        </row>
        <row r="10728">
          <cell r="B10728">
            <v>40008134951</v>
          </cell>
          <cell r="C10728" t="str">
            <v xml:space="preserve">000813495  </v>
          </cell>
          <cell r="D10728" t="str">
            <v xml:space="preserve"> VIVAT!  biedrība</v>
          </cell>
          <cell r="E10728" t="str">
            <v>S150000</v>
          </cell>
          <cell r="F10728">
            <v>10000</v>
          </cell>
          <cell r="H10728">
            <v>9499</v>
          </cell>
          <cell r="I10728" t="str">
            <v>S150000</v>
          </cell>
        </row>
        <row r="10729">
          <cell r="B10729">
            <v>40008107667</v>
          </cell>
          <cell r="C10729" t="str">
            <v xml:space="preserve">000810766  </v>
          </cell>
          <cell r="D10729" t="str">
            <v xml:space="preserve"> VIZBUĻI 1-2-3  dzīvokļu īpašnieku biedrība</v>
          </cell>
          <cell r="E10729" t="str">
            <v>S150000</v>
          </cell>
          <cell r="F10729">
            <v>801231</v>
          </cell>
          <cell r="H10729">
            <v>6832</v>
          </cell>
          <cell r="I10729" t="str">
            <v>S150000</v>
          </cell>
        </row>
        <row r="10730">
          <cell r="B10730">
            <v>40003283650</v>
          </cell>
          <cell r="C10730" t="str">
            <v xml:space="preserve">000328365  </v>
          </cell>
          <cell r="D10730" t="str">
            <v xml:space="preserve"> VIZBUĻI 2  dārzkopības koop.sabiedrība</v>
          </cell>
          <cell r="E10730" t="str">
            <v>S150000</v>
          </cell>
          <cell r="F10730">
            <v>10000</v>
          </cell>
          <cell r="H10730">
            <v>9499</v>
          </cell>
          <cell r="I10730" t="str">
            <v>S150000</v>
          </cell>
        </row>
        <row r="10731">
          <cell r="B10731">
            <v>40008062776</v>
          </cell>
          <cell r="C10731" t="str">
            <v xml:space="preserve">000806277  </v>
          </cell>
          <cell r="D10731" t="str">
            <v xml:space="preserve"> VIZEDS  tenisa klubs, biedrība</v>
          </cell>
          <cell r="E10731" t="str">
            <v>S150000</v>
          </cell>
          <cell r="F10731">
            <v>10000</v>
          </cell>
          <cell r="H10731">
            <v>9312</v>
          </cell>
          <cell r="I10731" t="str">
            <v>S150000</v>
          </cell>
        </row>
        <row r="10732">
          <cell r="B10732">
            <v>40008143390</v>
          </cell>
          <cell r="C10732" t="str">
            <v xml:space="preserve">000814339  </v>
          </cell>
          <cell r="D10732" t="str">
            <v xml:space="preserve"> VĪZIJA  kultūras un izglītības biedrība</v>
          </cell>
          <cell r="E10732" t="str">
            <v>S150000</v>
          </cell>
          <cell r="F10732">
            <v>660276</v>
          </cell>
          <cell r="H10732">
            <v>9499</v>
          </cell>
          <cell r="I10732" t="str">
            <v>S150000</v>
          </cell>
        </row>
        <row r="10733">
          <cell r="B10733">
            <v>42403012838</v>
          </cell>
          <cell r="C10733" t="str">
            <v xml:space="preserve">240301283  </v>
          </cell>
          <cell r="D10733" t="str">
            <v xml:space="preserve"> VIZMA 4  dzīvokļu īpašnieku koop.sabiedrība</v>
          </cell>
          <cell r="E10733" t="str">
            <v>S150000</v>
          </cell>
          <cell r="F10733">
            <v>210000</v>
          </cell>
          <cell r="H10733">
            <v>6832</v>
          </cell>
          <cell r="I10733" t="str">
            <v>S150000</v>
          </cell>
        </row>
        <row r="10734">
          <cell r="B10734">
            <v>40008143598</v>
          </cell>
          <cell r="C10734" t="str">
            <v xml:space="preserve">000814359  </v>
          </cell>
          <cell r="D10734" t="str">
            <v xml:space="preserve"> VIZUĀLĀ ASOCIĀCIJA  biedrība</v>
          </cell>
          <cell r="E10734" t="str">
            <v>S150000</v>
          </cell>
          <cell r="F10734">
            <v>10000</v>
          </cell>
          <cell r="H10734">
            <v>7420</v>
          </cell>
          <cell r="I10734" t="str">
            <v>S150000</v>
          </cell>
        </row>
        <row r="10735">
          <cell r="B10735">
            <v>40008142164</v>
          </cell>
          <cell r="C10735" t="str">
            <v xml:space="preserve">000814216  </v>
          </cell>
          <cell r="D10735" t="str">
            <v xml:space="preserve"> VIZUĀLĀS KULTŪRAS KLUBS  biedrība</v>
          </cell>
          <cell r="E10735" t="str">
            <v>S150000</v>
          </cell>
          <cell r="F10735">
            <v>10000</v>
          </cell>
          <cell r="H10735">
            <v>9003</v>
          </cell>
          <cell r="I10735" t="str">
            <v>S150000</v>
          </cell>
        </row>
        <row r="10736">
          <cell r="B10736">
            <v>40008150922</v>
          </cell>
          <cell r="C10736" t="str">
            <v xml:space="preserve">000815092  </v>
          </cell>
          <cell r="D10736" t="str">
            <v xml:space="preserve"> VIZUĀLĀS MĀKSLAS VEICINĀŠANAS FONDS </v>
          </cell>
          <cell r="E10736" t="str">
            <v>S150000</v>
          </cell>
          <cell r="F10736">
            <v>10000</v>
          </cell>
          <cell r="H10736">
            <v>9499</v>
          </cell>
          <cell r="I10736" t="str">
            <v>S150000</v>
          </cell>
        </row>
        <row r="10737">
          <cell r="B10737">
            <v>50008131961</v>
          </cell>
          <cell r="C10737" t="str">
            <v xml:space="preserve">000813196  </v>
          </cell>
          <cell r="D10737" t="str">
            <v xml:space="preserve"> VJAČESLAVA BONDARENKO RĪGAS JUDO SKOLA  biedrība</v>
          </cell>
          <cell r="E10737" t="str">
            <v>S150000</v>
          </cell>
          <cell r="F10737">
            <v>10000</v>
          </cell>
          <cell r="H10737">
            <v>9499</v>
          </cell>
          <cell r="I10737" t="str">
            <v>S150000</v>
          </cell>
        </row>
        <row r="10738">
          <cell r="B10738">
            <v>40008089338</v>
          </cell>
          <cell r="C10738" t="str">
            <v xml:space="preserve">000808933  </v>
          </cell>
          <cell r="D10738" t="str">
            <v xml:space="preserve"> VJASJOLKA  baltkrievu kultūras biedrība</v>
          </cell>
          <cell r="E10738" t="str">
            <v>S150000</v>
          </cell>
          <cell r="F10738">
            <v>600201</v>
          </cell>
          <cell r="H10738">
            <v>9499</v>
          </cell>
          <cell r="I10738" t="str">
            <v>S150000</v>
          </cell>
        </row>
        <row r="10739">
          <cell r="B10739">
            <v>40008049566</v>
          </cell>
          <cell r="C10739" t="str">
            <v xml:space="preserve">000804956  </v>
          </cell>
          <cell r="D10739" t="str">
            <v xml:space="preserve"> VLADIS  Rīgas sporta klubs, biedrība</v>
          </cell>
          <cell r="E10739" t="str">
            <v>S150000</v>
          </cell>
          <cell r="F10739">
            <v>10000</v>
          </cell>
          <cell r="H10739">
            <v>9604</v>
          </cell>
          <cell r="I10739" t="str">
            <v>S150000</v>
          </cell>
        </row>
        <row r="10740">
          <cell r="B10740">
            <v>50008049591</v>
          </cell>
          <cell r="C10740" t="str">
            <v xml:space="preserve">000804959  </v>
          </cell>
          <cell r="D10740" t="str">
            <v xml:space="preserve"> VNL  mednieku biedrība</v>
          </cell>
          <cell r="E10740" t="str">
            <v>S150000</v>
          </cell>
          <cell r="F10740">
            <v>880217</v>
          </cell>
          <cell r="H10740">
            <v>9319</v>
          </cell>
          <cell r="I10740" t="str">
            <v>S150000</v>
          </cell>
        </row>
        <row r="10741">
          <cell r="B10741">
            <v>40008182932</v>
          </cell>
          <cell r="C10741" t="str">
            <v xml:space="preserve">000818293  </v>
          </cell>
          <cell r="D10741" t="str">
            <v xml:space="preserve"> VOJS  biedrība</v>
          </cell>
          <cell r="E10741" t="str">
            <v>S150000</v>
          </cell>
          <cell r="F10741">
            <v>270000</v>
          </cell>
          <cell r="H10741">
            <v>9499</v>
          </cell>
          <cell r="I10741" t="str">
            <v>S150000</v>
          </cell>
        </row>
        <row r="10742">
          <cell r="B10742">
            <v>40008148152</v>
          </cell>
          <cell r="C10742" t="str">
            <v xml:space="preserve">000814815  </v>
          </cell>
          <cell r="D10742" t="str">
            <v xml:space="preserve"> VOLEIBOLA KLUBS "JŪRMALA"  biedrība</v>
          </cell>
          <cell r="E10742" t="str">
            <v>S150000</v>
          </cell>
          <cell r="F10742">
            <v>130000</v>
          </cell>
          <cell r="H10742">
            <v>9312</v>
          </cell>
          <cell r="I10742" t="str">
            <v>S150000</v>
          </cell>
        </row>
        <row r="10743">
          <cell r="B10743">
            <v>40008144235</v>
          </cell>
          <cell r="C10743" t="str">
            <v xml:space="preserve">000814423  </v>
          </cell>
          <cell r="D10743" t="str">
            <v xml:space="preserve"> VOLEJBOLA KLUBS "VENTSPILS"  biedrība</v>
          </cell>
          <cell r="E10743" t="str">
            <v>S150000</v>
          </cell>
          <cell r="F10743">
            <v>270000</v>
          </cell>
          <cell r="H10743">
            <v>9312</v>
          </cell>
          <cell r="I10743" t="str">
            <v>S150000</v>
          </cell>
        </row>
        <row r="10744">
          <cell r="B10744">
            <v>40008182701</v>
          </cell>
          <cell r="C10744" t="str">
            <v xml:space="preserve">000818270  </v>
          </cell>
          <cell r="D10744" t="str">
            <v xml:space="preserve"> VOLEJBOLA KLUBS LSPA  biedrība</v>
          </cell>
          <cell r="E10744" t="str">
            <v>S150000</v>
          </cell>
          <cell r="F10744">
            <v>804400</v>
          </cell>
          <cell r="H10744">
            <v>9312</v>
          </cell>
          <cell r="I10744" t="str">
            <v>S150000</v>
          </cell>
        </row>
        <row r="10745">
          <cell r="B10745">
            <v>42403003873</v>
          </cell>
          <cell r="C10745" t="str">
            <v xml:space="preserve">240300387  </v>
          </cell>
          <cell r="D10745" t="str">
            <v xml:space="preserve"> VOLGA  garāžu īpašnieku koop. sabiedrība</v>
          </cell>
          <cell r="E10745" t="str">
            <v>S150000</v>
          </cell>
          <cell r="F10745">
            <v>210000</v>
          </cell>
          <cell r="H10745">
            <v>5221</v>
          </cell>
          <cell r="I10745" t="str">
            <v>S150000</v>
          </cell>
        </row>
        <row r="10746">
          <cell r="B10746">
            <v>40008129700</v>
          </cell>
          <cell r="C10746" t="str">
            <v xml:space="preserve">000812970  </v>
          </cell>
          <cell r="D10746" t="str">
            <v xml:space="preserve"> VOLGUNTES 21  dzīvokļu īpašnieku biedrība</v>
          </cell>
          <cell r="E10746" t="str">
            <v>S150000</v>
          </cell>
          <cell r="F10746">
            <v>10000</v>
          </cell>
          <cell r="H10746">
            <v>6832</v>
          </cell>
          <cell r="I10746" t="str">
            <v>S150000</v>
          </cell>
        </row>
        <row r="10747">
          <cell r="B10747">
            <v>40003182391</v>
          </cell>
          <cell r="C10747" t="str">
            <v xml:space="preserve">000318239  </v>
          </cell>
          <cell r="D10747" t="str">
            <v xml:space="preserve"> VOLNA-2  garāžu īpašnieku koop.sabiedrība</v>
          </cell>
          <cell r="E10747" t="str">
            <v>S150000</v>
          </cell>
          <cell r="F10747">
            <v>10000</v>
          </cell>
          <cell r="H10747">
            <v>5221</v>
          </cell>
          <cell r="I10747" t="str">
            <v>S150000</v>
          </cell>
        </row>
        <row r="10748">
          <cell r="B10748">
            <v>40008078423</v>
          </cell>
          <cell r="C10748" t="str">
            <v xml:space="preserve">000807842  </v>
          </cell>
          <cell r="D10748" t="str">
            <v xml:space="preserve"> VOYAGER  klubs, tūrisma biedrība</v>
          </cell>
          <cell r="E10748" t="str">
            <v>S150000</v>
          </cell>
          <cell r="F10748">
            <v>740201</v>
          </cell>
          <cell r="H10748">
            <v>9499</v>
          </cell>
          <cell r="I10748" t="str">
            <v>S150000</v>
          </cell>
        </row>
        <row r="10749">
          <cell r="B10749">
            <v>40008126761</v>
          </cell>
          <cell r="C10749" t="str">
            <v xml:space="preserve">000812676  </v>
          </cell>
          <cell r="D10749" t="str">
            <v xml:space="preserve"> VRR AUTOSPORTS  biedrība</v>
          </cell>
          <cell r="E10749" t="str">
            <v>S150000</v>
          </cell>
          <cell r="F10749">
            <v>804948</v>
          </cell>
          <cell r="H10749">
            <v>9312</v>
          </cell>
          <cell r="I10749" t="str">
            <v>S150000</v>
          </cell>
        </row>
        <row r="10750">
          <cell r="B10750">
            <v>40008056356</v>
          </cell>
          <cell r="C10750" t="str">
            <v xml:space="preserve">000805635  </v>
          </cell>
          <cell r="D10750" t="str">
            <v xml:space="preserve"> VSEVOLODA ZEĻONIJA DŽUDO SKOLA  biedrība</v>
          </cell>
          <cell r="E10750" t="str">
            <v>S150000</v>
          </cell>
          <cell r="F10750">
            <v>130000</v>
          </cell>
          <cell r="H10750">
            <v>8551</v>
          </cell>
          <cell r="I10750" t="str">
            <v>S150000</v>
          </cell>
        </row>
        <row r="10751">
          <cell r="B10751">
            <v>44103029763</v>
          </cell>
          <cell r="C10751" t="str">
            <v xml:space="preserve">410302976  </v>
          </cell>
          <cell r="D10751" t="str">
            <v xml:space="preserve"> VT 2003  dzīvokļu īpašnieku koop. sabiedrība</v>
          </cell>
          <cell r="E10751" t="str">
            <v>S150000</v>
          </cell>
          <cell r="F10751">
            <v>661415</v>
          </cell>
          <cell r="H10751">
            <v>6832</v>
          </cell>
          <cell r="I10751" t="str">
            <v>S150000</v>
          </cell>
        </row>
        <row r="10752">
          <cell r="B10752">
            <v>40008117237</v>
          </cell>
          <cell r="C10752" t="str">
            <v xml:space="preserve">000811723  </v>
          </cell>
          <cell r="D10752" t="str">
            <v xml:space="preserve"> VTO  futbola klubs, biedrība</v>
          </cell>
          <cell r="E10752" t="str">
            <v>S150000</v>
          </cell>
          <cell r="F10752">
            <v>270000</v>
          </cell>
          <cell r="H10752">
            <v>9312</v>
          </cell>
          <cell r="I10752" t="str">
            <v>S150000</v>
          </cell>
        </row>
        <row r="10753">
          <cell r="B10753">
            <v>40008016029</v>
          </cell>
          <cell r="C10753" t="str">
            <v xml:space="preserve">000801602  </v>
          </cell>
          <cell r="D10753" t="str">
            <v xml:space="preserve"> VULKĀNA MEDNIEKS  biedrība</v>
          </cell>
          <cell r="E10753" t="str">
            <v>S150000</v>
          </cell>
          <cell r="F10753">
            <v>620201</v>
          </cell>
          <cell r="H10753">
            <v>9319</v>
          </cell>
          <cell r="I10753" t="str">
            <v>S150000</v>
          </cell>
        </row>
        <row r="10754">
          <cell r="B10754">
            <v>40008013380</v>
          </cell>
          <cell r="C10754" t="str">
            <v xml:space="preserve">000801338  </v>
          </cell>
          <cell r="D10754" t="str">
            <v xml:space="preserve"> VULKĀNS  mednieku klubs</v>
          </cell>
          <cell r="E10754" t="str">
            <v>S150000</v>
          </cell>
          <cell r="F10754">
            <v>900201</v>
          </cell>
          <cell r="H10754">
            <v>9319</v>
          </cell>
          <cell r="I10754" t="str">
            <v>S150000</v>
          </cell>
        </row>
        <row r="10755">
          <cell r="B10755">
            <v>40008117985</v>
          </cell>
          <cell r="C10755" t="str">
            <v xml:space="preserve">000811798  </v>
          </cell>
          <cell r="D10755" t="str">
            <v xml:space="preserve"> VV MOTO RACING TEAM  biedrība</v>
          </cell>
          <cell r="E10755" t="str">
            <v>S150000</v>
          </cell>
          <cell r="F10755">
            <v>741009</v>
          </cell>
          <cell r="H10755">
            <v>9499</v>
          </cell>
          <cell r="I10755" t="str">
            <v>S150000</v>
          </cell>
        </row>
        <row r="10756">
          <cell r="B10756">
            <v>40008137290</v>
          </cell>
          <cell r="C10756" t="str">
            <v xml:space="preserve">000813729  </v>
          </cell>
          <cell r="D10756" t="str">
            <v xml:space="preserve"> VW GOLF KLUBS  biedrība</v>
          </cell>
          <cell r="E10756" t="str">
            <v>S150000</v>
          </cell>
          <cell r="F10756">
            <v>10000</v>
          </cell>
          <cell r="H10756">
            <v>9312</v>
          </cell>
          <cell r="I10756" t="str">
            <v>S150000</v>
          </cell>
        </row>
        <row r="10757">
          <cell r="B10757">
            <v>40008099069</v>
          </cell>
          <cell r="C10757" t="str">
            <v xml:space="preserve">000809906  </v>
          </cell>
          <cell r="D10757" t="str">
            <v xml:space="preserve"> WEIS MOTORSPORT  sporta biedrība</v>
          </cell>
          <cell r="E10757" t="str">
            <v>S150000</v>
          </cell>
          <cell r="F10757">
            <v>440260</v>
          </cell>
          <cell r="H10757">
            <v>9312</v>
          </cell>
          <cell r="I10757" t="str">
            <v>S150000</v>
          </cell>
        </row>
        <row r="10758">
          <cell r="B10758">
            <v>40008176917</v>
          </cell>
          <cell r="C10758" t="str">
            <v xml:space="preserve">000817691  </v>
          </cell>
          <cell r="D10758" t="str">
            <v xml:space="preserve"> WELLNESS KLUBS  biedrība</v>
          </cell>
          <cell r="E10758" t="str">
            <v>S150000</v>
          </cell>
          <cell r="F10758">
            <v>10000</v>
          </cell>
          <cell r="H10758">
            <v>9499</v>
          </cell>
          <cell r="I10758" t="str">
            <v>S150000</v>
          </cell>
        </row>
        <row r="10759">
          <cell r="B10759">
            <v>40008099317</v>
          </cell>
          <cell r="C10759" t="str">
            <v xml:space="preserve">000809931  </v>
          </cell>
          <cell r="D10759" t="str">
            <v xml:space="preserve"> WFCA BALTIJA  biedrība</v>
          </cell>
          <cell r="E10759" t="str">
            <v>S150000</v>
          </cell>
          <cell r="F10759">
            <v>10000</v>
          </cell>
          <cell r="H10759">
            <v>9499</v>
          </cell>
          <cell r="I10759" t="str">
            <v>S150000</v>
          </cell>
        </row>
        <row r="10760">
          <cell r="B10760">
            <v>40008148398</v>
          </cell>
          <cell r="C10760" t="str">
            <v xml:space="preserve">000814839  </v>
          </cell>
          <cell r="D10760" t="str">
            <v xml:space="preserve"> WINGAPŪRA  radošo darbinieku biedrība</v>
          </cell>
          <cell r="E10760" t="str">
            <v>S150000</v>
          </cell>
          <cell r="F10760">
            <v>660201</v>
          </cell>
          <cell r="H10760">
            <v>9499</v>
          </cell>
          <cell r="I10760" t="str">
            <v>S150000</v>
          </cell>
        </row>
        <row r="10761">
          <cell r="B10761">
            <v>40008018890</v>
          </cell>
          <cell r="C10761" t="str">
            <v xml:space="preserve">000801889  </v>
          </cell>
          <cell r="D10761" t="str">
            <v xml:space="preserve"> WIZO-RAHAMIM  Latvijas ebreju labdarības un sociālās palīdzības centrs,biedrība</v>
          </cell>
          <cell r="E10761" t="str">
            <v>S150000</v>
          </cell>
          <cell r="F10761">
            <v>10000</v>
          </cell>
          <cell r="H10761">
            <v>8899</v>
          </cell>
          <cell r="I10761" t="str">
            <v>S150000</v>
          </cell>
        </row>
        <row r="10762">
          <cell r="B10762">
            <v>40008157371</v>
          </cell>
          <cell r="C10762" t="str">
            <v xml:space="preserve">000815737  </v>
          </cell>
          <cell r="D10762" t="str">
            <v xml:space="preserve"> WOMAN  biedrība</v>
          </cell>
          <cell r="E10762" t="str">
            <v>S150000</v>
          </cell>
          <cell r="F10762">
            <v>50000</v>
          </cell>
          <cell r="H10762">
            <v>9499</v>
          </cell>
          <cell r="I10762" t="str">
            <v>S150000</v>
          </cell>
        </row>
        <row r="10763">
          <cell r="B10763">
            <v>40008178458</v>
          </cell>
          <cell r="C10763" t="str">
            <v xml:space="preserve">000817845  </v>
          </cell>
          <cell r="D10763" t="str">
            <v xml:space="preserve"> WORLD STREET WORKOUT FEDERATION  biedrība</v>
          </cell>
          <cell r="E10763" t="str">
            <v>S150000</v>
          </cell>
          <cell r="F10763">
            <v>10000</v>
          </cell>
          <cell r="H10763">
            <v>9499</v>
          </cell>
          <cell r="I10763" t="str">
            <v>S150000</v>
          </cell>
        </row>
        <row r="10764">
          <cell r="B10764">
            <v>40008110135</v>
          </cell>
          <cell r="C10764" t="str">
            <v xml:space="preserve">000811013  </v>
          </cell>
          <cell r="D10764" t="str">
            <v xml:space="preserve"> WPC-WPO LATVIJA  sporta biedrība</v>
          </cell>
          <cell r="E10764" t="str">
            <v>S150000</v>
          </cell>
          <cell r="F10764">
            <v>460201</v>
          </cell>
          <cell r="H10764">
            <v>9312</v>
          </cell>
          <cell r="I10764" t="str">
            <v>S150000</v>
          </cell>
        </row>
        <row r="10765">
          <cell r="B10765">
            <v>40008174121</v>
          </cell>
          <cell r="C10765" t="str">
            <v xml:space="preserve">000817412  </v>
          </cell>
          <cell r="D10765" t="str">
            <v xml:space="preserve"> WULIN  ušu skola, biedrība</v>
          </cell>
          <cell r="E10765" t="str">
            <v>S150000</v>
          </cell>
          <cell r="F10765">
            <v>10000</v>
          </cell>
          <cell r="H10765">
            <v>9319</v>
          </cell>
          <cell r="I10765" t="str">
            <v>S150000</v>
          </cell>
        </row>
        <row r="10766">
          <cell r="B10766">
            <v>40008144023</v>
          </cell>
          <cell r="C10766" t="str">
            <v xml:space="preserve">000814402  </v>
          </cell>
          <cell r="D10766" t="str">
            <v xml:space="preserve"> WUNDERDOG  biedrība</v>
          </cell>
          <cell r="E10766" t="str">
            <v>S150000</v>
          </cell>
          <cell r="F10766">
            <v>50000</v>
          </cell>
          <cell r="H10766">
            <v>9499</v>
          </cell>
          <cell r="I10766" t="str">
            <v>S150000</v>
          </cell>
        </row>
        <row r="10767">
          <cell r="B10767">
            <v>40008072736</v>
          </cell>
          <cell r="C10767" t="str">
            <v xml:space="preserve">000807273  </v>
          </cell>
          <cell r="D10767" t="str">
            <v xml:space="preserve"> X SPORTS  autosporta klubs, biedrība</v>
          </cell>
          <cell r="E10767" t="str">
            <v>S150000</v>
          </cell>
          <cell r="F10767">
            <v>10000</v>
          </cell>
          <cell r="H10767">
            <v>9312</v>
          </cell>
          <cell r="I10767" t="str">
            <v>S150000</v>
          </cell>
        </row>
        <row r="10768">
          <cell r="B10768">
            <v>40008136596</v>
          </cell>
          <cell r="C10768" t="str">
            <v xml:space="preserve">000813659  </v>
          </cell>
          <cell r="D10768" t="str">
            <v xml:space="preserve"> X3M  Sporta klubs</v>
          </cell>
          <cell r="E10768" t="str">
            <v>S150000</v>
          </cell>
          <cell r="F10768">
            <v>566968</v>
          </cell>
          <cell r="H10768">
            <v>9312</v>
          </cell>
          <cell r="I10768" t="str">
            <v>S150000</v>
          </cell>
        </row>
        <row r="10769">
          <cell r="B10769">
            <v>40008126390</v>
          </cell>
          <cell r="C10769" t="str">
            <v xml:space="preserve">000812639  </v>
          </cell>
          <cell r="D10769" t="str">
            <v xml:space="preserve"> XC.LV  biedrība</v>
          </cell>
          <cell r="E10769" t="str">
            <v>S150000</v>
          </cell>
          <cell r="F10769">
            <v>740201</v>
          </cell>
          <cell r="H10769">
            <v>9499</v>
          </cell>
          <cell r="I10769" t="str">
            <v>S150000</v>
          </cell>
        </row>
        <row r="10770">
          <cell r="B10770">
            <v>40008007844</v>
          </cell>
          <cell r="C10770" t="str">
            <v xml:space="preserve">000800784  </v>
          </cell>
          <cell r="D10770" t="str">
            <v xml:space="preserve"> YFU-LATVIJA  biedrība</v>
          </cell>
          <cell r="E10770" t="str">
            <v>S150000</v>
          </cell>
          <cell r="F10770">
            <v>10000</v>
          </cell>
          <cell r="H10770">
            <v>9499</v>
          </cell>
          <cell r="I10770" t="str">
            <v>S150000</v>
          </cell>
        </row>
        <row r="10771">
          <cell r="B10771">
            <v>40008107652</v>
          </cell>
          <cell r="C10771" t="str">
            <v xml:space="preserve">000810765  </v>
          </cell>
          <cell r="D10771" t="str">
            <v xml:space="preserve"> YOUTH FOR SOCIETY  biedrība</v>
          </cell>
          <cell r="E10771" t="str">
            <v>S150000</v>
          </cell>
          <cell r="F10771">
            <v>705554</v>
          </cell>
          <cell r="H10771">
            <v>9499</v>
          </cell>
          <cell r="I10771" t="str">
            <v>S150000</v>
          </cell>
        </row>
        <row r="10772">
          <cell r="B10772">
            <v>40008090055</v>
          </cell>
          <cell r="C10772" t="str">
            <v xml:space="preserve">000809005  </v>
          </cell>
          <cell r="D10772" t="str">
            <v xml:space="preserve"> YOUTH IN PROGRESS  biedrība</v>
          </cell>
          <cell r="E10772" t="str">
            <v>S150000</v>
          </cell>
          <cell r="F10772">
            <v>900201</v>
          </cell>
          <cell r="H10772">
            <v>9499</v>
          </cell>
          <cell r="I10772" t="str">
            <v>S150000</v>
          </cell>
        </row>
        <row r="10773">
          <cell r="B10773">
            <v>40008139431</v>
          </cell>
          <cell r="C10773" t="str">
            <v xml:space="preserve">000813943  </v>
          </cell>
          <cell r="D10773" t="str">
            <v xml:space="preserve"> ZAĶIS UN CITI ZVĒRI  ekociemats, biedrība</v>
          </cell>
          <cell r="E10773" t="str">
            <v>S150000</v>
          </cell>
          <cell r="F10773">
            <v>321078</v>
          </cell>
          <cell r="H10773">
            <v>9499</v>
          </cell>
          <cell r="I10773" t="str">
            <v>S150000</v>
          </cell>
        </row>
        <row r="10774">
          <cell r="B10774">
            <v>40008089836</v>
          </cell>
          <cell r="C10774" t="str">
            <v xml:space="preserve">000808983  </v>
          </cell>
          <cell r="D10774" t="str">
            <v xml:space="preserve"> ZAĶĪŠI  mednieku klubs, biedrība</v>
          </cell>
          <cell r="E10774" t="str">
            <v>S150000</v>
          </cell>
          <cell r="F10774">
            <v>740272</v>
          </cell>
          <cell r="H10774">
            <v>9319</v>
          </cell>
          <cell r="I10774" t="str">
            <v>S150000</v>
          </cell>
        </row>
        <row r="10775">
          <cell r="B10775">
            <v>40003535808</v>
          </cell>
          <cell r="C10775" t="str">
            <v xml:space="preserve">000353580  </v>
          </cell>
          <cell r="D10775" t="str">
            <v xml:space="preserve"> ZAĶUMUIŽA 2001  garāžu īpašnieku koop. sabiedrība</v>
          </cell>
          <cell r="E10775" t="str">
            <v>S150000</v>
          </cell>
          <cell r="F10775">
            <v>808400</v>
          </cell>
          <cell r="H10775">
            <v>5221</v>
          </cell>
          <cell r="I10775" t="str">
            <v>S150000</v>
          </cell>
        </row>
        <row r="10776">
          <cell r="B10776">
            <v>40008038204</v>
          </cell>
          <cell r="C10776" t="str">
            <v xml:space="preserve">000803820  </v>
          </cell>
          <cell r="D10776" t="str">
            <v xml:space="preserve"> ZAĶUMUIŽAS PAMATSKOLAS ATBALSTA BIEDRĪBA  </v>
          </cell>
          <cell r="E10776" t="str">
            <v>S150000</v>
          </cell>
          <cell r="F10776">
            <v>808400</v>
          </cell>
          <cell r="H10776">
            <v>9499</v>
          </cell>
          <cell r="I10776" t="str">
            <v>S150000</v>
          </cell>
        </row>
        <row r="10777">
          <cell r="B10777">
            <v>40008151913</v>
          </cell>
          <cell r="C10777" t="str">
            <v xml:space="preserve">000815191  </v>
          </cell>
          <cell r="D10777" t="str">
            <v xml:space="preserve"> ZAĻĀ BIRZS 3  garāžu īpašnieku biedrība</v>
          </cell>
          <cell r="E10777" t="str">
            <v>S150000</v>
          </cell>
          <cell r="F10777">
            <v>170000</v>
          </cell>
          <cell r="H10777">
            <v>5221</v>
          </cell>
          <cell r="I10777" t="str">
            <v>S150000</v>
          </cell>
        </row>
        <row r="10778">
          <cell r="B10778">
            <v>40008001945</v>
          </cell>
          <cell r="C10778" t="str">
            <v xml:space="preserve">000800194  </v>
          </cell>
          <cell r="D10778" t="str">
            <v xml:space="preserve"> ZAĻĀ BRĪVĪBA  biedrība</v>
          </cell>
          <cell r="E10778" t="str">
            <v>S150000</v>
          </cell>
          <cell r="F10778">
            <v>10000</v>
          </cell>
          <cell r="H10778">
            <v>9499</v>
          </cell>
          <cell r="I10778" t="str">
            <v>S150000</v>
          </cell>
        </row>
        <row r="10779">
          <cell r="B10779">
            <v>40008144269</v>
          </cell>
          <cell r="C10779" t="str">
            <v xml:space="preserve">000814426  </v>
          </cell>
          <cell r="D10779" t="str">
            <v xml:space="preserve"> ZAĻĀ CIBIŅA  biedrība</v>
          </cell>
          <cell r="E10779" t="str">
            <v>S150000</v>
          </cell>
          <cell r="F10779">
            <v>905756</v>
          </cell>
          <cell r="H10779">
            <v>9499</v>
          </cell>
          <cell r="I10779" t="str">
            <v>S150000</v>
          </cell>
        </row>
        <row r="10780">
          <cell r="B10780">
            <v>40008132217</v>
          </cell>
          <cell r="C10780" t="str">
            <v xml:space="preserve">000813221  </v>
          </cell>
          <cell r="D10780" t="str">
            <v xml:space="preserve"> ZAĻĀ DOMA  biedrība</v>
          </cell>
          <cell r="E10780" t="str">
            <v>S150000</v>
          </cell>
          <cell r="F10780">
            <v>885150</v>
          </cell>
          <cell r="H10780">
            <v>9499</v>
          </cell>
          <cell r="I10780" t="str">
            <v>S150000</v>
          </cell>
        </row>
        <row r="10781">
          <cell r="B10781">
            <v>47403003031</v>
          </cell>
          <cell r="C10781" t="str">
            <v xml:space="preserve">740300303  </v>
          </cell>
          <cell r="D10781" t="str">
            <v xml:space="preserve"> ZAĻĀ GAISMA  garāžu īpašnieku kooperatīvā biedrība</v>
          </cell>
          <cell r="E10781" t="str">
            <v>S150000</v>
          </cell>
          <cell r="F10781">
            <v>740201</v>
          </cell>
          <cell r="H10781">
            <v>5221</v>
          </cell>
          <cell r="I10781" t="str">
            <v>S150000</v>
          </cell>
        </row>
        <row r="10782">
          <cell r="B10782">
            <v>40008093653</v>
          </cell>
          <cell r="C10782" t="str">
            <v xml:space="preserve">000809365  </v>
          </cell>
          <cell r="D10782" t="str">
            <v xml:space="preserve"> ZAĻĀ GĀRŠA  biedrība</v>
          </cell>
          <cell r="E10782" t="str">
            <v>S150000</v>
          </cell>
          <cell r="F10782">
            <v>900246</v>
          </cell>
          <cell r="H10782">
            <v>9499</v>
          </cell>
          <cell r="I10782" t="str">
            <v>S150000</v>
          </cell>
        </row>
        <row r="10783">
          <cell r="B10783">
            <v>40008171286</v>
          </cell>
          <cell r="C10783" t="str">
            <v xml:space="preserve">000817128  </v>
          </cell>
          <cell r="D10783" t="str">
            <v xml:space="preserve"> ZAĻĀ IELA 34  biedrība</v>
          </cell>
          <cell r="E10783" t="str">
            <v>S150000</v>
          </cell>
          <cell r="F10783">
            <v>460201</v>
          </cell>
          <cell r="H10783">
            <v>6832</v>
          </cell>
          <cell r="I10783" t="str">
            <v>S150000</v>
          </cell>
        </row>
        <row r="10784">
          <cell r="B10784">
            <v>40003620911</v>
          </cell>
          <cell r="C10784" t="str">
            <v xml:space="preserve">000362091  </v>
          </cell>
          <cell r="D10784" t="str">
            <v xml:space="preserve"> ZAĻĀ IELA 4  dzīvokļu īpašnieku koop.sabiedrības</v>
          </cell>
          <cell r="E10784" t="str">
            <v>S150000</v>
          </cell>
          <cell r="F10784">
            <v>10000</v>
          </cell>
          <cell r="H10784">
            <v>6832</v>
          </cell>
          <cell r="I10784" t="str">
            <v>S150000</v>
          </cell>
        </row>
        <row r="10785">
          <cell r="B10785">
            <v>40008145993</v>
          </cell>
          <cell r="C10785" t="str">
            <v xml:space="preserve">000814599  </v>
          </cell>
          <cell r="D10785" t="str">
            <v xml:space="preserve"> ZAĻĀ LĪDACIŅA  biedrība</v>
          </cell>
          <cell r="E10785" t="str">
            <v>S150000</v>
          </cell>
          <cell r="F10785">
            <v>800870</v>
          </cell>
          <cell r="H10785">
            <v>9499</v>
          </cell>
          <cell r="I10785" t="str">
            <v>S150000</v>
          </cell>
        </row>
        <row r="10786">
          <cell r="B10786">
            <v>40008030978</v>
          </cell>
          <cell r="C10786" t="str">
            <v xml:space="preserve">000803097  </v>
          </cell>
          <cell r="D10786" t="str">
            <v xml:space="preserve"> ZAĻĀ PAPARDE  nedzirdīgo interešu klubs, biedrība</v>
          </cell>
          <cell r="E10786" t="str">
            <v>S150000</v>
          </cell>
          <cell r="F10786">
            <v>10000</v>
          </cell>
          <cell r="H10786">
            <v>8551</v>
          </cell>
          <cell r="I10786" t="str">
            <v>S150000</v>
          </cell>
        </row>
        <row r="10787">
          <cell r="B10787">
            <v>40008103684</v>
          </cell>
          <cell r="C10787" t="str">
            <v xml:space="preserve">000810368  </v>
          </cell>
          <cell r="D10787" t="str">
            <v xml:space="preserve"> ZAĻA PĻAVA  biedrība</v>
          </cell>
          <cell r="E10787" t="str">
            <v>S150000</v>
          </cell>
          <cell r="F10787">
            <v>10000</v>
          </cell>
          <cell r="H10787">
            <v>9499</v>
          </cell>
          <cell r="I10787" t="str">
            <v>S150000</v>
          </cell>
        </row>
        <row r="10788">
          <cell r="B10788">
            <v>40008159616</v>
          </cell>
          <cell r="C10788" t="str">
            <v xml:space="preserve">000815961  </v>
          </cell>
          <cell r="D10788" t="str">
            <v xml:space="preserve"> ZAĻĀ SĒTA  biedrība</v>
          </cell>
          <cell r="E10788" t="str">
            <v>S150000</v>
          </cell>
          <cell r="F10788">
            <v>905182</v>
          </cell>
          <cell r="H10788">
            <v>9499</v>
          </cell>
          <cell r="I10788" t="str">
            <v>S150000</v>
          </cell>
        </row>
        <row r="10789">
          <cell r="B10789">
            <v>40008146486</v>
          </cell>
          <cell r="C10789" t="str">
            <v xml:space="preserve">000814648  </v>
          </cell>
          <cell r="D10789" t="str">
            <v xml:space="preserve"> ZAĻĀ VĀRNA  partnerība</v>
          </cell>
          <cell r="E10789" t="str">
            <v>S150000</v>
          </cell>
          <cell r="F10789">
            <v>10000</v>
          </cell>
          <cell r="H10789">
            <v>9499</v>
          </cell>
          <cell r="I10789" t="str">
            <v>S150000</v>
          </cell>
        </row>
        <row r="10790">
          <cell r="B10790">
            <v>40008166571</v>
          </cell>
          <cell r="C10790" t="str">
            <v xml:space="preserve">000816657  </v>
          </cell>
          <cell r="D10790" t="str">
            <v xml:space="preserve"> ZAĻAI PASAULEI  fonds</v>
          </cell>
          <cell r="E10790" t="str">
            <v>S150000</v>
          </cell>
          <cell r="F10790">
            <v>801413</v>
          </cell>
          <cell r="H10790">
            <v>9499</v>
          </cell>
          <cell r="I10790" t="str">
            <v>S150000</v>
          </cell>
        </row>
        <row r="10791">
          <cell r="B10791">
            <v>40008142450</v>
          </cell>
          <cell r="C10791" t="str">
            <v xml:space="preserve">000814245  </v>
          </cell>
          <cell r="D10791" t="str">
            <v xml:space="preserve"> ZAĻAI VENTSPILIJ  biedrība</v>
          </cell>
          <cell r="E10791" t="str">
            <v>S150000</v>
          </cell>
          <cell r="F10791">
            <v>270000</v>
          </cell>
          <cell r="H10791">
            <v>9499</v>
          </cell>
          <cell r="I10791" t="str">
            <v>S150000</v>
          </cell>
        </row>
        <row r="10792">
          <cell r="B10792">
            <v>44103028857</v>
          </cell>
          <cell r="C10792" t="str">
            <v xml:space="preserve">410302885  </v>
          </cell>
          <cell r="D10792" t="str">
            <v xml:space="preserve"> ZAĻAIS GROZS  lauksaimniecības pakalpojumu koop.sabiedrība</v>
          </cell>
          <cell r="E10792" t="str">
            <v>S150000</v>
          </cell>
          <cell r="F10792">
            <v>424768</v>
          </cell>
          <cell r="H10792">
            <v>161</v>
          </cell>
          <cell r="I10792" t="str">
            <v>S150000</v>
          </cell>
        </row>
        <row r="10793">
          <cell r="B10793">
            <v>40008014691</v>
          </cell>
          <cell r="C10793" t="str">
            <v xml:space="preserve">000801469  </v>
          </cell>
          <cell r="D10793" t="str">
            <v xml:space="preserve"> ZAĻAIS MEŽS  mednieku un makšķernieku klubs, biedrība</v>
          </cell>
          <cell r="E10793" t="str">
            <v>S150000</v>
          </cell>
          <cell r="F10793">
            <v>130000</v>
          </cell>
          <cell r="H10793">
            <v>9319</v>
          </cell>
          <cell r="I10793" t="str">
            <v>S150000</v>
          </cell>
        </row>
        <row r="10794">
          <cell r="B10794">
            <v>40008072153</v>
          </cell>
          <cell r="C10794" t="str">
            <v xml:space="preserve">000807215  </v>
          </cell>
          <cell r="D10794" t="str">
            <v xml:space="preserve"> ZAĻAIS NOVADS  biedrība</v>
          </cell>
          <cell r="E10794" t="str">
            <v>S150000</v>
          </cell>
          <cell r="F10794">
            <v>885150</v>
          </cell>
          <cell r="H10794">
            <v>9499</v>
          </cell>
          <cell r="I10794" t="str">
            <v>S150000</v>
          </cell>
        </row>
        <row r="10795">
          <cell r="B10795">
            <v>40008143174</v>
          </cell>
          <cell r="C10795" t="str">
            <v xml:space="preserve">000814317  </v>
          </cell>
          <cell r="D10795" t="str">
            <v xml:space="preserve"> ZAĻAIS PULSS  biedrība</v>
          </cell>
          <cell r="E10795" t="str">
            <v>S150000</v>
          </cell>
          <cell r="F10795">
            <v>328200</v>
          </cell>
          <cell r="H10795">
            <v>9499</v>
          </cell>
          <cell r="I10795" t="str">
            <v>S150000</v>
          </cell>
        </row>
        <row r="10796">
          <cell r="B10796">
            <v>40008109954</v>
          </cell>
          <cell r="C10796" t="str">
            <v xml:space="preserve">000810995  </v>
          </cell>
          <cell r="D10796" t="str">
            <v xml:space="preserve"> ZAĻĀS MĀJAS  biedrība</v>
          </cell>
          <cell r="E10796" t="str">
            <v>S150000</v>
          </cell>
          <cell r="F10796">
            <v>10000</v>
          </cell>
          <cell r="H10796">
            <v>9499</v>
          </cell>
          <cell r="I10796" t="str">
            <v>S150000</v>
          </cell>
        </row>
        <row r="10797">
          <cell r="B10797">
            <v>40008138281</v>
          </cell>
          <cell r="C10797" t="str">
            <v xml:space="preserve">000813828  </v>
          </cell>
          <cell r="D10797" t="str">
            <v xml:space="preserve"> ZAĻĀS SALAS  biedrība</v>
          </cell>
          <cell r="E10797" t="str">
            <v>S150000</v>
          </cell>
          <cell r="F10797">
            <v>740625</v>
          </cell>
          <cell r="H10797">
            <v>9499</v>
          </cell>
          <cell r="I10797" t="str">
            <v>S150000</v>
          </cell>
        </row>
        <row r="10798">
          <cell r="B10798">
            <v>40008082077</v>
          </cell>
          <cell r="C10798" t="str">
            <v xml:space="preserve">000808207  </v>
          </cell>
          <cell r="D10798" t="str">
            <v xml:space="preserve"> ZAĻBIRZES  mednieku, makšķernieku klubs, biedrība</v>
          </cell>
          <cell r="E10798" t="str">
            <v>S150000</v>
          </cell>
          <cell r="F10798">
            <v>380294</v>
          </cell>
          <cell r="H10798">
            <v>9319</v>
          </cell>
          <cell r="I10798" t="str">
            <v>S150000</v>
          </cell>
        </row>
        <row r="10799">
          <cell r="B10799">
            <v>43603005077</v>
          </cell>
          <cell r="C10799" t="str">
            <v xml:space="preserve">360300507  </v>
          </cell>
          <cell r="D10799" t="str">
            <v xml:space="preserve"> ZAĻENIEKI  koop.sabiedrība</v>
          </cell>
          <cell r="E10799" t="str">
            <v>S150000</v>
          </cell>
          <cell r="F10799">
            <v>540296</v>
          </cell>
          <cell r="H10799">
            <v>163</v>
          </cell>
          <cell r="I10799" t="str">
            <v>S150000</v>
          </cell>
        </row>
        <row r="10800">
          <cell r="B10800">
            <v>40008036097</v>
          </cell>
          <cell r="C10800" t="str">
            <v xml:space="preserve">000803609  </v>
          </cell>
          <cell r="D10800" t="str">
            <v xml:space="preserve"> ZAĻENIEKU SKOLAS ATTĪSTĪBAS BIEDRĪBA  </v>
          </cell>
          <cell r="E10800" t="str">
            <v>S150000</v>
          </cell>
          <cell r="F10800">
            <v>540296</v>
          </cell>
          <cell r="H10800">
            <v>9499</v>
          </cell>
          <cell r="I10800" t="str">
            <v>S150000</v>
          </cell>
        </row>
        <row r="10801">
          <cell r="B10801">
            <v>40008140407</v>
          </cell>
          <cell r="C10801" t="str">
            <v xml:space="preserve">000814040  </v>
          </cell>
          <cell r="D10801" t="str">
            <v xml:space="preserve"> ZAĻIE NAMI  biedrība</v>
          </cell>
          <cell r="E10801" t="str">
            <v>S150000</v>
          </cell>
          <cell r="F10801">
            <v>210000</v>
          </cell>
          <cell r="H10801">
            <v>6832</v>
          </cell>
          <cell r="I10801" t="str">
            <v>S150000</v>
          </cell>
        </row>
        <row r="10802">
          <cell r="B10802">
            <v>45403003175</v>
          </cell>
          <cell r="C10802" t="str">
            <v xml:space="preserve">540300317  </v>
          </cell>
          <cell r="D10802" t="str">
            <v xml:space="preserve"> ZĀLĪTE  koop.sabiedrība</v>
          </cell>
          <cell r="E10802" t="str">
            <v>S150000</v>
          </cell>
          <cell r="F10802">
            <v>560805</v>
          </cell>
          <cell r="H10802">
            <v>163</v>
          </cell>
          <cell r="I10802" t="str">
            <v>S150000</v>
          </cell>
        </row>
        <row r="10803">
          <cell r="B10803">
            <v>40008051984</v>
          </cell>
          <cell r="C10803" t="str">
            <v xml:space="preserve">000805198  </v>
          </cell>
          <cell r="D10803" t="str">
            <v xml:space="preserve"> ZĀLĪTE  mednieku klubs, biedrība</v>
          </cell>
          <cell r="E10803" t="str">
            <v>S150000</v>
          </cell>
          <cell r="F10803">
            <v>406400</v>
          </cell>
          <cell r="H10803">
            <v>9319</v>
          </cell>
          <cell r="I10803" t="str">
            <v>S150000</v>
          </cell>
        </row>
        <row r="10804">
          <cell r="B10804">
            <v>40008029983</v>
          </cell>
          <cell r="C10804" t="str">
            <v xml:space="preserve">000802998  </v>
          </cell>
          <cell r="D10804" t="str">
            <v xml:space="preserve"> ZAĻUMI  mednieku klubs, biedrība</v>
          </cell>
          <cell r="E10804" t="str">
            <v>S150000</v>
          </cell>
          <cell r="F10804">
            <v>880215</v>
          </cell>
          <cell r="H10804">
            <v>9319</v>
          </cell>
          <cell r="I10804" t="str">
            <v>S150000</v>
          </cell>
        </row>
        <row r="10805">
          <cell r="B10805">
            <v>40008086312</v>
          </cell>
          <cell r="C10805" t="str">
            <v xml:space="preserve">000808631  </v>
          </cell>
          <cell r="D10805" t="str">
            <v xml:space="preserve"> ŽAŅA LIPKES MEMORIĀLS  biedrība</v>
          </cell>
          <cell r="E10805" t="str">
            <v>S150000</v>
          </cell>
          <cell r="F10805">
            <v>10000</v>
          </cell>
          <cell r="H10805">
            <v>9499</v>
          </cell>
          <cell r="I10805" t="str">
            <v>S150000</v>
          </cell>
        </row>
        <row r="10806">
          <cell r="B10806">
            <v>40008113095</v>
          </cell>
          <cell r="C10806" t="str">
            <v xml:space="preserve">000811309  </v>
          </cell>
          <cell r="D10806" t="str">
            <v xml:space="preserve"> ZAŅAS MAKŠĶERNIEKU KLUBS  biedrība</v>
          </cell>
          <cell r="E10806" t="str">
            <v>S150000</v>
          </cell>
          <cell r="F10806">
            <v>840294</v>
          </cell>
          <cell r="H10806">
            <v>9319</v>
          </cell>
          <cell r="I10806" t="str">
            <v>S150000</v>
          </cell>
        </row>
        <row r="10807">
          <cell r="B10807">
            <v>40008142893</v>
          </cell>
          <cell r="C10807" t="str">
            <v xml:space="preserve">000814289  </v>
          </cell>
          <cell r="D10807" t="str">
            <v xml:space="preserve"> ŽANIS  teātra trupa, biedrība</v>
          </cell>
          <cell r="E10807" t="str">
            <v>S150000</v>
          </cell>
          <cell r="F10807">
            <v>10000</v>
          </cell>
          <cell r="H10807">
            <v>9329</v>
          </cell>
          <cell r="I10807" t="str">
            <v>S150000</v>
          </cell>
        </row>
        <row r="10808">
          <cell r="B10808">
            <v>40008060385</v>
          </cell>
          <cell r="C10808" t="str">
            <v xml:space="preserve">000806038  </v>
          </cell>
          <cell r="D10808" t="str">
            <v xml:space="preserve"> ZANTES DĀMU KLUBS  biedrība</v>
          </cell>
          <cell r="E10808" t="str">
            <v>S150000</v>
          </cell>
          <cell r="F10808">
            <v>901292</v>
          </cell>
          <cell r="H10808">
            <v>9499</v>
          </cell>
          <cell r="I10808" t="str">
            <v>S150000</v>
          </cell>
        </row>
        <row r="10809">
          <cell r="B10809">
            <v>40008151222</v>
          </cell>
          <cell r="C10809" t="str">
            <v xml:space="preserve">000815122  </v>
          </cell>
          <cell r="D10809" t="str">
            <v xml:space="preserve"> ZANTES ĢIMENES KRĪZES CENTRS  nodibinājums</v>
          </cell>
          <cell r="E10809" t="str">
            <v>S150000</v>
          </cell>
          <cell r="F10809">
            <v>901292</v>
          </cell>
          <cell r="H10809">
            <v>8790</v>
          </cell>
          <cell r="I10809" t="str">
            <v>S150000</v>
          </cell>
        </row>
        <row r="10810">
          <cell r="B10810">
            <v>40008182190</v>
          </cell>
          <cell r="C10810" t="str">
            <v xml:space="preserve">000818219  </v>
          </cell>
          <cell r="D10810" t="str">
            <v xml:space="preserve"> ZANTES KAIMIŅI  biedrība</v>
          </cell>
          <cell r="E10810" t="str">
            <v>S150000</v>
          </cell>
          <cell r="F10810">
            <v>901292</v>
          </cell>
          <cell r="H10810">
            <v>9499</v>
          </cell>
          <cell r="I10810" t="str">
            <v>S150000</v>
          </cell>
        </row>
        <row r="10811">
          <cell r="B10811">
            <v>40008103487</v>
          </cell>
          <cell r="C10811" t="str">
            <v xml:space="preserve">000810348  </v>
          </cell>
          <cell r="D10811" t="str">
            <v xml:space="preserve"> ZANTES MEŽU ĪPAŠNIEKU APVIENĪBA  </v>
          </cell>
          <cell r="E10811" t="str">
            <v>S150000</v>
          </cell>
          <cell r="F10811">
            <v>901292</v>
          </cell>
          <cell r="H10811">
            <v>9499</v>
          </cell>
          <cell r="I10811" t="str">
            <v>S150000</v>
          </cell>
        </row>
        <row r="10812">
          <cell r="B10812">
            <v>40003175559</v>
          </cell>
          <cell r="C10812" t="str">
            <v xml:space="preserve">000317555  </v>
          </cell>
          <cell r="D10812" t="str">
            <v xml:space="preserve"> ZĀRDI  garāžu īpašnieku biedrība</v>
          </cell>
          <cell r="E10812" t="str">
            <v>S150000</v>
          </cell>
          <cell r="F10812">
            <v>10000</v>
          </cell>
          <cell r="H10812">
            <v>5221</v>
          </cell>
          <cell r="I10812" t="str">
            <v>S150000</v>
          </cell>
        </row>
        <row r="10813">
          <cell r="B10813">
            <v>40008136882</v>
          </cell>
          <cell r="C10813" t="str">
            <v xml:space="preserve">000813688  </v>
          </cell>
          <cell r="D10813" t="str">
            <v xml:space="preserve"> ZARIŅŠ &amp; LEJNIEKS  biedrība</v>
          </cell>
          <cell r="E10813" t="str">
            <v>S150000</v>
          </cell>
          <cell r="F10813">
            <v>90000</v>
          </cell>
          <cell r="H10813">
            <v>9499</v>
          </cell>
          <cell r="I10813" t="str">
            <v>S150000</v>
          </cell>
        </row>
        <row r="10814">
          <cell r="B10814">
            <v>45403004490</v>
          </cell>
          <cell r="C10814" t="str">
            <v xml:space="preserve">540300449  </v>
          </cell>
          <cell r="D10814" t="str">
            <v xml:space="preserve"> ZASA - VĀRPA  graudaugu ražošanas,pārstrādes un realizācijas koop.sabiedrība</v>
          </cell>
          <cell r="E10814" t="str">
            <v>S150000</v>
          </cell>
          <cell r="F10814">
            <v>560298</v>
          </cell>
          <cell r="H10814">
            <v>163</v>
          </cell>
          <cell r="I10814" t="str">
            <v>S150000</v>
          </cell>
        </row>
        <row r="10815">
          <cell r="B10815">
            <v>40003206736</v>
          </cell>
          <cell r="C10815" t="str">
            <v xml:space="preserve">000320673  </v>
          </cell>
          <cell r="D10815" t="str">
            <v xml:space="preserve"> ZASULAUKS  automašīnu garāžu īpašnieku koop.sabiedrība</v>
          </cell>
          <cell r="E10815" t="str">
            <v>S150000</v>
          </cell>
          <cell r="F10815">
            <v>10000</v>
          </cell>
          <cell r="H10815">
            <v>5221</v>
          </cell>
          <cell r="I10815" t="str">
            <v>S150000</v>
          </cell>
        </row>
        <row r="10816">
          <cell r="B10816">
            <v>50003108831</v>
          </cell>
          <cell r="C10816" t="str">
            <v xml:space="preserve">000310883  </v>
          </cell>
          <cell r="D10816" t="str">
            <v xml:space="preserve"> ZASULAUKS  dzīvokļu īpašnieku biedrība</v>
          </cell>
          <cell r="E10816" t="str">
            <v>S150000</v>
          </cell>
          <cell r="F10816">
            <v>10000</v>
          </cell>
          <cell r="H10816">
            <v>6832</v>
          </cell>
          <cell r="I10816" t="str">
            <v>S150000</v>
          </cell>
        </row>
        <row r="10817">
          <cell r="B10817">
            <v>40008114419</v>
          </cell>
          <cell r="C10817" t="str">
            <v xml:space="preserve">000811441  </v>
          </cell>
          <cell r="D10817" t="str">
            <v xml:space="preserve"> ZB MOTORSPORT  sporta klubs, biedrība</v>
          </cell>
          <cell r="E10817" t="str">
            <v>S150000</v>
          </cell>
          <cell r="F10817">
            <v>360201</v>
          </cell>
          <cell r="H10817">
            <v>9312</v>
          </cell>
          <cell r="I10817" t="str">
            <v>S150000</v>
          </cell>
        </row>
        <row r="10818">
          <cell r="B10818">
            <v>40008097246</v>
          </cell>
          <cell r="C10818" t="str">
            <v xml:space="preserve">000809724  </v>
          </cell>
          <cell r="D10818" t="str">
            <v xml:space="preserve"> ZEBRENE  mednieku makšķernieku biedrība</v>
          </cell>
          <cell r="E10818" t="str">
            <v>S150000</v>
          </cell>
          <cell r="F10818">
            <v>460298</v>
          </cell>
          <cell r="H10818">
            <v>9319</v>
          </cell>
          <cell r="I10818" t="str">
            <v>S150000</v>
          </cell>
        </row>
        <row r="10819">
          <cell r="B10819">
            <v>40008114387</v>
          </cell>
          <cell r="C10819" t="str">
            <v xml:space="preserve">000811438  </v>
          </cell>
          <cell r="D10819" t="str">
            <v xml:space="preserve"> ZELDA  resursu centrs cilvēkiem ar garīgiem traucējumiem</v>
          </cell>
          <cell r="E10819" t="str">
            <v>S150000</v>
          </cell>
          <cell r="F10819">
            <v>10000</v>
          </cell>
          <cell r="H10819">
            <v>9499</v>
          </cell>
          <cell r="I10819" t="str">
            <v>S150000</v>
          </cell>
        </row>
        <row r="10820">
          <cell r="B10820">
            <v>40008157333</v>
          </cell>
          <cell r="C10820" t="str">
            <v xml:space="preserve">000815733  </v>
          </cell>
          <cell r="D10820" t="str">
            <v xml:space="preserve"> ZELMERI  biedrība</v>
          </cell>
          <cell r="E10820" t="str">
            <v>S150000</v>
          </cell>
          <cell r="F10820">
            <v>90000</v>
          </cell>
          <cell r="H10820">
            <v>9001</v>
          </cell>
          <cell r="I10820" t="str">
            <v>S150000</v>
          </cell>
        </row>
        <row r="10821">
          <cell r="B10821">
            <v>40008048306</v>
          </cell>
          <cell r="C10821" t="str">
            <v xml:space="preserve">000804830  </v>
          </cell>
          <cell r="D10821" t="str">
            <v xml:space="preserve"> ŽĒLSIRDĪBAS CENTRS  sabiedriska bezpeļņas organizācija</v>
          </cell>
          <cell r="E10821" t="str">
            <v>S150000</v>
          </cell>
          <cell r="F10821">
            <v>761211</v>
          </cell>
          <cell r="H10821">
            <v>8899</v>
          </cell>
          <cell r="I10821" t="str">
            <v>S150000</v>
          </cell>
        </row>
        <row r="10822">
          <cell r="B10822">
            <v>40008063818</v>
          </cell>
          <cell r="C10822" t="str">
            <v xml:space="preserve">000806381  </v>
          </cell>
          <cell r="D10822" t="str">
            <v xml:space="preserve"> ŽĒLSIRDĪBAS MĀJA  alternatīvās aprūpes centrs, nodibinājums</v>
          </cell>
          <cell r="E10822" t="str">
            <v>S150000</v>
          </cell>
          <cell r="F10822">
            <v>270000</v>
          </cell>
          <cell r="H10822">
            <v>5610</v>
          </cell>
          <cell r="I10822" t="str">
            <v>S150000</v>
          </cell>
        </row>
        <row r="10823">
          <cell r="B10823">
            <v>40008005241</v>
          </cell>
          <cell r="C10823" t="str">
            <v xml:space="preserve">000800524  </v>
          </cell>
          <cell r="D10823" t="str">
            <v xml:space="preserve"> ŽELSIRDĪBAS MISIJA DZĪVĪBAS ĒDIENS  biedrība</v>
          </cell>
          <cell r="E10823" t="str">
            <v>S150000</v>
          </cell>
          <cell r="F10823">
            <v>10000</v>
          </cell>
          <cell r="H10823">
            <v>8899</v>
          </cell>
          <cell r="I10823" t="str">
            <v>S150000</v>
          </cell>
        </row>
        <row r="10824">
          <cell r="B10824">
            <v>40008100866</v>
          </cell>
          <cell r="C10824" t="str">
            <v xml:space="preserve">000810086  </v>
          </cell>
          <cell r="D10824" t="str">
            <v xml:space="preserve"> ZELTA ATSLĒDZIŅA  bērnu un jauniešu ar invaliditāti biedrība</v>
          </cell>
          <cell r="E10824" t="str">
            <v>S150000</v>
          </cell>
          <cell r="F10824">
            <v>801211</v>
          </cell>
          <cell r="H10824">
            <v>9499</v>
          </cell>
          <cell r="I10824" t="str">
            <v>S150000</v>
          </cell>
        </row>
        <row r="10825">
          <cell r="B10825">
            <v>40008187376</v>
          </cell>
          <cell r="C10825" t="str">
            <v xml:space="preserve">000818737  </v>
          </cell>
          <cell r="D10825" t="str">
            <v xml:space="preserve"> ZELTA BITE  biedrība</v>
          </cell>
          <cell r="E10825" t="str">
            <v>S150000</v>
          </cell>
          <cell r="F10825">
            <v>620201</v>
          </cell>
          <cell r="H10825">
            <v>9499</v>
          </cell>
          <cell r="I10825" t="str">
            <v>S150000</v>
          </cell>
        </row>
        <row r="10826">
          <cell r="B10826">
            <v>40008014352</v>
          </cell>
          <cell r="C10826" t="str">
            <v xml:space="preserve">000801435  </v>
          </cell>
          <cell r="D10826" t="str">
            <v xml:space="preserve"> ZELTA CAUNA  mednieku biedrība</v>
          </cell>
          <cell r="E10826" t="str">
            <v>S150000</v>
          </cell>
          <cell r="F10826">
            <v>360201</v>
          </cell>
          <cell r="H10826">
            <v>9319</v>
          </cell>
          <cell r="I10826" t="str">
            <v>S150000</v>
          </cell>
        </row>
        <row r="10827">
          <cell r="B10827">
            <v>40008071586</v>
          </cell>
          <cell r="C10827" t="str">
            <v xml:space="preserve">000807158  </v>
          </cell>
          <cell r="D10827" t="str">
            <v xml:space="preserve"> ZELTA DRUVA  mednieku klubs, biedrība</v>
          </cell>
          <cell r="E10827" t="str">
            <v>S150000</v>
          </cell>
          <cell r="F10827">
            <v>460201</v>
          </cell>
          <cell r="H10827">
            <v>9319</v>
          </cell>
          <cell r="I10827" t="str">
            <v>S150000</v>
          </cell>
        </row>
        <row r="10828">
          <cell r="B10828">
            <v>40008088224</v>
          </cell>
          <cell r="C10828" t="str">
            <v xml:space="preserve">000808822  </v>
          </cell>
          <cell r="D10828" t="str">
            <v xml:space="preserve"> ZELTA GAILĪTIS  Krievu leļļu teātris, biedrība</v>
          </cell>
          <cell r="E10828" t="str">
            <v>S150000</v>
          </cell>
          <cell r="F10828">
            <v>10000</v>
          </cell>
          <cell r="H10828">
            <v>9499</v>
          </cell>
          <cell r="I10828" t="str">
            <v>S150000</v>
          </cell>
        </row>
        <row r="10829">
          <cell r="B10829">
            <v>40008175860</v>
          </cell>
          <cell r="C10829" t="str">
            <v xml:space="preserve">000817586  </v>
          </cell>
          <cell r="D10829" t="str">
            <v xml:space="preserve"> ZELTA PAKAVS  jātnieku sporta klubs, biedrība</v>
          </cell>
          <cell r="E10829" t="str">
            <v>S150000</v>
          </cell>
          <cell r="F10829">
            <v>741044</v>
          </cell>
          <cell r="H10829">
            <v>9311</v>
          </cell>
          <cell r="I10829" t="str">
            <v>S150000</v>
          </cell>
        </row>
        <row r="10830">
          <cell r="B10830">
            <v>40008060667</v>
          </cell>
          <cell r="C10830" t="str">
            <v xml:space="preserve">000806066  </v>
          </cell>
          <cell r="D10830" t="str">
            <v xml:space="preserve"> ZELTA PRIZMA  boulinga klubs, biedrība</v>
          </cell>
          <cell r="E10830" t="str">
            <v>S150000</v>
          </cell>
          <cell r="F10830">
            <v>10000</v>
          </cell>
          <cell r="H10830">
            <v>9312</v>
          </cell>
          <cell r="I10830" t="str">
            <v>S150000</v>
          </cell>
        </row>
        <row r="10831">
          <cell r="B10831">
            <v>40008016349</v>
          </cell>
          <cell r="C10831" t="str">
            <v xml:space="preserve">000801634  </v>
          </cell>
          <cell r="D10831" t="str">
            <v xml:space="preserve"> ZELTA RAGS  biedrība</v>
          </cell>
          <cell r="E10831" t="str">
            <v>S150000</v>
          </cell>
          <cell r="F10831">
            <v>741448</v>
          </cell>
          <cell r="H10831">
            <v>9499</v>
          </cell>
          <cell r="I10831" t="str">
            <v>S150000</v>
          </cell>
        </row>
        <row r="10832">
          <cell r="B10832">
            <v>40008175292</v>
          </cell>
          <cell r="C10832" t="str">
            <v xml:space="preserve">000817529  </v>
          </cell>
          <cell r="D10832" t="str">
            <v xml:space="preserve"> ZELTA RATI  biedrība</v>
          </cell>
          <cell r="E10832" t="str">
            <v>S150000</v>
          </cell>
          <cell r="F10832">
            <v>800870</v>
          </cell>
          <cell r="H10832">
            <v>9312</v>
          </cell>
          <cell r="I10832" t="str">
            <v>S150000</v>
          </cell>
        </row>
        <row r="10833">
          <cell r="B10833">
            <v>40008174634</v>
          </cell>
          <cell r="C10833" t="str">
            <v xml:space="preserve">000817463  </v>
          </cell>
          <cell r="D10833" t="str">
            <v xml:space="preserve"> ZELTA ROKAS  rokdarbnieku klubs, biedrība</v>
          </cell>
          <cell r="E10833" t="str">
            <v>S150000</v>
          </cell>
          <cell r="F10833">
            <v>90000</v>
          </cell>
          <cell r="H10833">
            <v>9499</v>
          </cell>
          <cell r="I10833" t="str">
            <v>S150000</v>
          </cell>
        </row>
        <row r="10834">
          <cell r="B10834">
            <v>40008157846</v>
          </cell>
          <cell r="C10834" t="str">
            <v xml:space="preserve">000815784  </v>
          </cell>
          <cell r="D10834" t="str">
            <v xml:space="preserve"> ZELTA RUDENS  pensionēto skolotāju biedrība</v>
          </cell>
          <cell r="E10834" t="str">
            <v>S150000</v>
          </cell>
          <cell r="F10834">
            <v>170000</v>
          </cell>
          <cell r="H10834">
            <v>9329</v>
          </cell>
          <cell r="I10834" t="str">
            <v>S150000</v>
          </cell>
        </row>
        <row r="10835">
          <cell r="B10835">
            <v>40008158061</v>
          </cell>
          <cell r="C10835" t="str">
            <v xml:space="preserve">000815806  </v>
          </cell>
          <cell r="D10835" t="str">
            <v xml:space="preserve"> ZELTA SOĻI  biedrība</v>
          </cell>
          <cell r="E10835" t="str">
            <v>S150000</v>
          </cell>
          <cell r="F10835">
            <v>900201</v>
          </cell>
          <cell r="H10835">
            <v>9499</v>
          </cell>
          <cell r="I10835" t="str">
            <v>S150000</v>
          </cell>
        </row>
        <row r="10836">
          <cell r="B10836">
            <v>40008154426</v>
          </cell>
          <cell r="C10836" t="str">
            <v xml:space="preserve">000815442  </v>
          </cell>
          <cell r="D10836" t="str">
            <v xml:space="preserve"> ZELTA TILTS  jaunatnes darbinieku asociācija, biedrība</v>
          </cell>
          <cell r="E10836" t="str">
            <v>S150000</v>
          </cell>
          <cell r="F10836">
            <v>901270</v>
          </cell>
          <cell r="H10836">
            <v>9499</v>
          </cell>
          <cell r="I10836" t="str">
            <v>S150000</v>
          </cell>
        </row>
        <row r="10837">
          <cell r="B10837">
            <v>40008130485</v>
          </cell>
          <cell r="C10837" t="str">
            <v xml:space="preserve">000813048  </v>
          </cell>
          <cell r="D10837" t="str">
            <v xml:space="preserve"> ZEMDEDZIŅAS  dzīvokļu īpašnieku biedrība</v>
          </cell>
          <cell r="E10837" t="str">
            <v>S150000</v>
          </cell>
          <cell r="F10837">
            <v>800870</v>
          </cell>
          <cell r="H10837">
            <v>6832</v>
          </cell>
          <cell r="I10837" t="str">
            <v>S150000</v>
          </cell>
        </row>
        <row r="10838">
          <cell r="B10838">
            <v>40103065611</v>
          </cell>
          <cell r="C10838" t="str">
            <v xml:space="preserve">010306561  </v>
          </cell>
          <cell r="D10838" t="str">
            <v xml:space="preserve"> ZEME  dārzkopības koop.sabiedrība</v>
          </cell>
          <cell r="E10838" t="str">
            <v>S150000</v>
          </cell>
          <cell r="F10838">
            <v>10000</v>
          </cell>
          <cell r="H10838">
            <v>9499</v>
          </cell>
          <cell r="I10838" t="str">
            <v>S150000</v>
          </cell>
        </row>
        <row r="10839">
          <cell r="B10839">
            <v>45103002611</v>
          </cell>
          <cell r="C10839" t="str">
            <v xml:space="preserve">510300261  </v>
          </cell>
          <cell r="D10839" t="str">
            <v xml:space="preserve"> ZEME  lauksaimniecības pakalpojumu koop. sabiedrība</v>
          </cell>
          <cell r="E10839" t="str">
            <v>S150000</v>
          </cell>
          <cell r="F10839">
            <v>460254</v>
          </cell>
          <cell r="H10839">
            <v>161</v>
          </cell>
          <cell r="I10839" t="str">
            <v>S150000</v>
          </cell>
        </row>
        <row r="10840">
          <cell r="B10840">
            <v>40008112051</v>
          </cell>
          <cell r="C10840" t="str">
            <v xml:space="preserve">000811205  </v>
          </cell>
          <cell r="D10840" t="str">
            <v xml:space="preserve"> ZEMES BITES  biedrība</v>
          </cell>
          <cell r="E10840" t="str">
            <v>S150000</v>
          </cell>
          <cell r="F10840">
            <v>701878</v>
          </cell>
          <cell r="H10840">
            <v>9499</v>
          </cell>
          <cell r="I10840" t="str">
            <v>S150000</v>
          </cell>
        </row>
        <row r="10841">
          <cell r="B10841">
            <v>40008103788</v>
          </cell>
          <cell r="C10841" t="str">
            <v xml:space="preserve">000810378  </v>
          </cell>
          <cell r="D10841" t="str">
            <v xml:space="preserve"> ZEMES DRAUGI  biedrība</v>
          </cell>
          <cell r="E10841" t="str">
            <v>S150000</v>
          </cell>
          <cell r="F10841">
            <v>10000</v>
          </cell>
          <cell r="H10841">
            <v>9499</v>
          </cell>
          <cell r="I10841" t="str">
            <v>S150000</v>
          </cell>
        </row>
        <row r="10842">
          <cell r="B10842">
            <v>40008062738</v>
          </cell>
          <cell r="C10842" t="str">
            <v xml:space="preserve">000806273  </v>
          </cell>
          <cell r="D10842" t="str">
            <v xml:space="preserve"> ZEMGALE PLUSS  sporta klubs</v>
          </cell>
          <cell r="E10842" t="str">
            <v>S150000</v>
          </cell>
          <cell r="F10842">
            <v>900280</v>
          </cell>
          <cell r="H10842">
            <v>9312</v>
          </cell>
          <cell r="I10842" t="str">
            <v>S150000</v>
          </cell>
        </row>
        <row r="10843">
          <cell r="B10843">
            <v>40008028066</v>
          </cell>
          <cell r="C10843" t="str">
            <v xml:space="preserve">000802806  </v>
          </cell>
          <cell r="D10843" t="str">
            <v xml:space="preserve"> ZEMGALE  basketbola klubs, biedrība</v>
          </cell>
          <cell r="E10843" t="str">
            <v>S150000</v>
          </cell>
          <cell r="F10843">
            <v>90000</v>
          </cell>
          <cell r="H10843">
            <v>9312</v>
          </cell>
          <cell r="I10843" t="str">
            <v>S150000</v>
          </cell>
        </row>
        <row r="10844">
          <cell r="B10844">
            <v>40008049316</v>
          </cell>
          <cell r="C10844" t="str">
            <v xml:space="preserve">000804931  </v>
          </cell>
          <cell r="D10844" t="str">
            <v xml:space="preserve"> ZEMGALE  Jelgavas airēšanas klubs, biedrība</v>
          </cell>
          <cell r="E10844" t="str">
            <v>S150000</v>
          </cell>
          <cell r="F10844">
            <v>90000</v>
          </cell>
          <cell r="H10844">
            <v>9312</v>
          </cell>
          <cell r="I10844" t="str">
            <v>S150000</v>
          </cell>
        </row>
        <row r="10845">
          <cell r="B10845">
            <v>41503014592</v>
          </cell>
          <cell r="C10845" t="str">
            <v xml:space="preserve">150301459  </v>
          </cell>
          <cell r="D10845" t="str">
            <v xml:space="preserve"> ZEMGALE-LĪVĀNI  garāžu īpašnieku koop.sabiedrība</v>
          </cell>
          <cell r="E10845" t="str">
            <v>S150000</v>
          </cell>
          <cell r="F10845">
            <v>761211</v>
          </cell>
          <cell r="H10845">
            <v>5221</v>
          </cell>
          <cell r="I10845" t="str">
            <v>S150000</v>
          </cell>
        </row>
        <row r="10846">
          <cell r="B10846">
            <v>40008147392</v>
          </cell>
          <cell r="C10846" t="str">
            <v xml:space="preserve">000814739  </v>
          </cell>
          <cell r="D10846" t="str">
            <v xml:space="preserve"> ZEMGALES DZĪVNIEKU AIZSARDZĪBAS BIEDRĪBA  biedrība</v>
          </cell>
          <cell r="E10846" t="str">
            <v>S150000</v>
          </cell>
          <cell r="F10846">
            <v>90000</v>
          </cell>
          <cell r="H10846">
            <v>9609</v>
          </cell>
          <cell r="I10846" t="str">
            <v>S150000</v>
          </cell>
        </row>
        <row r="10847">
          <cell r="B10847">
            <v>50008096971</v>
          </cell>
          <cell r="C10847" t="str">
            <v xml:space="preserve">000809697  </v>
          </cell>
          <cell r="D10847" t="str">
            <v xml:space="preserve"> ZEMGALES LATVIEŠU STRĒLNIEKU BIEDRĪBA  </v>
          </cell>
          <cell r="E10847" t="str">
            <v>S150000</v>
          </cell>
          <cell r="F10847">
            <v>90000</v>
          </cell>
          <cell r="H10847">
            <v>9499</v>
          </cell>
          <cell r="I10847" t="str">
            <v>S150000</v>
          </cell>
        </row>
        <row r="10848">
          <cell r="B10848">
            <v>40008144019</v>
          </cell>
          <cell r="C10848" t="str">
            <v xml:space="preserve">000814401  </v>
          </cell>
          <cell r="D10848" t="str">
            <v xml:space="preserve"> ZEMGALES MEDNIEKU UN MAKŠĶERNIEKU ASOCIĀCIJA  biedrība</v>
          </cell>
          <cell r="E10848" t="str">
            <v>S150000</v>
          </cell>
          <cell r="F10848">
            <v>460201</v>
          </cell>
          <cell r="H10848">
            <v>9319</v>
          </cell>
          <cell r="I10848" t="str">
            <v>S150000</v>
          </cell>
        </row>
        <row r="10849">
          <cell r="B10849">
            <v>40008104340</v>
          </cell>
          <cell r="C10849" t="str">
            <v xml:space="preserve">000810434  </v>
          </cell>
          <cell r="D10849" t="str">
            <v xml:space="preserve"> ZEMGALES MEŽA ĪPAŠNIEKU APVIENĪBA  biedrība</v>
          </cell>
          <cell r="E10849" t="str">
            <v>S150000</v>
          </cell>
          <cell r="F10849">
            <v>460201</v>
          </cell>
          <cell r="H10849">
            <v>6832</v>
          </cell>
          <cell r="I10849" t="str">
            <v>S150000</v>
          </cell>
        </row>
        <row r="10850">
          <cell r="B10850">
            <v>40008038666</v>
          </cell>
          <cell r="C10850" t="str">
            <v xml:space="preserve">000803866  </v>
          </cell>
          <cell r="D10850" t="str">
            <v xml:space="preserve"> ZEMGALES NEVALSTISKO ORGANIZĀCIJU ATBALSTA CENTRS  sabiedrisko org. apvievība</v>
          </cell>
          <cell r="E10850" t="str">
            <v>S150000</v>
          </cell>
          <cell r="F10850">
            <v>90000</v>
          </cell>
          <cell r="H10850">
            <v>9499</v>
          </cell>
          <cell r="I10850" t="str">
            <v>S150000</v>
          </cell>
        </row>
        <row r="10851">
          <cell r="B10851">
            <v>40008158786</v>
          </cell>
          <cell r="C10851" t="str">
            <v xml:space="preserve">000815878  </v>
          </cell>
          <cell r="D10851" t="str">
            <v xml:space="preserve"> ZEMGALES NOVADA AUDŽUĢIMEŅU ATBALSTA CENTRS-SPĀRNI  biedrība</v>
          </cell>
          <cell r="E10851" t="str">
            <v>S150000</v>
          </cell>
          <cell r="F10851">
            <v>540296</v>
          </cell>
          <cell r="H10851">
            <v>9499</v>
          </cell>
          <cell r="I10851" t="str">
            <v>S150000</v>
          </cell>
        </row>
        <row r="10852">
          <cell r="B10852">
            <v>40008100349</v>
          </cell>
          <cell r="C10852" t="str">
            <v xml:space="preserve">000810034  </v>
          </cell>
          <cell r="D10852" t="str">
            <v xml:space="preserve"> ZEMGALES PRIEKŠPILSĒTAS ANTIHITLERISKĀS KOALĪCIJAS CĪNĪTĀJU BIEDRĪBA  </v>
          </cell>
          <cell r="E10852" t="str">
            <v>S150000</v>
          </cell>
          <cell r="F10852">
            <v>10000</v>
          </cell>
          <cell r="H10852">
            <v>9499</v>
          </cell>
          <cell r="I10852" t="str">
            <v>S150000</v>
          </cell>
        </row>
        <row r="10853">
          <cell r="B10853">
            <v>50008029631</v>
          </cell>
          <cell r="C10853" t="str">
            <v xml:space="preserve">000802963  </v>
          </cell>
          <cell r="D10853" t="str">
            <v xml:space="preserve"> ZEMGALES PRIEKŠPILSĒTAS BASKETBOLA VETERĀNU KLUBS  biedrība</v>
          </cell>
          <cell r="E10853" t="str">
            <v>S150000</v>
          </cell>
          <cell r="F10853">
            <v>10000</v>
          </cell>
          <cell r="H10853">
            <v>9312</v>
          </cell>
          <cell r="I10853" t="str">
            <v>S150000</v>
          </cell>
        </row>
        <row r="10854">
          <cell r="B10854">
            <v>40008134754</v>
          </cell>
          <cell r="C10854" t="str">
            <v xml:space="preserve">000813475  </v>
          </cell>
          <cell r="D10854" t="str">
            <v xml:space="preserve"> ZEMGALES REĢIONĀLĀ ENERĢĒTIKAS AĢENTŪRA  biedrība</v>
          </cell>
          <cell r="E10854" t="str">
            <v>S150000</v>
          </cell>
          <cell r="F10854">
            <v>90000</v>
          </cell>
          <cell r="H10854">
            <v>9499</v>
          </cell>
          <cell r="I10854" t="str">
            <v>S150000</v>
          </cell>
        </row>
        <row r="10855">
          <cell r="B10855">
            <v>40008027588</v>
          </cell>
          <cell r="C10855" t="str">
            <v xml:space="preserve">000802758  </v>
          </cell>
          <cell r="D10855" t="str">
            <v xml:space="preserve"> ZEMGALES REĢIONĀLAIS HANDBOLA KLUBS  biedrība</v>
          </cell>
          <cell r="E10855" t="str">
            <v>S150000</v>
          </cell>
          <cell r="F10855">
            <v>460201</v>
          </cell>
          <cell r="H10855">
            <v>9312</v>
          </cell>
          <cell r="I10855" t="str">
            <v>S150000</v>
          </cell>
        </row>
        <row r="10856">
          <cell r="B10856">
            <v>40008146397</v>
          </cell>
          <cell r="C10856" t="str">
            <v xml:space="preserve">000814639  </v>
          </cell>
          <cell r="D10856" t="str">
            <v xml:space="preserve"> ZEMGALES ŠAUŠANAS CENTRS  biedrība</v>
          </cell>
          <cell r="E10856" t="str">
            <v>S150000</v>
          </cell>
          <cell r="F10856">
            <v>409544</v>
          </cell>
          <cell r="H10856">
            <v>9312</v>
          </cell>
          <cell r="I10856" t="str">
            <v>S150000</v>
          </cell>
        </row>
        <row r="10857">
          <cell r="B10857">
            <v>40008128758</v>
          </cell>
          <cell r="C10857" t="str">
            <v xml:space="preserve">000812875  </v>
          </cell>
          <cell r="D10857" t="str">
            <v xml:space="preserve"> ZEMGALES SPĀRNI  buru lidotāju centrs, biedrība</v>
          </cell>
          <cell r="E10857" t="str">
            <v>S150000</v>
          </cell>
          <cell r="F10857">
            <v>90000</v>
          </cell>
          <cell r="H10857">
            <v>9499</v>
          </cell>
          <cell r="I10857" t="str">
            <v>S150000</v>
          </cell>
        </row>
        <row r="10858">
          <cell r="B10858">
            <v>50008083021</v>
          </cell>
          <cell r="C10858" t="str">
            <v xml:space="preserve">000808302  </v>
          </cell>
          <cell r="D10858" t="str">
            <v xml:space="preserve"> ZEMGALES TŪRISMA ATTĪSTĪBAS BIEDRĪBA </v>
          </cell>
          <cell r="E10858" t="str">
            <v>S150000</v>
          </cell>
          <cell r="F10858">
            <v>90000</v>
          </cell>
          <cell r="H10858">
            <v>9499</v>
          </cell>
          <cell r="I10858" t="str">
            <v>S150000</v>
          </cell>
        </row>
        <row r="10859">
          <cell r="B10859">
            <v>40008177039</v>
          </cell>
          <cell r="C10859" t="str">
            <v xml:space="preserve">000817703  </v>
          </cell>
          <cell r="D10859" t="str">
            <v xml:space="preserve"> ZEMGAĻI  tautas dejas atbalsta biedrība</v>
          </cell>
          <cell r="E10859" t="str">
            <v>S150000</v>
          </cell>
          <cell r="F10859">
            <v>90000</v>
          </cell>
          <cell r="H10859">
            <v>9499</v>
          </cell>
          <cell r="I10859" t="str">
            <v>S150000</v>
          </cell>
        </row>
        <row r="10860">
          <cell r="B10860">
            <v>44103002881</v>
          </cell>
          <cell r="C10860" t="str">
            <v xml:space="preserve">410300288  </v>
          </cell>
          <cell r="D10860" t="str">
            <v xml:space="preserve"> ZEMĪTE  lauksaimniecības koop.sabiedrība</v>
          </cell>
          <cell r="E10860" t="str">
            <v>S150000</v>
          </cell>
          <cell r="F10860">
            <v>967178</v>
          </cell>
          <cell r="H10860">
            <v>161</v>
          </cell>
          <cell r="I10860" t="str">
            <v>S150000</v>
          </cell>
        </row>
        <row r="10861">
          <cell r="B10861">
            <v>46803001164</v>
          </cell>
          <cell r="C10861" t="str">
            <v xml:space="preserve">680300116  </v>
          </cell>
          <cell r="D10861" t="str">
            <v xml:space="preserve"> ZEMĪTE  lauksaimniecības tehnikas kopīgas lietošanas koop.sabiedrība</v>
          </cell>
          <cell r="E10861" t="str">
            <v>S150000</v>
          </cell>
          <cell r="F10861">
            <v>681070</v>
          </cell>
          <cell r="H10861">
            <v>161</v>
          </cell>
          <cell r="I10861" t="str">
            <v>S150000</v>
          </cell>
        </row>
        <row r="10862">
          <cell r="B10862">
            <v>40008009987</v>
          </cell>
          <cell r="C10862" t="str">
            <v xml:space="preserve">000800998  </v>
          </cell>
          <cell r="D10862" t="str">
            <v xml:space="preserve"> ZEMĪTE  mednieku un makšķernieku biedrība</v>
          </cell>
          <cell r="E10862" t="str">
            <v>S150000</v>
          </cell>
          <cell r="F10862">
            <v>901294</v>
          </cell>
          <cell r="H10862">
            <v>9319</v>
          </cell>
          <cell r="I10862" t="str">
            <v>S150000</v>
          </cell>
        </row>
        <row r="10863">
          <cell r="B10863">
            <v>40008145353</v>
          </cell>
          <cell r="C10863" t="str">
            <v xml:space="preserve">000814535  </v>
          </cell>
          <cell r="D10863" t="str">
            <v xml:space="preserve"> ZEMKOPĪBAS INSTITŪTA DZĪVOKĻU ĪPAŠNIEKI  biedrība</v>
          </cell>
          <cell r="E10863" t="str">
            <v>S150000</v>
          </cell>
          <cell r="F10863">
            <v>328200</v>
          </cell>
          <cell r="H10863">
            <v>6832</v>
          </cell>
          <cell r="I10863" t="str">
            <v>S150000</v>
          </cell>
        </row>
        <row r="10864">
          <cell r="B10864">
            <v>40008054196</v>
          </cell>
          <cell r="C10864" t="str">
            <v xml:space="preserve">000805419  </v>
          </cell>
          <cell r="D10864" t="str">
            <v xml:space="preserve"> ZEMNIEKS B  mednieku klubs, biedrība</v>
          </cell>
          <cell r="E10864" t="str">
            <v>S150000</v>
          </cell>
          <cell r="F10864">
            <v>880246</v>
          </cell>
          <cell r="H10864">
            <v>9319</v>
          </cell>
          <cell r="I10864" t="str">
            <v>S150000</v>
          </cell>
        </row>
        <row r="10865">
          <cell r="B10865">
            <v>40008042411</v>
          </cell>
          <cell r="C10865" t="str">
            <v xml:space="preserve">000804241  </v>
          </cell>
          <cell r="D10865" t="str">
            <v xml:space="preserve"> ZEMNIEKU SAEIMA  biedrība</v>
          </cell>
          <cell r="E10865" t="str">
            <v>S150000</v>
          </cell>
          <cell r="F10865">
            <v>10000</v>
          </cell>
          <cell r="H10865">
            <v>9499</v>
          </cell>
          <cell r="I10865" t="str">
            <v>S150000</v>
          </cell>
        </row>
        <row r="10866">
          <cell r="B10866">
            <v>40008076422</v>
          </cell>
          <cell r="C10866" t="str">
            <v xml:space="preserve">000807642  </v>
          </cell>
          <cell r="D10866" t="str">
            <v xml:space="preserve"> ZEMŪDENS FLOTES JŪRNIEKU VETERĀNU BIEDRĪBA LATVIJĀ </v>
          </cell>
          <cell r="E10866" t="str">
            <v>S150000</v>
          </cell>
          <cell r="F10866">
            <v>10000</v>
          </cell>
          <cell r="H10866">
            <v>9499</v>
          </cell>
          <cell r="I10866" t="str">
            <v>S150000</v>
          </cell>
        </row>
        <row r="10867">
          <cell r="B10867">
            <v>40008085571</v>
          </cell>
          <cell r="C10867" t="str">
            <v xml:space="preserve">000808557  </v>
          </cell>
          <cell r="D10867" t="str">
            <v xml:space="preserve"> ZEMŪDENS KULTŪRVĒSTURISKĀ MANTOJUMA ASOCIĀCIJA  biedrība</v>
          </cell>
          <cell r="E10867" t="str">
            <v>S150000</v>
          </cell>
          <cell r="F10867">
            <v>130000</v>
          </cell>
          <cell r="H10867">
            <v>7220</v>
          </cell>
          <cell r="I10867" t="str">
            <v>S150000</v>
          </cell>
        </row>
        <row r="10868">
          <cell r="B10868">
            <v>40008131300</v>
          </cell>
          <cell r="C10868" t="str">
            <v xml:space="preserve">000813130  </v>
          </cell>
          <cell r="D10868" t="str">
            <v xml:space="preserve"> ZEMŪDENS ORIENTĒŠANAS FEDERĀCIJA  biedrība</v>
          </cell>
          <cell r="E10868" t="str">
            <v>S150000</v>
          </cell>
          <cell r="F10868">
            <v>10000</v>
          </cell>
          <cell r="H10868">
            <v>9499</v>
          </cell>
          <cell r="I10868" t="str">
            <v>S150000</v>
          </cell>
        </row>
        <row r="10869">
          <cell r="B10869">
            <v>40003130845</v>
          </cell>
          <cell r="C10869" t="str">
            <v xml:space="preserve">000313084  </v>
          </cell>
          <cell r="D10869" t="str">
            <v xml:space="preserve"> ZENĪTS  dzīvokļu īpašnieku koop. sabiedrība</v>
          </cell>
          <cell r="E10869" t="str">
            <v>S150000</v>
          </cell>
          <cell r="F10869">
            <v>10000</v>
          </cell>
          <cell r="H10869">
            <v>6832</v>
          </cell>
          <cell r="I10869" t="str">
            <v>S150000</v>
          </cell>
        </row>
        <row r="10870">
          <cell r="B10870">
            <v>40008154515</v>
          </cell>
          <cell r="C10870" t="str">
            <v xml:space="preserve">000815451  </v>
          </cell>
          <cell r="D10870" t="str">
            <v xml:space="preserve"> ZENTENES IZAUGSME  biedrība</v>
          </cell>
          <cell r="E10870" t="str">
            <v>S150000</v>
          </cell>
          <cell r="F10870">
            <v>900296</v>
          </cell>
          <cell r="H10870">
            <v>9499</v>
          </cell>
          <cell r="I10870" t="str">
            <v>S150000</v>
          </cell>
        </row>
        <row r="10871">
          <cell r="B10871">
            <v>40008059579</v>
          </cell>
          <cell r="C10871" t="str">
            <v xml:space="preserve">000805957  </v>
          </cell>
          <cell r="D10871" t="str">
            <v xml:space="preserve"> ZERI BALTICUM  biedrība</v>
          </cell>
          <cell r="E10871" t="str">
            <v>S150000</v>
          </cell>
          <cell r="F10871">
            <v>10000</v>
          </cell>
          <cell r="H10871">
            <v>9499</v>
          </cell>
          <cell r="I10871" t="str">
            <v>S150000</v>
          </cell>
        </row>
        <row r="10872">
          <cell r="B10872">
            <v>40008092249</v>
          </cell>
          <cell r="C10872" t="str">
            <v xml:space="preserve">000809224  </v>
          </cell>
          <cell r="D10872" t="str">
            <v xml:space="preserve"> ZIED ZEME  publisko un privāto partnerattiecību biedrība</v>
          </cell>
          <cell r="E10872" t="str">
            <v>S150000</v>
          </cell>
          <cell r="F10872">
            <v>741413</v>
          </cell>
          <cell r="H10872">
            <v>9499</v>
          </cell>
          <cell r="I10872" t="str">
            <v>S150000</v>
          </cell>
        </row>
        <row r="10873">
          <cell r="B10873">
            <v>40008107722</v>
          </cell>
          <cell r="C10873" t="str">
            <v xml:space="preserve">000810772  </v>
          </cell>
          <cell r="D10873" t="str">
            <v xml:space="preserve"> ZIEDĒT ARĪ ATVASARĀ  biedrība</v>
          </cell>
          <cell r="E10873" t="str">
            <v>S150000</v>
          </cell>
          <cell r="F10873">
            <v>647978</v>
          </cell>
          <cell r="H10873">
            <v>9499</v>
          </cell>
          <cell r="I10873" t="str">
            <v>S150000</v>
          </cell>
        </row>
        <row r="10874">
          <cell r="B10874">
            <v>40008172008</v>
          </cell>
          <cell r="C10874" t="str">
            <v xml:space="preserve">000817200  </v>
          </cell>
          <cell r="D10874" t="str">
            <v xml:space="preserve"> ZIEDI  vasarnīcu īpašnieku biedrība</v>
          </cell>
          <cell r="E10874" t="str">
            <v>S150000</v>
          </cell>
          <cell r="F10874">
            <v>320201</v>
          </cell>
          <cell r="H10874">
            <v>9499</v>
          </cell>
          <cell r="I10874" t="str">
            <v>S150000</v>
          </cell>
        </row>
        <row r="10875">
          <cell r="B10875">
            <v>40103095014</v>
          </cell>
          <cell r="C10875" t="str">
            <v xml:space="preserve">010309501  </v>
          </cell>
          <cell r="D10875" t="str">
            <v xml:space="preserve"> ZIEDIŅI  dārzkopības koop.sabiedrība</v>
          </cell>
          <cell r="E10875" t="str">
            <v>S150000</v>
          </cell>
          <cell r="F10875">
            <v>10000</v>
          </cell>
          <cell r="H10875">
            <v>9499</v>
          </cell>
          <cell r="I10875" t="str">
            <v>S150000</v>
          </cell>
        </row>
        <row r="10876">
          <cell r="B10876">
            <v>40008132151</v>
          </cell>
          <cell r="C10876" t="str">
            <v xml:space="preserve">000813215  </v>
          </cell>
          <cell r="D10876" t="str">
            <v xml:space="preserve"> ZIEDOŅDĀRZS  biedrība</v>
          </cell>
          <cell r="E10876" t="str">
            <v>S150000</v>
          </cell>
          <cell r="F10876">
            <v>10000</v>
          </cell>
          <cell r="H10876">
            <v>9499</v>
          </cell>
          <cell r="I10876" t="str">
            <v>S150000</v>
          </cell>
        </row>
        <row r="10877">
          <cell r="B10877">
            <v>40008176724</v>
          </cell>
          <cell r="C10877" t="str">
            <v xml:space="preserve">000817672  </v>
          </cell>
          <cell r="D10877" t="str">
            <v xml:space="preserve"> ZIEDOŅI  dzīvokļu īpašnieku biedrība</v>
          </cell>
          <cell r="E10877" t="str">
            <v>S150000</v>
          </cell>
          <cell r="F10877">
            <v>468988</v>
          </cell>
          <cell r="H10877">
            <v>6832</v>
          </cell>
          <cell r="I10877" t="str">
            <v>S150000</v>
          </cell>
        </row>
        <row r="10878">
          <cell r="B10878">
            <v>44103001496</v>
          </cell>
          <cell r="C10878" t="str">
            <v xml:space="preserve">410300149  </v>
          </cell>
          <cell r="D10878" t="str">
            <v xml:space="preserve"> ZIEDONIS  dārzkopības koop.sabiedrība</v>
          </cell>
          <cell r="E10878" t="str">
            <v>S150000</v>
          </cell>
          <cell r="F10878">
            <v>967190</v>
          </cell>
          <cell r="H10878">
            <v>9499</v>
          </cell>
          <cell r="I10878" t="str">
            <v>S150000</v>
          </cell>
        </row>
        <row r="10879">
          <cell r="B10879">
            <v>40103060243</v>
          </cell>
          <cell r="C10879" t="str">
            <v xml:space="preserve">010306024  </v>
          </cell>
          <cell r="D10879" t="str">
            <v xml:space="preserve"> ZIEDONIS  dārzkopības koop.sabiedrība</v>
          </cell>
          <cell r="E10879" t="str">
            <v>S150000</v>
          </cell>
          <cell r="F10879">
            <v>800870</v>
          </cell>
          <cell r="H10879">
            <v>9499</v>
          </cell>
          <cell r="I10879" t="str">
            <v>S150000</v>
          </cell>
        </row>
        <row r="10880">
          <cell r="B10880">
            <v>40008120167</v>
          </cell>
          <cell r="C10880" t="str">
            <v xml:space="preserve">000812016  </v>
          </cell>
          <cell r="D10880" t="str">
            <v xml:space="preserve"> ZIEDOŠĀS LIEPAS  biedrība</v>
          </cell>
          <cell r="E10880" t="str">
            <v>S150000</v>
          </cell>
          <cell r="F10880">
            <v>170000</v>
          </cell>
          <cell r="H10880">
            <v>9499</v>
          </cell>
          <cell r="I10880" t="str">
            <v>S150000</v>
          </cell>
        </row>
        <row r="10881">
          <cell r="B10881">
            <v>40008078226</v>
          </cell>
          <cell r="C10881" t="str">
            <v xml:space="preserve">000807822  </v>
          </cell>
          <cell r="D10881" t="str">
            <v xml:space="preserve"> ZIEDOT  fonds</v>
          </cell>
          <cell r="E10881" t="str">
            <v>S150000</v>
          </cell>
          <cell r="F10881">
            <v>10000</v>
          </cell>
          <cell r="H10881">
            <v>9499</v>
          </cell>
          <cell r="I10881" t="str">
            <v>S150000</v>
          </cell>
        </row>
        <row r="10882">
          <cell r="B10882">
            <v>40008095156</v>
          </cell>
          <cell r="C10882" t="str">
            <v xml:space="preserve">000809515  </v>
          </cell>
          <cell r="D10882" t="str">
            <v xml:space="preserve"> ZIEDS-2  dzīvokļu īpašnieku biedrība</v>
          </cell>
          <cell r="E10882" t="str">
            <v>S150000</v>
          </cell>
          <cell r="F10882">
            <v>170000</v>
          </cell>
          <cell r="H10882">
            <v>6832</v>
          </cell>
          <cell r="I10882" t="str">
            <v>S150000</v>
          </cell>
        </row>
        <row r="10883">
          <cell r="B10883">
            <v>40008162601</v>
          </cell>
          <cell r="C10883" t="str">
            <v xml:space="preserve">000816260  </v>
          </cell>
          <cell r="D10883" t="str">
            <v xml:space="preserve"> ZIEDU MĀJA  biedrība</v>
          </cell>
          <cell r="E10883" t="str">
            <v>S150000</v>
          </cell>
          <cell r="F10883">
            <v>660264</v>
          </cell>
          <cell r="H10883">
            <v>6832</v>
          </cell>
          <cell r="I10883" t="str">
            <v>S150000</v>
          </cell>
        </row>
        <row r="10884">
          <cell r="B10884">
            <v>40003773727</v>
          </cell>
          <cell r="C10884" t="str">
            <v xml:space="preserve">000377372  </v>
          </cell>
          <cell r="D10884" t="str">
            <v xml:space="preserve"> ZIEDU MUIŽA  dzīvokļu īpašnieku koop. sabiedrība</v>
          </cell>
          <cell r="E10884" t="str">
            <v>S150000</v>
          </cell>
          <cell r="F10884">
            <v>10000</v>
          </cell>
          <cell r="H10884">
            <v>6832</v>
          </cell>
          <cell r="I10884" t="str">
            <v>S150000</v>
          </cell>
        </row>
        <row r="10885">
          <cell r="B10885">
            <v>40008128211</v>
          </cell>
          <cell r="C10885" t="str">
            <v xml:space="preserve">000812821  </v>
          </cell>
          <cell r="D10885" t="str">
            <v xml:space="preserve"> ZIEMAS VINDSERFINGA KLUBS  biedrība</v>
          </cell>
          <cell r="E10885" t="str">
            <v>S150000</v>
          </cell>
          <cell r="F10885">
            <v>10000</v>
          </cell>
          <cell r="H10885">
            <v>9312</v>
          </cell>
          <cell r="I10885" t="str">
            <v>S150000</v>
          </cell>
        </row>
        <row r="10886">
          <cell r="B10886">
            <v>40008001610</v>
          </cell>
          <cell r="C10886" t="str">
            <v xml:space="preserve">000800161  </v>
          </cell>
          <cell r="D10886" t="str">
            <v xml:space="preserve"> ZIEMEĻBLĀZMA  bezalkohola biedrība</v>
          </cell>
          <cell r="E10886" t="str">
            <v>S150000</v>
          </cell>
          <cell r="F10886">
            <v>10000</v>
          </cell>
          <cell r="H10886">
            <v>9499</v>
          </cell>
          <cell r="I10886" t="str">
            <v>S150000</v>
          </cell>
        </row>
        <row r="10887">
          <cell r="B10887">
            <v>40008102797</v>
          </cell>
          <cell r="C10887" t="str">
            <v xml:space="preserve">000810279  </v>
          </cell>
          <cell r="D10887" t="str">
            <v xml:space="preserve"> ZIEMEĻBLĀZMA  dārzkopības biedrība</v>
          </cell>
          <cell r="E10887" t="str">
            <v>S150000</v>
          </cell>
          <cell r="F10887">
            <v>10000</v>
          </cell>
          <cell r="H10887">
            <v>9499</v>
          </cell>
          <cell r="I10887" t="str">
            <v>S150000</v>
          </cell>
        </row>
        <row r="10888">
          <cell r="B10888">
            <v>40003103902</v>
          </cell>
          <cell r="C10888" t="str">
            <v xml:space="preserve">000310390  </v>
          </cell>
          <cell r="D10888" t="str">
            <v xml:space="preserve"> ZIEMEĻBLĀZMA  dzīvokļu īpašnieku koop.sabiedrība</v>
          </cell>
          <cell r="E10888" t="str">
            <v>S150000</v>
          </cell>
          <cell r="F10888">
            <v>10000</v>
          </cell>
          <cell r="H10888">
            <v>6832</v>
          </cell>
          <cell r="I10888" t="str">
            <v>S150000</v>
          </cell>
        </row>
        <row r="10889">
          <cell r="B10889">
            <v>40003261672</v>
          </cell>
          <cell r="C10889" t="str">
            <v xml:space="preserve">000326167  </v>
          </cell>
          <cell r="D10889" t="str">
            <v xml:space="preserve"> ZIEMEĻBLĀZMA  laivu garāžu īpašnieku koop.sabiedrība</v>
          </cell>
          <cell r="E10889" t="str">
            <v>S150000</v>
          </cell>
          <cell r="F10889">
            <v>10000</v>
          </cell>
          <cell r="H10889">
            <v>5222</v>
          </cell>
          <cell r="I10889" t="str">
            <v>S150000</v>
          </cell>
        </row>
        <row r="10890">
          <cell r="B10890">
            <v>40008133674</v>
          </cell>
          <cell r="C10890" t="str">
            <v xml:space="preserve">000813367  </v>
          </cell>
          <cell r="D10890" t="str">
            <v xml:space="preserve"> ZIEMEĻBLĀZMAS 53  dzīvokļu īpašnieku biedrība</v>
          </cell>
          <cell r="E10890" t="str">
            <v>S150000</v>
          </cell>
          <cell r="F10890">
            <v>10000</v>
          </cell>
          <cell r="H10890">
            <v>6832</v>
          </cell>
          <cell r="I10890" t="str">
            <v>S150000</v>
          </cell>
        </row>
        <row r="10891">
          <cell r="B10891">
            <v>40003152359</v>
          </cell>
          <cell r="C10891" t="str">
            <v xml:space="preserve">000315235  </v>
          </cell>
          <cell r="D10891" t="str">
            <v xml:space="preserve"> ZIEMEĻBLĀZMAS  biedrība</v>
          </cell>
          <cell r="E10891" t="str">
            <v>S150000</v>
          </cell>
          <cell r="F10891">
            <v>660276</v>
          </cell>
          <cell r="H10891">
            <v>9499</v>
          </cell>
          <cell r="I10891" t="str">
            <v>S150000</v>
          </cell>
        </row>
        <row r="10892">
          <cell r="B10892">
            <v>40008107864</v>
          </cell>
          <cell r="C10892" t="str">
            <v xml:space="preserve">000810786  </v>
          </cell>
          <cell r="D10892" t="str">
            <v xml:space="preserve"> ZIEMEĻGAUJA  lauku partnerība, biedrība</v>
          </cell>
          <cell r="E10892" t="str">
            <v>S150000</v>
          </cell>
          <cell r="F10892">
            <v>941817</v>
          </cell>
          <cell r="H10892">
            <v>9499</v>
          </cell>
          <cell r="I10892" t="str">
            <v>S150000</v>
          </cell>
        </row>
        <row r="10893">
          <cell r="B10893">
            <v>42103015676</v>
          </cell>
          <cell r="C10893" t="str">
            <v xml:space="preserve">210301567  </v>
          </cell>
          <cell r="D10893" t="str">
            <v xml:space="preserve"> ZIEMEĻI-77  garāžu īpašnieku koop.sabiedrība</v>
          </cell>
          <cell r="E10893" t="str">
            <v>S150000</v>
          </cell>
          <cell r="F10893">
            <v>170000</v>
          </cell>
          <cell r="H10893">
            <v>5221</v>
          </cell>
          <cell r="I10893" t="str">
            <v>S150000</v>
          </cell>
        </row>
        <row r="10894">
          <cell r="B10894">
            <v>42103016826</v>
          </cell>
          <cell r="C10894" t="str">
            <v xml:space="preserve">210301682  </v>
          </cell>
          <cell r="D10894" t="str">
            <v xml:space="preserve"> ZIEMELIS 22  garāžu īpašnieku koop.sabiedrība</v>
          </cell>
          <cell r="E10894" t="str">
            <v>S150000</v>
          </cell>
          <cell r="F10894">
            <v>170000</v>
          </cell>
          <cell r="H10894">
            <v>5221</v>
          </cell>
          <cell r="I10894" t="str">
            <v>S150000</v>
          </cell>
        </row>
        <row r="10895">
          <cell r="B10895">
            <v>40003176499</v>
          </cell>
          <cell r="C10895" t="str">
            <v xml:space="preserve">000317649  </v>
          </cell>
          <cell r="D10895" t="str">
            <v xml:space="preserve"> ZIEMELIS-94  dzīvokļu īpašnieku koop.sabiedrība</v>
          </cell>
          <cell r="E10895" t="str">
            <v>S150000</v>
          </cell>
          <cell r="F10895">
            <v>10000</v>
          </cell>
          <cell r="H10895">
            <v>6832</v>
          </cell>
          <cell r="I10895" t="str">
            <v>S150000</v>
          </cell>
        </row>
        <row r="10896">
          <cell r="B10896">
            <v>50008049411</v>
          </cell>
          <cell r="C10896" t="str">
            <v xml:space="preserve">000804941  </v>
          </cell>
          <cell r="D10896" t="str">
            <v xml:space="preserve"> ZIEMEĻKURSA  biedrība</v>
          </cell>
          <cell r="E10896" t="str">
            <v>S150000</v>
          </cell>
          <cell r="F10896">
            <v>888301</v>
          </cell>
          <cell r="H10896">
            <v>9499</v>
          </cell>
          <cell r="I10896" t="str">
            <v>S150000</v>
          </cell>
        </row>
        <row r="10897">
          <cell r="B10897">
            <v>40008111499</v>
          </cell>
          <cell r="C10897" t="str">
            <v xml:space="preserve">000811149  </v>
          </cell>
          <cell r="D10897" t="str">
            <v xml:space="preserve"> ZIEMEĻKURZEME  orientēšanās klubs</v>
          </cell>
          <cell r="E10897" t="str">
            <v>S150000</v>
          </cell>
          <cell r="F10897">
            <v>980270</v>
          </cell>
          <cell r="H10897">
            <v>9312</v>
          </cell>
          <cell r="I10897" t="str">
            <v>S150000</v>
          </cell>
        </row>
        <row r="10898">
          <cell r="B10898">
            <v>40008049528</v>
          </cell>
          <cell r="C10898" t="str">
            <v xml:space="preserve">000804952  </v>
          </cell>
          <cell r="D10898" t="str">
            <v xml:space="preserve"> ZIEMEĻKURZEMES BIZNESA ASOCIĀCIJA  </v>
          </cell>
          <cell r="E10898" t="str">
            <v>S150000</v>
          </cell>
          <cell r="F10898">
            <v>885150</v>
          </cell>
          <cell r="H10898">
            <v>9499</v>
          </cell>
          <cell r="I10898" t="str">
            <v>S150000</v>
          </cell>
        </row>
        <row r="10899">
          <cell r="B10899">
            <v>40008038577</v>
          </cell>
          <cell r="C10899" t="str">
            <v xml:space="preserve">000803857  </v>
          </cell>
          <cell r="D10899" t="str">
            <v xml:space="preserve"> ZIEMEĻKURZEMES NEVALSTISKO ORGANIZĀCIJU ATBALSTA CENTRS  biedrība</v>
          </cell>
          <cell r="E10899" t="str">
            <v>S150000</v>
          </cell>
          <cell r="F10899">
            <v>880201</v>
          </cell>
          <cell r="H10899">
            <v>9499</v>
          </cell>
          <cell r="I10899" t="str">
            <v>S150000</v>
          </cell>
        </row>
        <row r="10900">
          <cell r="B10900">
            <v>40008121497</v>
          </cell>
          <cell r="C10900" t="str">
            <v xml:space="preserve">000812149  </v>
          </cell>
          <cell r="D10900" t="str">
            <v xml:space="preserve"> ZIEMEĻKURZEMES PIEKRASTE  biedrība</v>
          </cell>
          <cell r="E10900" t="str">
            <v>S150000</v>
          </cell>
          <cell r="F10900">
            <v>885162</v>
          </cell>
          <cell r="H10900">
            <v>9499</v>
          </cell>
          <cell r="I10900" t="str">
            <v>S150000</v>
          </cell>
        </row>
        <row r="10901">
          <cell r="B10901">
            <v>40008130305</v>
          </cell>
          <cell r="C10901" t="str">
            <v xml:space="preserve">000813030  </v>
          </cell>
          <cell r="D10901" t="str">
            <v xml:space="preserve"> ZIEMEĻKURZEMES ZIVSAIMNIEKU APVIENĪBA  biedrība</v>
          </cell>
          <cell r="E10901" t="str">
            <v>S150000</v>
          </cell>
          <cell r="F10901">
            <v>130000</v>
          </cell>
          <cell r="H10901">
            <v>311</v>
          </cell>
          <cell r="I10901" t="str">
            <v>S150000</v>
          </cell>
        </row>
        <row r="10902">
          <cell r="B10902">
            <v>40003470592</v>
          </cell>
          <cell r="C10902" t="str">
            <v xml:space="preserve">000347059  </v>
          </cell>
          <cell r="D10902" t="str">
            <v xml:space="preserve"> ZIEMEĻNAMS  dzīvokļu īpašnieku koop. sabiedrība</v>
          </cell>
          <cell r="E10902" t="str">
            <v>S150000</v>
          </cell>
          <cell r="F10902">
            <v>10000</v>
          </cell>
          <cell r="H10902">
            <v>6832</v>
          </cell>
          <cell r="I10902" t="str">
            <v>S150000</v>
          </cell>
        </row>
        <row r="10903">
          <cell r="B10903">
            <v>40008132857</v>
          </cell>
          <cell r="C10903" t="str">
            <v xml:space="preserve">000813285  </v>
          </cell>
          <cell r="D10903" t="str">
            <v xml:space="preserve"> ZIEMEĻNIEKS  Kaspara Aigara loka šaušanas sporta klubs, biedrība</v>
          </cell>
          <cell r="E10903" t="str">
            <v>S150000</v>
          </cell>
          <cell r="F10903">
            <v>360201</v>
          </cell>
          <cell r="H10903">
            <v>9312</v>
          </cell>
          <cell r="I10903" t="str">
            <v>S150000</v>
          </cell>
        </row>
        <row r="10904">
          <cell r="B10904">
            <v>45403009820</v>
          </cell>
          <cell r="C10904" t="str">
            <v xml:space="preserve">540300982  </v>
          </cell>
          <cell r="D10904" t="str">
            <v xml:space="preserve"> ZIEMEĻSUSEJA  dārzkopības koop.sabiedrība</v>
          </cell>
          <cell r="E10904" t="str">
            <v>S150000</v>
          </cell>
          <cell r="F10904">
            <v>110000</v>
          </cell>
          <cell r="H10904">
            <v>9499</v>
          </cell>
          <cell r="I10904" t="str">
            <v>S150000</v>
          </cell>
        </row>
        <row r="10905">
          <cell r="B10905">
            <v>40008041990</v>
          </cell>
          <cell r="C10905" t="str">
            <v xml:space="preserve">000804199  </v>
          </cell>
          <cell r="D10905" t="str">
            <v xml:space="preserve"> ZIEMEĻU KAIJA  biedrība</v>
          </cell>
          <cell r="E10905" t="str">
            <v>S150000</v>
          </cell>
          <cell r="F10905">
            <v>10000</v>
          </cell>
          <cell r="H10905">
            <v>9499</v>
          </cell>
          <cell r="I10905" t="str">
            <v>S150000</v>
          </cell>
        </row>
        <row r="10906">
          <cell r="B10906">
            <v>40003626187</v>
          </cell>
          <cell r="C10906" t="str">
            <v xml:space="preserve">000362618  </v>
          </cell>
          <cell r="D10906" t="str">
            <v xml:space="preserve"> ZIEMEĻU NAMS 3  dzīvokļu īpašnieku koop. sabiedrība</v>
          </cell>
          <cell r="E10906" t="str">
            <v>S150000</v>
          </cell>
          <cell r="F10906">
            <v>10000</v>
          </cell>
          <cell r="H10906">
            <v>6832</v>
          </cell>
          <cell r="I10906" t="str">
            <v>S150000</v>
          </cell>
        </row>
        <row r="10907">
          <cell r="B10907">
            <v>40008139446</v>
          </cell>
          <cell r="C10907" t="str">
            <v xml:space="preserve">000813944  </v>
          </cell>
          <cell r="D10907" t="str">
            <v xml:space="preserve"> ZIEMEĻU NAMS  biedrība</v>
          </cell>
          <cell r="E10907" t="str">
            <v>S150000</v>
          </cell>
          <cell r="F10907">
            <v>170000</v>
          </cell>
          <cell r="H10907">
            <v>6832</v>
          </cell>
          <cell r="I10907" t="str">
            <v>S150000</v>
          </cell>
        </row>
        <row r="10908">
          <cell r="B10908">
            <v>40008163503</v>
          </cell>
          <cell r="C10908" t="str">
            <v xml:space="preserve">000816350  </v>
          </cell>
          <cell r="D10908" t="str">
            <v xml:space="preserve"> ZIEMEĻU PUSE  biedrība</v>
          </cell>
          <cell r="E10908" t="str">
            <v>S150000</v>
          </cell>
          <cell r="F10908">
            <v>10000</v>
          </cell>
          <cell r="H10908">
            <v>5913</v>
          </cell>
          <cell r="I10908" t="str">
            <v>S150000</v>
          </cell>
        </row>
        <row r="10909">
          <cell r="B10909">
            <v>40008173234</v>
          </cell>
          <cell r="C10909" t="str">
            <v xml:space="preserve">000817323  </v>
          </cell>
          <cell r="D10909" t="str">
            <v xml:space="preserve"> ZIEMEĻVALSTU LAUKSAIMNIEC. ZINĀTNIEKU ASOCIĀCIJAS LATVIJAS NACIONĀLĀ BIEDRĪBA </v>
          </cell>
          <cell r="E10909" t="str">
            <v>S150000</v>
          </cell>
          <cell r="F10909">
            <v>90000</v>
          </cell>
          <cell r="H10909">
            <v>9499</v>
          </cell>
          <cell r="I10909" t="str">
            <v>S150000</v>
          </cell>
        </row>
        <row r="10910">
          <cell r="B10910">
            <v>40008038098</v>
          </cell>
          <cell r="C10910" t="str">
            <v xml:space="preserve">000803809  </v>
          </cell>
          <cell r="D10910" t="str">
            <v xml:space="preserve"> ZIEMEĻVIDZEMES ATLĒTU SAVIENĪBA  biedrība</v>
          </cell>
          <cell r="E10910" t="str">
            <v>S150000</v>
          </cell>
          <cell r="F10910">
            <v>427574</v>
          </cell>
          <cell r="H10910">
            <v>9312</v>
          </cell>
          <cell r="I10910" t="str">
            <v>S150000</v>
          </cell>
        </row>
        <row r="10911">
          <cell r="B10911">
            <v>40008141243</v>
          </cell>
          <cell r="C10911" t="str">
            <v xml:space="preserve">000814124  </v>
          </cell>
          <cell r="D10911" t="str">
            <v xml:space="preserve"> ZIEMEĻVIDZEMES BIOSFĒRAS REZERVĀTA ATBALSTA BIEDRĪBA </v>
          </cell>
          <cell r="E10911" t="str">
            <v>S150000</v>
          </cell>
          <cell r="F10911">
            <v>661415</v>
          </cell>
          <cell r="H10911">
            <v>9499</v>
          </cell>
          <cell r="I10911" t="str">
            <v>S150000</v>
          </cell>
        </row>
        <row r="10912">
          <cell r="B10912">
            <v>40008148241</v>
          </cell>
          <cell r="C10912" t="str">
            <v xml:space="preserve">000814824  </v>
          </cell>
          <cell r="D10912" t="str">
            <v xml:space="preserve"> ZIEMEĻVIDZEMES ĢEOPARKS  biedrība</v>
          </cell>
          <cell r="E10912" t="str">
            <v>S150000</v>
          </cell>
          <cell r="F10912">
            <v>967372</v>
          </cell>
          <cell r="H10912">
            <v>8559</v>
          </cell>
          <cell r="I10912" t="str">
            <v>S150000</v>
          </cell>
        </row>
        <row r="10913">
          <cell r="B10913">
            <v>40008097072</v>
          </cell>
          <cell r="C10913" t="str">
            <v xml:space="preserve">000809707  </v>
          </cell>
          <cell r="D10913" t="str">
            <v xml:space="preserve"> ZIEMEĻVIDZEMES KULTŪRVĒSTURES BIEDRĪBA  </v>
          </cell>
          <cell r="E10913" t="str">
            <v>S150000</v>
          </cell>
          <cell r="F10913">
            <v>941817</v>
          </cell>
          <cell r="H10913">
            <v>9499</v>
          </cell>
          <cell r="I10913" t="str">
            <v>S150000</v>
          </cell>
        </row>
        <row r="10914">
          <cell r="B10914">
            <v>40008108997</v>
          </cell>
          <cell r="C10914" t="str">
            <v xml:space="preserve">000810899  </v>
          </cell>
          <cell r="D10914" t="str">
            <v xml:space="preserve"> ZIEMEĻVIDZEMES MEŽU ĪPAŠNIEKU BIEDRĪBA  </v>
          </cell>
          <cell r="E10914" t="str">
            <v>S150000</v>
          </cell>
          <cell r="F10914">
            <v>961615</v>
          </cell>
          <cell r="H10914">
            <v>9499</v>
          </cell>
          <cell r="I10914" t="str">
            <v>S150000</v>
          </cell>
        </row>
        <row r="10915">
          <cell r="B10915">
            <v>40008034965</v>
          </cell>
          <cell r="C10915" t="str">
            <v xml:space="preserve">000803496  </v>
          </cell>
          <cell r="D10915" t="str">
            <v xml:space="preserve"> ZIEMEĻVIDZEMES ORIENTĒŠANĀS CENTRS  biedrība</v>
          </cell>
          <cell r="E10915" t="str">
            <v>S150000</v>
          </cell>
          <cell r="F10915">
            <v>250000</v>
          </cell>
          <cell r="H10915">
            <v>8551</v>
          </cell>
          <cell r="I10915" t="str">
            <v>S150000</v>
          </cell>
        </row>
        <row r="10916">
          <cell r="B10916">
            <v>40008178886</v>
          </cell>
          <cell r="C10916" t="str">
            <v xml:space="preserve">000817888  </v>
          </cell>
          <cell r="D10916" t="str">
            <v xml:space="preserve"> ZIEMEĻVIDZEMES PUTNU PĒTNIECĪBAS BIEDRĪBA </v>
          </cell>
          <cell r="E10916" t="str">
            <v>S150000</v>
          </cell>
          <cell r="F10916">
            <v>500268</v>
          </cell>
          <cell r="H10916">
            <v>7219</v>
          </cell>
          <cell r="I10916" t="str">
            <v>S150000</v>
          </cell>
        </row>
        <row r="10917">
          <cell r="B10917">
            <v>40008199483</v>
          </cell>
          <cell r="C10917" t="str">
            <v xml:space="preserve">000819948  </v>
          </cell>
          <cell r="D10917" t="str">
            <v xml:space="preserve"> ZIEMEĻVIDZEMES VOLEJBOLA SKOLA  biedrība</v>
          </cell>
          <cell r="E10917" t="str">
            <v>S150000</v>
          </cell>
          <cell r="F10917">
            <v>940201</v>
          </cell>
          <cell r="H10917">
            <v>8559</v>
          </cell>
          <cell r="I10917" t="str">
            <v>S150000</v>
          </cell>
        </row>
        <row r="10918">
          <cell r="B10918">
            <v>40003267073</v>
          </cell>
          <cell r="C10918" t="str">
            <v xml:space="preserve">000326707  </v>
          </cell>
          <cell r="D10918" t="str">
            <v xml:space="preserve"> ZIEMUPE-L  garāžu īpašnieku koop.sabiedrība</v>
          </cell>
          <cell r="E10918" t="str">
            <v>S150000</v>
          </cell>
          <cell r="F10918">
            <v>170000</v>
          </cell>
          <cell r="H10918">
            <v>5221</v>
          </cell>
          <cell r="I10918" t="str">
            <v>S150000</v>
          </cell>
        </row>
        <row r="10919">
          <cell r="B10919">
            <v>40008127381</v>
          </cell>
          <cell r="C10919" t="str">
            <v xml:space="preserve">000812738  </v>
          </cell>
          <cell r="D10919" t="str">
            <v xml:space="preserve"> ZIEMUPES 6  biedrība</v>
          </cell>
          <cell r="E10919" t="str">
            <v>S150000</v>
          </cell>
          <cell r="F10919">
            <v>170000</v>
          </cell>
          <cell r="H10919">
            <v>6832</v>
          </cell>
          <cell r="I10919" t="str">
            <v>S150000</v>
          </cell>
        </row>
        <row r="10920">
          <cell r="B10920">
            <v>40008159781</v>
          </cell>
          <cell r="C10920" t="str">
            <v xml:space="preserve">000815978  </v>
          </cell>
          <cell r="D10920" t="str">
            <v xml:space="preserve"> ZIEMUPĪTE  biedrība</v>
          </cell>
          <cell r="E10920" t="str">
            <v>S150000</v>
          </cell>
          <cell r="F10920">
            <v>641496</v>
          </cell>
          <cell r="H10920">
            <v>5221</v>
          </cell>
          <cell r="I10920" t="str">
            <v>S150000</v>
          </cell>
        </row>
        <row r="10921">
          <cell r="B10921">
            <v>40003115780</v>
          </cell>
          <cell r="C10921" t="str">
            <v xml:space="preserve">000311578  </v>
          </cell>
          <cell r="D10921" t="str">
            <v xml:space="preserve"> ZIEPNIEKKALNS  dzīvokļu īpašnieku koop.sabiedrība</v>
          </cell>
          <cell r="E10921" t="str">
            <v>S150000</v>
          </cell>
          <cell r="F10921">
            <v>10000</v>
          </cell>
          <cell r="H10921">
            <v>6832</v>
          </cell>
          <cell r="I10921" t="str">
            <v>S150000</v>
          </cell>
        </row>
        <row r="10922">
          <cell r="B10922">
            <v>40008070792</v>
          </cell>
          <cell r="C10922" t="str">
            <v xml:space="preserve">000807079  </v>
          </cell>
          <cell r="D10922" t="str">
            <v xml:space="preserve"> ZIGATE  sabiedriskā organizācija</v>
          </cell>
          <cell r="E10922" t="str">
            <v>S150000</v>
          </cell>
          <cell r="F10922">
            <v>980244</v>
          </cell>
          <cell r="H10922">
            <v>9499</v>
          </cell>
          <cell r="I10922" t="str">
            <v>S150000</v>
          </cell>
        </row>
        <row r="10923">
          <cell r="B10923">
            <v>40008015644</v>
          </cell>
          <cell r="C10923" t="str">
            <v xml:space="preserve">000801564  </v>
          </cell>
          <cell r="D10923" t="str">
            <v xml:space="preserve"> ŽĪGURI  mednieku-makšķernieku klubs, biedrība</v>
          </cell>
          <cell r="E10923" t="str">
            <v>S150000</v>
          </cell>
          <cell r="F10923">
            <v>381698</v>
          </cell>
          <cell r="H10923">
            <v>9319</v>
          </cell>
          <cell r="I10923" t="str">
            <v>S150000</v>
          </cell>
        </row>
        <row r="10924">
          <cell r="B10924">
            <v>40008097462</v>
          </cell>
          <cell r="C10924" t="str">
            <v xml:space="preserve">000809746  </v>
          </cell>
          <cell r="D10924" t="str">
            <v xml:space="preserve"> ZIĶERI  mednieku klubs, biedrība</v>
          </cell>
          <cell r="E10924" t="str">
            <v>S150000</v>
          </cell>
          <cell r="F10924">
            <v>681070</v>
          </cell>
          <cell r="H10924">
            <v>9319</v>
          </cell>
          <cell r="I10924" t="str">
            <v>S150000</v>
          </cell>
        </row>
        <row r="10925">
          <cell r="B10925">
            <v>40008069774</v>
          </cell>
          <cell r="C10925" t="str">
            <v xml:space="preserve">000806977  </v>
          </cell>
          <cell r="D10925" t="str">
            <v xml:space="preserve"> ZILĀ GOVS  šķirnes saglabāšanas apvienība, biedrība</v>
          </cell>
          <cell r="E10925" t="str">
            <v>S150000</v>
          </cell>
          <cell r="F10925">
            <v>90000</v>
          </cell>
          <cell r="H10925">
            <v>162</v>
          </cell>
          <cell r="I10925" t="str">
            <v>S150000</v>
          </cell>
        </row>
        <row r="10926">
          <cell r="B10926">
            <v>40008154958</v>
          </cell>
          <cell r="C10926" t="str">
            <v xml:space="preserve">000815495  </v>
          </cell>
          <cell r="D10926" t="str">
            <v xml:space="preserve"> ZILAIS BRĪNUMS  biedrība</v>
          </cell>
          <cell r="E10926" t="str">
            <v>S150000</v>
          </cell>
          <cell r="F10926">
            <v>807400</v>
          </cell>
          <cell r="H10926">
            <v>9499</v>
          </cell>
          <cell r="I10926" t="str">
            <v>S150000</v>
          </cell>
        </row>
        <row r="10927">
          <cell r="B10927">
            <v>40008153331</v>
          </cell>
          <cell r="C10927" t="str">
            <v xml:space="preserve">000815333  </v>
          </cell>
          <cell r="D10927" t="str">
            <v xml:space="preserve"> ZILAIS BRĪNUMS  īpašnieku biedrība</v>
          </cell>
          <cell r="E10927" t="str">
            <v>S150000</v>
          </cell>
          <cell r="F10927">
            <v>170000</v>
          </cell>
          <cell r="H10927">
            <v>9499</v>
          </cell>
          <cell r="I10927" t="str">
            <v>S150000</v>
          </cell>
        </row>
        <row r="10928">
          <cell r="B10928">
            <v>40008153223</v>
          </cell>
          <cell r="C10928" t="str">
            <v xml:space="preserve">000815322  </v>
          </cell>
          <cell r="D10928" t="str">
            <v xml:space="preserve"> ZILAIS KRUSTS  fonds</v>
          </cell>
          <cell r="E10928" t="str">
            <v>S150000</v>
          </cell>
          <cell r="F10928">
            <v>741464</v>
          </cell>
          <cell r="H10928">
            <v>9499</v>
          </cell>
          <cell r="I10928" t="str">
            <v>S150000</v>
          </cell>
        </row>
        <row r="10929">
          <cell r="B10929">
            <v>40008141690</v>
          </cell>
          <cell r="C10929" t="str">
            <v xml:space="preserve">000814169  </v>
          </cell>
          <cell r="D10929" t="str">
            <v xml:space="preserve"> ZILAIS LAKATIŅŠ  biedrība</v>
          </cell>
          <cell r="E10929" t="str">
            <v>S150000</v>
          </cell>
          <cell r="F10929">
            <v>641615</v>
          </cell>
          <cell r="H10929">
            <v>9499</v>
          </cell>
          <cell r="I10929" t="str">
            <v>S150000</v>
          </cell>
        </row>
        <row r="10930">
          <cell r="B10930">
            <v>40008164602</v>
          </cell>
          <cell r="C10930" t="str">
            <v xml:space="preserve">000816460  </v>
          </cell>
          <cell r="D10930" t="str">
            <v xml:space="preserve"> ZĪLE  biedrība</v>
          </cell>
          <cell r="E10930" t="str">
            <v>S150000</v>
          </cell>
          <cell r="F10930">
            <v>561815</v>
          </cell>
          <cell r="H10930">
            <v>9499</v>
          </cell>
          <cell r="I10930" t="str">
            <v>S150000</v>
          </cell>
        </row>
        <row r="10931">
          <cell r="B10931">
            <v>40008197247</v>
          </cell>
          <cell r="C10931" t="str">
            <v xml:space="preserve">000819724  </v>
          </cell>
          <cell r="D10931" t="str">
            <v xml:space="preserve"> ZĪLE  izglītības un socializācijas centrs</v>
          </cell>
          <cell r="E10931" t="str">
            <v>S150000</v>
          </cell>
          <cell r="F10931">
            <v>10000</v>
          </cell>
          <cell r="H10931">
            <v>8551</v>
          </cell>
          <cell r="I10931" t="str">
            <v>S150000</v>
          </cell>
        </row>
        <row r="10932">
          <cell r="B10932">
            <v>40008015678</v>
          </cell>
          <cell r="C10932" t="str">
            <v xml:space="preserve">000801567  </v>
          </cell>
          <cell r="D10932" t="str">
            <v xml:space="preserve"> ZĪLE  mednieku klubs, biedrība</v>
          </cell>
          <cell r="E10932" t="str">
            <v>S150000</v>
          </cell>
          <cell r="F10932">
            <v>940201</v>
          </cell>
          <cell r="H10932">
            <v>9319</v>
          </cell>
          <cell r="I10932" t="str">
            <v>S150000</v>
          </cell>
        </row>
        <row r="10933">
          <cell r="B10933">
            <v>50103085111</v>
          </cell>
          <cell r="C10933" t="str">
            <v xml:space="preserve">010308511  </v>
          </cell>
          <cell r="D10933" t="str">
            <v xml:space="preserve"> ZĪLES  dārzkopības koop.sabiedrība</v>
          </cell>
          <cell r="E10933" t="str">
            <v>S150000</v>
          </cell>
          <cell r="F10933">
            <v>801080</v>
          </cell>
          <cell r="H10933">
            <v>9499</v>
          </cell>
          <cell r="I10933" t="str">
            <v>S150000</v>
          </cell>
        </row>
        <row r="10934">
          <cell r="B10934">
            <v>40008147227</v>
          </cell>
          <cell r="C10934" t="str">
            <v xml:space="preserve">000814722  </v>
          </cell>
          <cell r="D10934" t="str">
            <v xml:space="preserve"> ZILGMES  biedrība</v>
          </cell>
          <cell r="E10934" t="str">
            <v>S150000</v>
          </cell>
          <cell r="F10934">
            <v>967154</v>
          </cell>
          <cell r="H10934">
            <v>6832</v>
          </cell>
          <cell r="I10934" t="str">
            <v>S150000</v>
          </cell>
        </row>
        <row r="10935">
          <cell r="B10935">
            <v>40003238695</v>
          </cell>
          <cell r="C10935" t="str">
            <v xml:space="preserve">000323869  </v>
          </cell>
          <cell r="D10935" t="str">
            <v xml:space="preserve"> ZILIE KALNI  garāžu īpašnieku koop.sabiedrība</v>
          </cell>
          <cell r="E10935" t="str">
            <v>S150000</v>
          </cell>
          <cell r="F10935">
            <v>740625</v>
          </cell>
          <cell r="H10935">
            <v>5221</v>
          </cell>
          <cell r="I10935" t="str">
            <v>S150000</v>
          </cell>
        </row>
        <row r="10936">
          <cell r="B10936">
            <v>40008182491</v>
          </cell>
          <cell r="C10936" t="str">
            <v xml:space="preserve">000818249  </v>
          </cell>
          <cell r="D10936" t="str">
            <v xml:space="preserve"> ZILL  biedrība</v>
          </cell>
          <cell r="E10936" t="str">
            <v>S150000</v>
          </cell>
          <cell r="F10936">
            <v>647978</v>
          </cell>
          <cell r="H10936">
            <v>9499</v>
          </cell>
          <cell r="I10936" t="str">
            <v>S150000</v>
          </cell>
        </row>
        <row r="10937">
          <cell r="B10937">
            <v>40008157742</v>
          </cell>
          <cell r="C10937" t="str">
            <v xml:space="preserve">000815774  </v>
          </cell>
          <cell r="D10937" t="str">
            <v xml:space="preserve"> ZĪĻU 12  biedrība</v>
          </cell>
          <cell r="E10937" t="str">
            <v>S150000</v>
          </cell>
          <cell r="F10937">
            <v>901211</v>
          </cell>
          <cell r="H10937">
            <v>6832</v>
          </cell>
          <cell r="I10937" t="str">
            <v>S150000</v>
          </cell>
        </row>
        <row r="10938">
          <cell r="B10938">
            <v>50003758221</v>
          </cell>
          <cell r="C10938" t="str">
            <v xml:space="preserve">000375822  </v>
          </cell>
          <cell r="D10938" t="str">
            <v xml:space="preserve"> ZĪĻU NAMS  dzīvokļu īpašnieku koop. sabiedrība</v>
          </cell>
          <cell r="E10938" t="str">
            <v>S150000</v>
          </cell>
          <cell r="F10938">
            <v>800605</v>
          </cell>
          <cell r="H10938">
            <v>6832</v>
          </cell>
          <cell r="I10938" t="str">
            <v>S150000</v>
          </cell>
        </row>
        <row r="10939">
          <cell r="B10939">
            <v>40003518899</v>
          </cell>
          <cell r="C10939" t="str">
            <v xml:space="preserve">000351889  </v>
          </cell>
          <cell r="D10939" t="str">
            <v xml:space="preserve"> ZILUPE 6  biedrība</v>
          </cell>
          <cell r="E10939" t="str">
            <v>S150000</v>
          </cell>
          <cell r="F10939">
            <v>10000</v>
          </cell>
          <cell r="H10939">
            <v>6832</v>
          </cell>
          <cell r="I10939" t="str">
            <v>S150000</v>
          </cell>
        </row>
        <row r="10940">
          <cell r="B10940">
            <v>40008091099</v>
          </cell>
          <cell r="C10940" t="str">
            <v xml:space="preserve">000809109  </v>
          </cell>
          <cell r="D10940" t="str">
            <v xml:space="preserve"> ZILUPE  mednieku klubs, biedrība</v>
          </cell>
          <cell r="E10940" t="str">
            <v>S150000</v>
          </cell>
          <cell r="F10940">
            <v>681817</v>
          </cell>
          <cell r="H10940">
            <v>9319</v>
          </cell>
          <cell r="I10940" t="str">
            <v>S150000</v>
          </cell>
        </row>
        <row r="10941">
          <cell r="B10941">
            <v>40008003363</v>
          </cell>
          <cell r="C10941" t="str">
            <v xml:space="preserve">000800336  </v>
          </cell>
          <cell r="D10941" t="str">
            <v xml:space="preserve"> ZILUŽI  mednieku klubs, biedrība</v>
          </cell>
          <cell r="E10941" t="str">
            <v>S150000</v>
          </cell>
          <cell r="F10941">
            <v>420201</v>
          </cell>
          <cell r="H10941">
            <v>9319</v>
          </cell>
          <cell r="I10941" t="str">
            <v>S150000</v>
          </cell>
        </row>
        <row r="10942">
          <cell r="B10942">
            <v>40008142094</v>
          </cell>
          <cell r="C10942" t="str">
            <v xml:space="preserve">000814209  </v>
          </cell>
          <cell r="D10942" t="str">
            <v xml:space="preserve"> ZINĀŠANU UN INOVĀCIJAS SABIEDRĪBA  biedrība</v>
          </cell>
          <cell r="E10942" t="str">
            <v>S150000</v>
          </cell>
          <cell r="F10942">
            <v>130000</v>
          </cell>
          <cell r="H10942">
            <v>8560</v>
          </cell>
          <cell r="I10942" t="str">
            <v>S150000</v>
          </cell>
        </row>
        <row r="10943">
          <cell r="B10943">
            <v>40003136509</v>
          </cell>
          <cell r="C10943" t="str">
            <v xml:space="preserve">000313650  </v>
          </cell>
          <cell r="D10943" t="str">
            <v xml:space="preserve"> ZINĀTNE  dzīvokļu īpašnieku koop.sabiedrība</v>
          </cell>
          <cell r="E10943" t="str">
            <v>S150000</v>
          </cell>
          <cell r="F10943">
            <v>10000</v>
          </cell>
          <cell r="H10943">
            <v>6832</v>
          </cell>
          <cell r="I10943" t="str">
            <v>S150000</v>
          </cell>
        </row>
        <row r="10944">
          <cell r="B10944">
            <v>40008046339</v>
          </cell>
          <cell r="C10944" t="str">
            <v xml:space="preserve">000804633  </v>
          </cell>
          <cell r="D10944" t="str">
            <v xml:space="preserve"> ZINĀTNE  Latvijas Tautas skolas mācību centrs, biedrība</v>
          </cell>
          <cell r="E10944" t="str">
            <v>S150000</v>
          </cell>
          <cell r="F10944">
            <v>10000</v>
          </cell>
          <cell r="H10944">
            <v>8532</v>
          </cell>
          <cell r="I10944" t="str">
            <v>S150000</v>
          </cell>
        </row>
        <row r="10945">
          <cell r="B10945">
            <v>40008099020</v>
          </cell>
          <cell r="C10945" t="str">
            <v xml:space="preserve">000809902  </v>
          </cell>
          <cell r="D10945" t="str">
            <v xml:space="preserve"> ZINĀTNES UN IZGLĪTĪBAS ATBALSTAM  AS "Grindeks" fonds</v>
          </cell>
          <cell r="E10945" t="str">
            <v>S150000</v>
          </cell>
          <cell r="F10945">
            <v>10000</v>
          </cell>
          <cell r="H10945">
            <v>9499</v>
          </cell>
          <cell r="I10945" t="str">
            <v>S150000</v>
          </cell>
        </row>
        <row r="10946">
          <cell r="B10946">
            <v>40008090676</v>
          </cell>
          <cell r="C10946" t="str">
            <v xml:space="preserve">000809067  </v>
          </cell>
          <cell r="D10946" t="str">
            <v xml:space="preserve"> ZINĀTNES, INOVĀCIJU UN TESTĒŠANAS CENTRS  biedrība</v>
          </cell>
          <cell r="E10946" t="str">
            <v>S150000</v>
          </cell>
          <cell r="F10946">
            <v>90000</v>
          </cell>
          <cell r="H10946">
            <v>9499</v>
          </cell>
          <cell r="I10946" t="str">
            <v>S150000</v>
          </cell>
        </row>
        <row r="10947">
          <cell r="B10947">
            <v>40008076719</v>
          </cell>
          <cell r="C10947" t="str">
            <v xml:space="preserve">000807671  </v>
          </cell>
          <cell r="D10947" t="str">
            <v xml:space="preserve"> ZINĀTNISKI-TEHNOLOĢISKAIS PARKS RVR  biedrība</v>
          </cell>
          <cell r="E10947" t="str">
            <v>S150000</v>
          </cell>
          <cell r="F10947">
            <v>10000</v>
          </cell>
          <cell r="H10947">
            <v>9499</v>
          </cell>
          <cell r="I10947" t="str">
            <v>S150000</v>
          </cell>
        </row>
        <row r="10948">
          <cell r="B10948">
            <v>40008132664</v>
          </cell>
          <cell r="C10948" t="str">
            <v xml:space="preserve">000813266  </v>
          </cell>
          <cell r="D10948" t="str">
            <v xml:space="preserve"> ZINĪBAS  biedrība</v>
          </cell>
          <cell r="E10948" t="str">
            <v>S150000</v>
          </cell>
          <cell r="F10948">
            <v>740201</v>
          </cell>
          <cell r="H10948">
            <v>9499</v>
          </cell>
          <cell r="I10948" t="str">
            <v>S150000</v>
          </cell>
        </row>
        <row r="10949">
          <cell r="B10949">
            <v>40008136007</v>
          </cell>
          <cell r="C10949" t="str">
            <v xml:space="preserve">000813600  </v>
          </cell>
          <cell r="D10949" t="str">
            <v xml:space="preserve"> ZINĪBSAITE  biedrība</v>
          </cell>
          <cell r="E10949" t="str">
            <v>S150000</v>
          </cell>
          <cell r="F10949">
            <v>900246</v>
          </cell>
          <cell r="H10949">
            <v>9499</v>
          </cell>
          <cell r="I10949" t="str">
            <v>S150000</v>
          </cell>
        </row>
        <row r="10950">
          <cell r="B10950">
            <v>40008159372</v>
          </cell>
          <cell r="C10950" t="str">
            <v xml:space="preserve">000815937  </v>
          </cell>
          <cell r="D10950" t="str">
            <v xml:space="preserve"> ZIRGI CILVĒKIEM  biedrība</v>
          </cell>
          <cell r="E10950" t="str">
            <v>S150000</v>
          </cell>
          <cell r="F10950">
            <v>801231</v>
          </cell>
          <cell r="H10950">
            <v>9499</v>
          </cell>
          <cell r="I10950" t="str">
            <v>S150000</v>
          </cell>
        </row>
        <row r="10951">
          <cell r="B10951">
            <v>40008068904</v>
          </cell>
          <cell r="C10951" t="str">
            <v xml:space="preserve">000806890  </v>
          </cell>
          <cell r="D10951" t="str">
            <v xml:space="preserve"> ZIRGU SPORTA CIENĪTĀJU BĒRNU KLUBS  biedrība</v>
          </cell>
          <cell r="E10951" t="str">
            <v>S150000</v>
          </cell>
          <cell r="F10951">
            <v>50000</v>
          </cell>
          <cell r="H10951">
            <v>9312</v>
          </cell>
          <cell r="I10951" t="str">
            <v>S150000</v>
          </cell>
        </row>
        <row r="10952">
          <cell r="B10952">
            <v>42103007734</v>
          </cell>
          <cell r="C10952" t="str">
            <v xml:space="preserve">210300773  </v>
          </cell>
          <cell r="D10952" t="str">
            <v xml:space="preserve"> ZIRŅI  Automobiļu garāžu īpašnieku koop.sabiedrība</v>
          </cell>
          <cell r="E10952" t="str">
            <v>S150000</v>
          </cell>
          <cell r="F10952">
            <v>170000</v>
          </cell>
          <cell r="H10952">
            <v>5221</v>
          </cell>
          <cell r="I10952" t="str">
            <v>S150000</v>
          </cell>
        </row>
        <row r="10953">
          <cell r="B10953">
            <v>48503002351</v>
          </cell>
          <cell r="C10953" t="str">
            <v xml:space="preserve">850300235  </v>
          </cell>
          <cell r="D10953" t="str">
            <v xml:space="preserve"> ZIRŅI  Lauksaimniecības pakalpojumu koop. sabiedrība</v>
          </cell>
          <cell r="E10953" t="str">
            <v>S150000</v>
          </cell>
          <cell r="F10953">
            <v>840296</v>
          </cell>
          <cell r="H10953">
            <v>163</v>
          </cell>
          <cell r="I10953" t="str">
            <v>S150000</v>
          </cell>
        </row>
        <row r="10954">
          <cell r="B10954">
            <v>40008007774</v>
          </cell>
          <cell r="C10954" t="str">
            <v xml:space="preserve">000800777  </v>
          </cell>
          <cell r="D10954" t="str">
            <v xml:space="preserve"> ZIRNIEKI  Bauskas rajona mednieku klubs, biedrība</v>
          </cell>
          <cell r="E10954" t="str">
            <v>S150000</v>
          </cell>
          <cell r="F10954">
            <v>406400</v>
          </cell>
          <cell r="H10954">
            <v>9319</v>
          </cell>
          <cell r="I10954" t="str">
            <v>S150000</v>
          </cell>
        </row>
        <row r="10955">
          <cell r="B10955">
            <v>40008128353</v>
          </cell>
          <cell r="C10955" t="str">
            <v xml:space="preserve">000812835  </v>
          </cell>
          <cell r="D10955" t="str">
            <v xml:space="preserve"> ZIRŅU 3  biedrība</v>
          </cell>
          <cell r="E10955" t="str">
            <v>S150000</v>
          </cell>
          <cell r="F10955">
            <v>10000</v>
          </cell>
          <cell r="H10955">
            <v>9499</v>
          </cell>
          <cell r="I10955" t="str">
            <v>S150000</v>
          </cell>
        </row>
        <row r="10956">
          <cell r="B10956">
            <v>40008131974</v>
          </cell>
          <cell r="C10956" t="str">
            <v xml:space="preserve">000813197  </v>
          </cell>
          <cell r="D10956" t="str">
            <v xml:space="preserve"> ZIRŅU IELAS IEDZĪVOTĀJU BIEDRĪBA </v>
          </cell>
          <cell r="E10956" t="str">
            <v>S150000</v>
          </cell>
          <cell r="F10956">
            <v>170000</v>
          </cell>
          <cell r="H10956">
            <v>6832</v>
          </cell>
          <cell r="I10956" t="str">
            <v>S150000</v>
          </cell>
        </row>
        <row r="10957">
          <cell r="B10957">
            <v>40008127108</v>
          </cell>
          <cell r="C10957" t="str">
            <v xml:space="preserve">000812710  </v>
          </cell>
          <cell r="D10957" t="str">
            <v xml:space="preserve"> ŽIVICA  biedrība</v>
          </cell>
          <cell r="E10957" t="str">
            <v>S150000</v>
          </cell>
          <cell r="F10957">
            <v>840201</v>
          </cell>
          <cell r="H10957">
            <v>9499</v>
          </cell>
          <cell r="I10957" t="str">
            <v>S150000</v>
          </cell>
        </row>
        <row r="10958">
          <cell r="B10958">
            <v>40008179701</v>
          </cell>
          <cell r="C10958" t="str">
            <v xml:space="preserve">000817970  </v>
          </cell>
          <cell r="D10958" t="str">
            <v xml:space="preserve"> ZNAJKIN DOM  biedrība</v>
          </cell>
          <cell r="E10958" t="str">
            <v>S150000</v>
          </cell>
          <cell r="F10958">
            <v>10000</v>
          </cell>
          <cell r="H10958">
            <v>8551</v>
          </cell>
          <cell r="I10958" t="str">
            <v>S150000</v>
          </cell>
        </row>
        <row r="10959">
          <cell r="B10959">
            <v>40008082503</v>
          </cell>
          <cell r="C10959" t="str">
            <v xml:space="preserve">000808250  </v>
          </cell>
          <cell r="D10959" t="str">
            <v xml:space="preserve"> ZNOTIŅI  mednieku klubs, biedrība</v>
          </cell>
          <cell r="E10959" t="str">
            <v>S150000</v>
          </cell>
          <cell r="F10959">
            <v>561815</v>
          </cell>
          <cell r="H10959">
            <v>9319</v>
          </cell>
          <cell r="I10959" t="str">
            <v>S150000</v>
          </cell>
        </row>
        <row r="10960">
          <cell r="B10960">
            <v>40008108060</v>
          </cell>
          <cell r="C10960" t="str">
            <v xml:space="preserve">000810806  </v>
          </cell>
          <cell r="D10960" t="str">
            <v xml:space="preserve"> ZOBĀRSTA ASISTENTU UN ZOBĀRSTNIECĪBAS MĀSU BIEDRĪBA </v>
          </cell>
          <cell r="E10960" t="str">
            <v>S150000</v>
          </cell>
          <cell r="F10960">
            <v>10000</v>
          </cell>
          <cell r="H10960">
            <v>9412</v>
          </cell>
          <cell r="I10960" t="str">
            <v>S150000</v>
          </cell>
        </row>
        <row r="10961">
          <cell r="B10961">
            <v>40008139094</v>
          </cell>
          <cell r="C10961" t="str">
            <v xml:space="preserve">000813909  </v>
          </cell>
          <cell r="D10961" t="str">
            <v xml:space="preserve"> ZOLITŪDE 2-5  dzīvokļu īpašnieku biedrība</v>
          </cell>
          <cell r="E10961" t="str">
            <v>S150000</v>
          </cell>
          <cell r="F10961">
            <v>10000</v>
          </cell>
          <cell r="H10961">
            <v>6832</v>
          </cell>
          <cell r="I10961" t="str">
            <v>S150000</v>
          </cell>
        </row>
        <row r="10962">
          <cell r="B10962">
            <v>40003096598</v>
          </cell>
          <cell r="C10962" t="str">
            <v xml:space="preserve">000309659  </v>
          </cell>
          <cell r="D10962" t="str">
            <v xml:space="preserve"> ZOLITŪDE  dzīvokļu īpašnieku koop. sabiedrība</v>
          </cell>
          <cell r="E10962" t="str">
            <v>S150000</v>
          </cell>
          <cell r="F10962">
            <v>10000</v>
          </cell>
          <cell r="H10962">
            <v>6832</v>
          </cell>
          <cell r="I10962" t="str">
            <v>S150000</v>
          </cell>
        </row>
        <row r="10963">
          <cell r="B10963">
            <v>40008058997</v>
          </cell>
          <cell r="C10963" t="str">
            <v xml:space="preserve">000805899  </v>
          </cell>
          <cell r="D10963" t="str">
            <v xml:space="preserve"> ZOLITŪDE  sporta klubs, biedrība</v>
          </cell>
          <cell r="E10963" t="str">
            <v>S150000</v>
          </cell>
          <cell r="F10963">
            <v>10000</v>
          </cell>
          <cell r="H10963">
            <v>9312</v>
          </cell>
          <cell r="I10963" t="str">
            <v>S150000</v>
          </cell>
        </row>
        <row r="10964">
          <cell r="B10964">
            <v>40008126742</v>
          </cell>
          <cell r="C10964" t="str">
            <v xml:space="preserve">000812674  </v>
          </cell>
          <cell r="D10964" t="str">
            <v xml:space="preserve"> ZOLITŪDES 36/2  dzīvokļu īpašnieku biedrība</v>
          </cell>
          <cell r="E10964" t="str">
            <v>S150000</v>
          </cell>
          <cell r="F10964">
            <v>10000</v>
          </cell>
          <cell r="H10964">
            <v>6832</v>
          </cell>
          <cell r="I10964" t="str">
            <v>S150000</v>
          </cell>
        </row>
        <row r="10965">
          <cell r="B10965">
            <v>40003471352</v>
          </cell>
          <cell r="C10965" t="str">
            <v xml:space="preserve">000347135  </v>
          </cell>
          <cell r="D10965" t="str">
            <v xml:space="preserve"> ZOLITŪDES AUTO  garāžu īpašnieku koop.sabiedrība</v>
          </cell>
          <cell r="E10965" t="str">
            <v>S150000</v>
          </cell>
          <cell r="F10965">
            <v>10000</v>
          </cell>
          <cell r="H10965">
            <v>5221</v>
          </cell>
          <cell r="I10965" t="str">
            <v>S150000</v>
          </cell>
        </row>
        <row r="10966">
          <cell r="B10966">
            <v>40003612280</v>
          </cell>
          <cell r="C10966" t="str">
            <v xml:space="preserve">000361228  </v>
          </cell>
          <cell r="D10966" t="str">
            <v xml:space="preserve"> ZOLITŪDES NAMS 11  dzīvokļu īpašnieku koop. sabiedrība</v>
          </cell>
          <cell r="E10966" t="str">
            <v>S150000</v>
          </cell>
          <cell r="F10966">
            <v>10000</v>
          </cell>
          <cell r="H10966">
            <v>6832</v>
          </cell>
          <cell r="I10966" t="str">
            <v>S150000</v>
          </cell>
        </row>
        <row r="10967">
          <cell r="B10967">
            <v>50003599641</v>
          </cell>
          <cell r="C10967" t="str">
            <v xml:space="preserve">000359964  </v>
          </cell>
          <cell r="D10967" t="str">
            <v xml:space="preserve"> ZOLITŪDES NAMS 2  dzīvokļu īpašnieku koop. sabiedrība</v>
          </cell>
          <cell r="E10967" t="str">
            <v>S150000</v>
          </cell>
          <cell r="F10967">
            <v>10000</v>
          </cell>
          <cell r="H10967">
            <v>6832</v>
          </cell>
          <cell r="I10967" t="str">
            <v>S150000</v>
          </cell>
        </row>
        <row r="10968">
          <cell r="B10968">
            <v>40008106924</v>
          </cell>
          <cell r="C10968" t="str">
            <v xml:space="preserve">000810692  </v>
          </cell>
          <cell r="D10968" t="str">
            <v xml:space="preserve"> ZOOLOĢISKĀ DĀRZA ATBALSTA BIEDRĪBA  </v>
          </cell>
          <cell r="E10968" t="str">
            <v>S150000</v>
          </cell>
          <cell r="F10968">
            <v>10000</v>
          </cell>
          <cell r="H10968">
            <v>9499</v>
          </cell>
          <cell r="I10968" t="str">
            <v>S150000</v>
          </cell>
        </row>
        <row r="10969">
          <cell r="B10969">
            <v>40008099105</v>
          </cell>
          <cell r="C10969" t="str">
            <v xml:space="preserve">000809910  </v>
          </cell>
          <cell r="D10969" t="str">
            <v xml:space="preserve"> ZOOTEHNIĶU BIEDRĪBA  </v>
          </cell>
          <cell r="E10969" t="str">
            <v>S150000</v>
          </cell>
          <cell r="F10969">
            <v>90000</v>
          </cell>
          <cell r="H10969">
            <v>9412</v>
          </cell>
          <cell r="I10969" t="str">
            <v>S150000</v>
          </cell>
        </row>
        <row r="10970">
          <cell r="B10970">
            <v>50008075791</v>
          </cell>
          <cell r="C10970" t="str">
            <v xml:space="preserve">000807579  </v>
          </cell>
          <cell r="D10970" t="str">
            <v xml:space="preserve"> ZOSU PĻAVA  mednieku klubs, biedrība</v>
          </cell>
          <cell r="E10970" t="str">
            <v>S150000</v>
          </cell>
          <cell r="F10970">
            <v>10000</v>
          </cell>
          <cell r="H10970">
            <v>9319</v>
          </cell>
          <cell r="I10970" t="str">
            <v>S150000</v>
          </cell>
        </row>
        <row r="10971">
          <cell r="B10971">
            <v>40008158396</v>
          </cell>
          <cell r="C10971" t="str">
            <v xml:space="preserve">000815839  </v>
          </cell>
          <cell r="D10971" t="str">
            <v xml:space="preserve"> ZPB  biedrība</v>
          </cell>
          <cell r="E10971" t="str">
            <v>S150000</v>
          </cell>
          <cell r="F10971">
            <v>90000</v>
          </cell>
          <cell r="H10971">
            <v>9499</v>
          </cell>
          <cell r="I10971" t="str">
            <v>S150000</v>
          </cell>
        </row>
        <row r="10972">
          <cell r="B10972">
            <v>50008043531</v>
          </cell>
          <cell r="C10972" t="str">
            <v xml:space="preserve">000804353  </v>
          </cell>
          <cell r="D10972" t="str">
            <v xml:space="preserve"> ŽUBURS  mednieku sporta klubs, biedrība</v>
          </cell>
          <cell r="E10972" t="str">
            <v>S150000</v>
          </cell>
          <cell r="F10972">
            <v>800870</v>
          </cell>
          <cell r="H10972">
            <v>9319</v>
          </cell>
          <cell r="I10972" t="str">
            <v>S150000</v>
          </cell>
        </row>
        <row r="10973">
          <cell r="B10973">
            <v>40008093899</v>
          </cell>
          <cell r="C10973" t="str">
            <v xml:space="preserve">000809389  </v>
          </cell>
          <cell r="D10973" t="str">
            <v xml:space="preserve"> ŽULTS CEĻU UN AIZKUŅĢA DZIEDZERA ĶIRURĢIJAS ATTĪSTĪBAS VEICINĀŠANAS FONDS </v>
          </cell>
          <cell r="E10973" t="str">
            <v>S150000</v>
          </cell>
          <cell r="F10973">
            <v>10000</v>
          </cell>
          <cell r="H10973">
            <v>9499</v>
          </cell>
          <cell r="I10973" t="str">
            <v>S150000</v>
          </cell>
        </row>
        <row r="10974">
          <cell r="B10974">
            <v>40008016245</v>
          </cell>
          <cell r="C10974" t="str">
            <v xml:space="preserve">000801624  </v>
          </cell>
          <cell r="D10974" t="str">
            <v xml:space="preserve"> ZUNDA  mednieku biedrība</v>
          </cell>
          <cell r="E10974" t="str">
            <v>S150000</v>
          </cell>
          <cell r="F10974">
            <v>809600</v>
          </cell>
          <cell r="H10974">
            <v>9319</v>
          </cell>
          <cell r="I10974" t="str">
            <v>S150000</v>
          </cell>
        </row>
        <row r="10975">
          <cell r="B10975">
            <v>40008167863</v>
          </cell>
          <cell r="C10975" t="str">
            <v xml:space="preserve">000816786  </v>
          </cell>
          <cell r="D10975" t="str">
            <v xml:space="preserve"> ŽURNĀLA "RĪGAS LAIKS" ATBALSTA  biedrība</v>
          </cell>
          <cell r="E10975" t="str">
            <v>S150000</v>
          </cell>
          <cell r="F10975">
            <v>10000</v>
          </cell>
          <cell r="H10975">
            <v>9499</v>
          </cell>
          <cell r="I10975" t="str">
            <v>S150000</v>
          </cell>
        </row>
        <row r="10976">
          <cell r="B10976">
            <v>40008056799</v>
          </cell>
          <cell r="C10976" t="str">
            <v xml:space="preserve">000805679  </v>
          </cell>
          <cell r="D10976" t="str">
            <v xml:space="preserve"> ZVAGUĻI  mednieku biedrība</v>
          </cell>
          <cell r="E10976" t="str">
            <v>S150000</v>
          </cell>
          <cell r="F10976">
            <v>880292</v>
          </cell>
          <cell r="H10976">
            <v>9319</v>
          </cell>
          <cell r="I10976" t="str">
            <v>S150000</v>
          </cell>
        </row>
        <row r="10977">
          <cell r="B10977">
            <v>40008067735</v>
          </cell>
          <cell r="C10977" t="str">
            <v xml:space="preserve">000806773  </v>
          </cell>
          <cell r="D10977" t="str">
            <v xml:space="preserve"> ZVAIGZNE  sieviešu invalīdu organizācija, biedrība</v>
          </cell>
          <cell r="E10977" t="str">
            <v>S150000</v>
          </cell>
          <cell r="F10977">
            <v>90000</v>
          </cell>
          <cell r="H10977">
            <v>9499</v>
          </cell>
          <cell r="I10977" t="str">
            <v>S150000</v>
          </cell>
        </row>
        <row r="10978">
          <cell r="B10978">
            <v>50008108931</v>
          </cell>
          <cell r="C10978" t="str">
            <v xml:space="preserve">000810893  </v>
          </cell>
          <cell r="D10978" t="str">
            <v xml:space="preserve"> ZVAIGZNES KALNS  bērnu un vecāku sporta biedrība</v>
          </cell>
          <cell r="E10978" t="str">
            <v>S150000</v>
          </cell>
          <cell r="F10978">
            <v>566970</v>
          </cell>
          <cell r="H10978">
            <v>9312</v>
          </cell>
          <cell r="I10978" t="str">
            <v>S150000</v>
          </cell>
        </row>
        <row r="10979">
          <cell r="B10979">
            <v>40008091046</v>
          </cell>
          <cell r="C10979" t="str">
            <v xml:space="preserve">000809104  </v>
          </cell>
          <cell r="D10979" t="str">
            <v xml:space="preserve"> ZVAIGŽŅU AKA  dejas atbalsta fonds</v>
          </cell>
          <cell r="E10979" t="str">
            <v>S150000</v>
          </cell>
          <cell r="F10979">
            <v>804948</v>
          </cell>
          <cell r="H10979">
            <v>9499</v>
          </cell>
          <cell r="I10979" t="str">
            <v>S150000</v>
          </cell>
        </row>
        <row r="10980">
          <cell r="B10980">
            <v>40008168939</v>
          </cell>
          <cell r="C10980" t="str">
            <v xml:space="preserve">000816893  </v>
          </cell>
          <cell r="D10980" t="str">
            <v xml:space="preserve"> ZVAIGŽŅU BĒRNS  biedrība</v>
          </cell>
          <cell r="E10980" t="str">
            <v>S150000</v>
          </cell>
          <cell r="F10980">
            <v>620201</v>
          </cell>
          <cell r="H10980">
            <v>8559</v>
          </cell>
          <cell r="I10980" t="str">
            <v>S150000</v>
          </cell>
        </row>
        <row r="10981">
          <cell r="B10981">
            <v>40008070557</v>
          </cell>
          <cell r="C10981" t="str">
            <v xml:space="preserve">000807055  </v>
          </cell>
          <cell r="D10981" t="str">
            <v xml:space="preserve"> ZVANNIEKU MĀJAS  biedrība</v>
          </cell>
          <cell r="E10981" t="str">
            <v>S150000</v>
          </cell>
          <cell r="F10981">
            <v>10000</v>
          </cell>
          <cell r="H10981">
            <v>9499</v>
          </cell>
          <cell r="I10981" t="str">
            <v>S150000</v>
          </cell>
        </row>
        <row r="10982">
          <cell r="B10982">
            <v>40008111018</v>
          </cell>
          <cell r="C10982" t="str">
            <v xml:space="preserve">000811101  </v>
          </cell>
          <cell r="D10982" t="str">
            <v xml:space="preserve"> ZVĀRDENIEKI  biedrība</v>
          </cell>
          <cell r="E10982" t="str">
            <v>S150000</v>
          </cell>
          <cell r="F10982">
            <v>840298</v>
          </cell>
          <cell r="H10982">
            <v>9499</v>
          </cell>
          <cell r="I10982" t="str">
            <v>S150000</v>
          </cell>
        </row>
        <row r="10983">
          <cell r="B10983">
            <v>40008050705</v>
          </cell>
          <cell r="C10983" t="str">
            <v xml:space="preserve">000805070  </v>
          </cell>
          <cell r="D10983" t="str">
            <v xml:space="preserve"> ZVĀRDES CAUNA  biedrība</v>
          </cell>
          <cell r="E10983" t="str">
            <v>S150000</v>
          </cell>
          <cell r="F10983">
            <v>840201</v>
          </cell>
          <cell r="H10983">
            <v>9499</v>
          </cell>
          <cell r="I10983" t="str">
            <v>S150000</v>
          </cell>
        </row>
        <row r="10984">
          <cell r="B10984">
            <v>40008154375</v>
          </cell>
          <cell r="C10984" t="str">
            <v xml:space="preserve">000815437  </v>
          </cell>
          <cell r="D10984" t="str">
            <v xml:space="preserve"> ZVĀRTAS 5A  biedrība</v>
          </cell>
          <cell r="E10984" t="str">
            <v>S150000</v>
          </cell>
          <cell r="F10984">
            <v>424746</v>
          </cell>
          <cell r="H10984">
            <v>6832</v>
          </cell>
          <cell r="I10984" t="str">
            <v>S150000</v>
          </cell>
        </row>
        <row r="10985">
          <cell r="B10985">
            <v>40008166980</v>
          </cell>
          <cell r="C10985" t="str">
            <v xml:space="preserve">000816698  </v>
          </cell>
          <cell r="D10985" t="str">
            <v xml:space="preserve"> ZVĀRTAS IELA 5  biedrība</v>
          </cell>
          <cell r="E10985" t="str">
            <v>S150000</v>
          </cell>
          <cell r="F10985">
            <v>424746</v>
          </cell>
          <cell r="H10985">
            <v>6832</v>
          </cell>
          <cell r="I10985" t="str">
            <v>S150000</v>
          </cell>
        </row>
        <row r="10986">
          <cell r="B10986">
            <v>40008145391</v>
          </cell>
          <cell r="C10986" t="str">
            <v xml:space="preserve">000814539  </v>
          </cell>
          <cell r="D10986" t="str">
            <v xml:space="preserve"> ZVĀRTAS NAMS  biedrība</v>
          </cell>
          <cell r="E10986" t="str">
            <v>S150000</v>
          </cell>
          <cell r="F10986">
            <v>424746</v>
          </cell>
          <cell r="H10986">
            <v>6832</v>
          </cell>
          <cell r="I10986" t="str">
            <v>S150000</v>
          </cell>
        </row>
        <row r="10987">
          <cell r="B10987">
            <v>40008130216</v>
          </cell>
          <cell r="C10987" t="str">
            <v xml:space="preserve">000813021  </v>
          </cell>
          <cell r="D10987" t="str">
            <v xml:space="preserve"> ZVEJNIECĪBAS BIEDRĪBA ROJA </v>
          </cell>
          <cell r="E10987" t="str">
            <v>S150000</v>
          </cell>
          <cell r="F10987">
            <v>888301</v>
          </cell>
          <cell r="H10987">
            <v>9499</v>
          </cell>
          <cell r="I10987" t="str">
            <v>S150000</v>
          </cell>
        </row>
        <row r="10988">
          <cell r="B10988">
            <v>40008164833</v>
          </cell>
          <cell r="C10988" t="str">
            <v xml:space="preserve">000816483  </v>
          </cell>
          <cell r="D10988" t="str">
            <v xml:space="preserve"> ZVEJNIEKCIEMS ĪDEŅA  biedrība</v>
          </cell>
          <cell r="E10988" t="str">
            <v>S150000</v>
          </cell>
          <cell r="F10988">
            <v>780274</v>
          </cell>
          <cell r="H10988">
            <v>9499</v>
          </cell>
          <cell r="I10988" t="str">
            <v>S150000</v>
          </cell>
        </row>
        <row r="10989">
          <cell r="B10989">
            <v>40003450774</v>
          </cell>
          <cell r="C10989" t="str">
            <v xml:space="preserve">000345077  </v>
          </cell>
          <cell r="D10989" t="str">
            <v xml:space="preserve"> ZVEJNIEKS 1  dārzkopības koop. sabiedrība</v>
          </cell>
          <cell r="E10989" t="str">
            <v>S150000</v>
          </cell>
          <cell r="F10989">
            <v>805200</v>
          </cell>
          <cell r="H10989">
            <v>9499</v>
          </cell>
          <cell r="I10989" t="str">
            <v>S150000</v>
          </cell>
        </row>
        <row r="10990">
          <cell r="B10990">
            <v>40003421525</v>
          </cell>
          <cell r="C10990" t="str">
            <v xml:space="preserve">000342152  </v>
          </cell>
          <cell r="D10990" t="str">
            <v xml:space="preserve"> ZVEJNIEKS 2  dzīvokļu īpašnieku koop.sabiedrība</v>
          </cell>
          <cell r="E10990" t="str">
            <v>S150000</v>
          </cell>
          <cell r="F10990">
            <v>10000</v>
          </cell>
          <cell r="H10990">
            <v>6832</v>
          </cell>
          <cell r="I10990" t="str">
            <v>S150000</v>
          </cell>
        </row>
        <row r="10991">
          <cell r="B10991">
            <v>40003157407</v>
          </cell>
          <cell r="C10991" t="str">
            <v xml:space="preserve">000315740  </v>
          </cell>
          <cell r="D10991" t="str">
            <v xml:space="preserve"> ZVEJNIEKS  dzīvokļu īpašnieku biedrība</v>
          </cell>
          <cell r="E10991" t="str">
            <v>S150000</v>
          </cell>
          <cell r="F10991">
            <v>10000</v>
          </cell>
          <cell r="H10991">
            <v>6832</v>
          </cell>
          <cell r="I10991" t="str">
            <v>S150000</v>
          </cell>
        </row>
        <row r="10992">
          <cell r="B10992">
            <v>40008135143</v>
          </cell>
          <cell r="C10992" t="str">
            <v xml:space="preserve">000813514  </v>
          </cell>
          <cell r="D10992" t="str">
            <v xml:space="preserve"> ZVEJNIEKU 15  biedrība</v>
          </cell>
          <cell r="E10992" t="str">
            <v>S150000</v>
          </cell>
          <cell r="F10992">
            <v>90000</v>
          </cell>
          <cell r="H10992">
            <v>6832</v>
          </cell>
          <cell r="I10992" t="str">
            <v>S150000</v>
          </cell>
        </row>
        <row r="10993">
          <cell r="B10993">
            <v>44103020942</v>
          </cell>
          <cell r="C10993" t="str">
            <v xml:space="preserve">410302094  </v>
          </cell>
          <cell r="D10993" t="str">
            <v xml:space="preserve"> ZVEJNIEKU DĀRZI  dārzkopības koop.sabiedrība</v>
          </cell>
          <cell r="E10993" t="str">
            <v>S150000</v>
          </cell>
          <cell r="F10993">
            <v>250000</v>
          </cell>
          <cell r="H10993">
            <v>9499</v>
          </cell>
          <cell r="I10993" t="str">
            <v>S150000</v>
          </cell>
        </row>
        <row r="10994">
          <cell r="B10994">
            <v>40003272996</v>
          </cell>
          <cell r="C10994" t="str">
            <v xml:space="preserve">000327299  </v>
          </cell>
          <cell r="D10994" t="str">
            <v xml:space="preserve"> ZVEZDA  garāžu īpašnieku koop.sabiedrība</v>
          </cell>
          <cell r="E10994" t="str">
            <v>S150000</v>
          </cell>
          <cell r="F10994">
            <v>10000</v>
          </cell>
          <cell r="H10994">
            <v>5221</v>
          </cell>
          <cell r="I10994" t="str">
            <v>S150000</v>
          </cell>
        </row>
        <row r="10995">
          <cell r="B10995">
            <v>40008071567</v>
          </cell>
          <cell r="C10995" t="str">
            <v xml:space="preserve">000807156  </v>
          </cell>
          <cell r="D10995" t="str">
            <v xml:space="preserve"> ZVIEDRU DRAUGU KOPA  biedrība</v>
          </cell>
          <cell r="E10995" t="str">
            <v>S150000</v>
          </cell>
          <cell r="F10995">
            <v>641698</v>
          </cell>
          <cell r="H10995">
            <v>9499</v>
          </cell>
          <cell r="I10995" t="str">
            <v>S150000</v>
          </cell>
        </row>
        <row r="10996">
          <cell r="B10996">
            <v>40008039888</v>
          </cell>
          <cell r="C10996" t="str">
            <v xml:space="preserve">000803988  </v>
          </cell>
          <cell r="D10996" t="str">
            <v xml:space="preserve"> ZVIEDUPE  mednieku klubs, biedrība</v>
          </cell>
          <cell r="E10996" t="str">
            <v>S150000</v>
          </cell>
          <cell r="F10996">
            <v>270000</v>
          </cell>
          <cell r="H10996">
            <v>9319</v>
          </cell>
          <cell r="I10996" t="str">
            <v>S150000</v>
          </cell>
        </row>
        <row r="10997">
          <cell r="B10997">
            <v>40008125041</v>
          </cell>
          <cell r="C10997" t="str">
            <v xml:space="preserve">000812504  </v>
          </cell>
          <cell r="D10997" t="str">
            <v xml:space="preserve"> ZVIRGZDEZERS  biedrība</v>
          </cell>
          <cell r="E10997" t="str">
            <v>S150000</v>
          </cell>
          <cell r="F10997">
            <v>624200</v>
          </cell>
          <cell r="H10997">
            <v>9499</v>
          </cell>
          <cell r="I10997" t="str">
            <v>S150000</v>
          </cell>
        </row>
        <row r="10998">
          <cell r="B10998">
            <v>44103003285</v>
          </cell>
          <cell r="C10998" t="str">
            <v xml:space="preserve">410300328  </v>
          </cell>
          <cell r="D10998" t="str">
            <v xml:space="preserve"> ZVIRGZDI  dzīvokļu īpašnieku koop.sabiedrība</v>
          </cell>
          <cell r="E10998" t="str">
            <v>S150000</v>
          </cell>
          <cell r="F10998">
            <v>250000</v>
          </cell>
          <cell r="H10998">
            <v>6832</v>
          </cell>
          <cell r="I10998" t="str">
            <v>S150000</v>
          </cell>
        </row>
        <row r="10999">
          <cell r="B10999">
            <v>44103021308</v>
          </cell>
          <cell r="C10999" t="str">
            <v xml:space="preserve">410302130  </v>
          </cell>
          <cell r="D10999" t="str">
            <v xml:space="preserve"> ZVIRGZDUKALNS  biedrība</v>
          </cell>
          <cell r="E10999" t="str">
            <v>S150000</v>
          </cell>
          <cell r="F10999">
            <v>250000</v>
          </cell>
          <cell r="H10999">
            <v>6832</v>
          </cell>
          <cell r="I10999" t="str">
            <v>S150000</v>
          </cell>
        </row>
        <row r="11000">
          <cell r="B11000">
            <v>90000196469</v>
          </cell>
          <cell r="D11000" t="str">
            <v xml:space="preserve"> CIVILĀS AVIĀCIJAS AĢENTŪRA  valsts aģentūra</v>
          </cell>
          <cell r="E11000" t="str">
            <v>S130150</v>
          </cell>
          <cell r="F11000">
            <v>807600</v>
          </cell>
          <cell r="H11000">
            <v>8413</v>
          </cell>
          <cell r="I11000" t="str">
            <v>S130150</v>
          </cell>
        </row>
        <row r="11001">
          <cell r="B11001">
            <v>90000696177</v>
          </cell>
          <cell r="D11001" t="str">
            <v xml:space="preserve"> LR VALSTS DZELZCEĻA ADMINISTRĀCIJA </v>
          </cell>
          <cell r="E11001" t="str">
            <v>S130150</v>
          </cell>
          <cell r="F11001">
            <v>10000</v>
          </cell>
          <cell r="H11001">
            <v>8413</v>
          </cell>
          <cell r="I11001" t="str">
            <v>S130150</v>
          </cell>
        </row>
        <row r="11002">
          <cell r="B11002">
            <v>90000696181</v>
          </cell>
          <cell r="D11002" t="str">
            <v xml:space="preserve"> LR VALSTS DZELZCEĻA TEHNISKĀ INSPEKCIJA </v>
          </cell>
          <cell r="E11002" t="str">
            <v>S130150</v>
          </cell>
          <cell r="F11002">
            <v>10000</v>
          </cell>
          <cell r="H11002">
            <v>8413</v>
          </cell>
          <cell r="I11002" t="str">
            <v>S130150</v>
          </cell>
        </row>
        <row r="11003">
          <cell r="B11003">
            <v>90002064522</v>
          </cell>
          <cell r="D11003" t="str">
            <v xml:space="preserve"> TRANSPORTA NELAIMES GADĪJUMU UN INCIDENTU IZMEKLĒŠANAS BIROJS </v>
          </cell>
          <cell r="E11003" t="str">
            <v>S130150</v>
          </cell>
          <cell r="F11003">
            <v>10000</v>
          </cell>
          <cell r="H11003">
            <v>8411</v>
          </cell>
          <cell r="I11003" t="str">
            <v>S130150</v>
          </cell>
        </row>
        <row r="11004">
          <cell r="B11004">
            <v>90001836181</v>
          </cell>
          <cell r="D11004" t="str">
            <v xml:space="preserve"> ZĀĻU VALSTS AĢENTŪRA </v>
          </cell>
          <cell r="E11004" t="str">
            <v>S130150</v>
          </cell>
          <cell r="F11004">
            <v>10000</v>
          </cell>
          <cell r="H11004">
            <v>8412</v>
          </cell>
          <cell r="I11004" t="str">
            <v>S130150</v>
          </cell>
        </row>
        <row r="11005">
          <cell r="B11005">
            <v>90000437699</v>
          </cell>
          <cell r="D11005" t="str">
            <v xml:space="preserve"> BANKU AUGSTSKOLA </v>
          </cell>
          <cell r="E11005" t="str">
            <v>S130160</v>
          </cell>
          <cell r="F11005">
            <v>10000</v>
          </cell>
          <cell r="H11005">
            <v>8542</v>
          </cell>
          <cell r="I11005" t="str">
            <v>S130160</v>
          </cell>
        </row>
        <row r="11006">
          <cell r="B11006">
            <v>90009235333</v>
          </cell>
          <cell r="D11006" t="str">
            <v xml:space="preserve"> BIOR  pārtikas drošības, dzīvnieku veselības un vides zinātniskais institūts</v>
          </cell>
          <cell r="E11006" t="str">
            <v>S130160</v>
          </cell>
          <cell r="F11006">
            <v>10000</v>
          </cell>
          <cell r="H11006">
            <v>7120</v>
          </cell>
          <cell r="I11006" t="str">
            <v>S130160</v>
          </cell>
        </row>
        <row r="11007">
          <cell r="B11007">
            <v>90009379112</v>
          </cell>
          <cell r="D11007" t="str">
            <v xml:space="preserve"> DARBA DROŠĪBAS UN VIDES VESELĪBAS INSTITŪTS  Rīgas Stradiņa universitātes aģ.</v>
          </cell>
          <cell r="E11007" t="str">
            <v>S130160</v>
          </cell>
          <cell r="F11007">
            <v>10000</v>
          </cell>
          <cell r="H11007">
            <v>7490</v>
          </cell>
          <cell r="I11007" t="str">
            <v>S130160</v>
          </cell>
        </row>
        <row r="11008">
          <cell r="B11008">
            <v>90000065985</v>
          </cell>
          <cell r="D11008" t="str">
            <v xml:space="preserve"> DAUGAVPILS UNIVERSITĀTE </v>
          </cell>
          <cell r="E11008" t="str">
            <v>S130160</v>
          </cell>
          <cell r="F11008">
            <v>50000</v>
          </cell>
          <cell r="H11008">
            <v>8542</v>
          </cell>
          <cell r="I11008" t="str">
            <v>S130160</v>
          </cell>
        </row>
        <row r="11009">
          <cell r="B11009">
            <v>90002135242</v>
          </cell>
          <cell r="D11009" t="str">
            <v xml:space="preserve"> ELEKTRONIKAS UN DATORZINĀTŅU INSTITŪTS Valsts zinātniskais institūts-atv.publ.p</v>
          </cell>
          <cell r="E11009" t="str">
            <v>S130160</v>
          </cell>
          <cell r="F11009">
            <v>10000</v>
          </cell>
          <cell r="H11009">
            <v>7219</v>
          </cell>
          <cell r="I11009" t="str">
            <v>S130160</v>
          </cell>
        </row>
        <row r="11010">
          <cell r="B11010">
            <v>90002128912</v>
          </cell>
          <cell r="D11010" t="str">
            <v xml:space="preserve"> FIZIKĀLĀS ENERĢĒTIKAS INSTITŪTS  Valsts zinātniskais institūts atv.publiska persona</v>
          </cell>
          <cell r="E11010" t="str">
            <v>S130160</v>
          </cell>
          <cell r="F11010">
            <v>10000</v>
          </cell>
          <cell r="H11010">
            <v>7219</v>
          </cell>
          <cell r="I11010" t="str">
            <v>S130160</v>
          </cell>
        </row>
        <row r="11011">
          <cell r="B11011">
            <v>90000028796</v>
          </cell>
          <cell r="D11011" t="str">
            <v xml:space="preserve"> J.VĪTOLA LATVIJAS MŪZIKAS AKADĒMIJA </v>
          </cell>
          <cell r="E11011" t="str">
            <v>S130160</v>
          </cell>
          <cell r="F11011">
            <v>10000</v>
          </cell>
          <cell r="H11011">
            <v>8542</v>
          </cell>
          <cell r="I11011" t="str">
            <v>S130160</v>
          </cell>
        </row>
        <row r="11012">
          <cell r="B11012">
            <v>90002183562</v>
          </cell>
          <cell r="D11012" t="str">
            <v xml:space="preserve"> KURZEMES PLĀNOŠANAS REĢIONS </v>
          </cell>
          <cell r="E11012" t="str">
            <v>S130160</v>
          </cell>
          <cell r="F11012">
            <v>840201</v>
          </cell>
          <cell r="H11012">
            <v>8411</v>
          </cell>
          <cell r="I11012" t="str">
            <v>S130160</v>
          </cell>
        </row>
        <row r="11013">
          <cell r="B11013">
            <v>90002181025</v>
          </cell>
          <cell r="D11013" t="str">
            <v xml:space="preserve"> LATGALES PLĀNOŠANAS REĢIONS </v>
          </cell>
          <cell r="E11013" t="str">
            <v>S130160</v>
          </cell>
          <cell r="F11013">
            <v>210000</v>
          </cell>
          <cell r="H11013">
            <v>8411</v>
          </cell>
          <cell r="I11013" t="str">
            <v>S130160</v>
          </cell>
        </row>
        <row r="11014">
          <cell r="B11014">
            <v>90002120158</v>
          </cell>
          <cell r="D11014" t="str">
            <v xml:space="preserve"> LATVIJAS BIOMEDICĪNAS PĒTĪJUMU UN STUDIJU CENTRS  atvasināta publiska persona</v>
          </cell>
          <cell r="E11014" t="str">
            <v>S130160</v>
          </cell>
          <cell r="F11014">
            <v>10000</v>
          </cell>
          <cell r="H11014">
            <v>7211</v>
          </cell>
          <cell r="I11014" t="str">
            <v>S130160</v>
          </cell>
        </row>
        <row r="11015">
          <cell r="B11015">
            <v>90002129621</v>
          </cell>
          <cell r="D11015" t="str">
            <v xml:space="preserve"> LATVIJAS HIDROEKOLOĢIJAS INSTITŪTS  atvasināta publiska persona</v>
          </cell>
          <cell r="E11015" t="str">
            <v>S130160</v>
          </cell>
          <cell r="F11015">
            <v>10000</v>
          </cell>
          <cell r="H11015">
            <v>7219</v>
          </cell>
          <cell r="I11015" t="str">
            <v>S130160</v>
          </cell>
        </row>
        <row r="11016">
          <cell r="B11016">
            <v>90000040638</v>
          </cell>
          <cell r="D11016" t="str">
            <v xml:space="preserve"> LATVIJAS JŪRAS AKADĒMIJA </v>
          </cell>
          <cell r="E11016" t="str">
            <v>S130160</v>
          </cell>
          <cell r="F11016">
            <v>10000</v>
          </cell>
          <cell r="H11016">
            <v>8542</v>
          </cell>
          <cell r="I11016" t="str">
            <v>S130160</v>
          </cell>
        </row>
        <row r="11017">
          <cell r="B11017">
            <v>90000039164</v>
          </cell>
          <cell r="D11017" t="str">
            <v xml:space="preserve"> LATVIJAS KULTŪRAS AKADĒMIJA </v>
          </cell>
          <cell r="E11017" t="str">
            <v>S130160</v>
          </cell>
          <cell r="F11017">
            <v>10000</v>
          </cell>
          <cell r="H11017">
            <v>8542</v>
          </cell>
          <cell r="I11017" t="str">
            <v>S130160</v>
          </cell>
        </row>
        <row r="11018">
          <cell r="B11018">
            <v>90000041898</v>
          </cell>
          <cell r="D11018" t="str">
            <v xml:space="preserve"> LATVIJAS LAUKSAIMNIECĪBAS UNIVERSITĀTE </v>
          </cell>
          <cell r="E11018" t="str">
            <v>S130160</v>
          </cell>
          <cell r="F11018">
            <v>90000</v>
          </cell>
          <cell r="H11018">
            <v>8542</v>
          </cell>
          <cell r="I11018" t="str">
            <v>S130160</v>
          </cell>
        </row>
        <row r="11019">
          <cell r="B11019">
            <v>90000029965</v>
          </cell>
          <cell r="D11019" t="str">
            <v xml:space="preserve"> LATVIJAS MĀKSLAS AKADĒMIJA </v>
          </cell>
          <cell r="E11019" t="str">
            <v>S130160</v>
          </cell>
          <cell r="F11019">
            <v>10000</v>
          </cell>
          <cell r="H11019">
            <v>8542</v>
          </cell>
          <cell r="I11019" t="str">
            <v>S130160</v>
          </cell>
        </row>
        <row r="11020">
          <cell r="B11020">
            <v>90002111653</v>
          </cell>
          <cell r="D11020" t="str">
            <v xml:space="preserve"> LATVIJAS ORGANISKĀS SINTĒZES INSTITŪTS  atvasināta publiska persona</v>
          </cell>
          <cell r="E11020" t="str">
            <v>S130160</v>
          </cell>
          <cell r="F11020">
            <v>10000</v>
          </cell>
          <cell r="H11020">
            <v>7219</v>
          </cell>
          <cell r="I11020" t="str">
            <v>S130160</v>
          </cell>
        </row>
        <row r="11021">
          <cell r="B11021">
            <v>90000055243</v>
          </cell>
          <cell r="D11021" t="str">
            <v xml:space="preserve"> LATVIJAS SPORTA PEDAGOĢIJAS AKADĒMIJA </v>
          </cell>
          <cell r="E11021" t="str">
            <v>S130160</v>
          </cell>
          <cell r="F11021">
            <v>10000</v>
          </cell>
          <cell r="H11021">
            <v>8542</v>
          </cell>
          <cell r="I11021" t="str">
            <v>S130160</v>
          </cell>
        </row>
        <row r="11022">
          <cell r="B11022">
            <v>90000076669</v>
          </cell>
          <cell r="D11022" t="str">
            <v xml:space="preserve"> LATVIJAS UNIVERSITĀTE </v>
          </cell>
          <cell r="E11022" t="str">
            <v>S130160</v>
          </cell>
          <cell r="F11022">
            <v>10000</v>
          </cell>
          <cell r="H11022">
            <v>8542</v>
          </cell>
          <cell r="I11022" t="str">
            <v>S130160</v>
          </cell>
        </row>
        <row r="11023">
          <cell r="B11023">
            <v>90002112095</v>
          </cell>
          <cell r="D11023" t="str">
            <v xml:space="preserve"> LATVIJAS UNIVERSITĀTES BIOLOĢIJAS INSTITŪTS  Latvijas Universitātes aģentūra</v>
          </cell>
          <cell r="E11023" t="str">
            <v>S130160</v>
          </cell>
          <cell r="F11023">
            <v>801211</v>
          </cell>
          <cell r="H11023">
            <v>7219</v>
          </cell>
          <cell r="I11023" t="str">
            <v>S130160</v>
          </cell>
        </row>
        <row r="11024">
          <cell r="B11024">
            <v>90002124925</v>
          </cell>
          <cell r="D11024" t="str">
            <v xml:space="preserve"> LATVIJAS UNIVERSITĀTES CIETVIELU FIZIKAS INSTITŪTS  LU aģentūra</v>
          </cell>
          <cell r="E11024" t="str">
            <v>S130160</v>
          </cell>
          <cell r="F11024">
            <v>10000</v>
          </cell>
          <cell r="H11024">
            <v>7219</v>
          </cell>
          <cell r="I11024" t="str">
            <v>S130160</v>
          </cell>
        </row>
        <row r="11025">
          <cell r="B11025">
            <v>90002115918</v>
          </cell>
          <cell r="D11025" t="str">
            <v xml:space="preserve"> LATVIJAS UNIVERSITĀTES FILOZOFIJAS UN SOCIOLOĢIJAS INSTITŪTS  LU aģentūra</v>
          </cell>
          <cell r="E11025" t="str">
            <v>S130160</v>
          </cell>
          <cell r="F11025">
            <v>10000</v>
          </cell>
          <cell r="H11025">
            <v>7220</v>
          </cell>
          <cell r="I11025" t="str">
            <v>S130160</v>
          </cell>
        </row>
        <row r="11026">
          <cell r="B11026">
            <v>90002112199</v>
          </cell>
          <cell r="D11026" t="str">
            <v xml:space="preserve"> LATVIJAS UNIVERSITĀTES FIZIKAS INSTITŪTS  Latvijas Universitātes aģentūra</v>
          </cell>
          <cell r="E11026" t="str">
            <v>S130160</v>
          </cell>
          <cell r="F11026">
            <v>801211</v>
          </cell>
          <cell r="H11026">
            <v>7219</v>
          </cell>
          <cell r="I11026" t="str">
            <v>S130160</v>
          </cell>
        </row>
        <row r="11027">
          <cell r="B11027">
            <v>90002118365</v>
          </cell>
          <cell r="D11027" t="str">
            <v xml:space="preserve"> LATVIJAS UNIVERSITĀTES LATVIEŠU VALODAS INSTITŪTS  LU aģentūra</v>
          </cell>
          <cell r="E11027" t="str">
            <v>S130160</v>
          </cell>
          <cell r="F11027">
            <v>10000</v>
          </cell>
          <cell r="H11027">
            <v>7220</v>
          </cell>
          <cell r="I11027" t="str">
            <v>S130160</v>
          </cell>
        </row>
        <row r="11028">
          <cell r="B11028">
            <v>90002115956</v>
          </cell>
          <cell r="D11028" t="str">
            <v xml:space="preserve"> LATVIJAS UNIVERSITĀTES LATVIJAS VĒSTURES INSTITŪTS  LU aģentūra</v>
          </cell>
          <cell r="E11028" t="str">
            <v>S130160</v>
          </cell>
          <cell r="F11028">
            <v>10000</v>
          </cell>
          <cell r="H11028">
            <v>7220</v>
          </cell>
          <cell r="I11028" t="str">
            <v>S130160</v>
          </cell>
        </row>
        <row r="11029">
          <cell r="B11029">
            <v>90002111761</v>
          </cell>
          <cell r="D11029" t="str">
            <v xml:space="preserve"> LATVIJAS UNIVERSITĀTES MATEMĀTIKAS UN INFORMĀTIKAS INSTITŪTS  LU aģentūra</v>
          </cell>
          <cell r="E11029" t="str">
            <v>S130160</v>
          </cell>
          <cell r="F11029">
            <v>10000</v>
          </cell>
          <cell r="H11029">
            <v>7219</v>
          </cell>
          <cell r="I11029" t="str">
            <v>S130160</v>
          </cell>
        </row>
        <row r="11030">
          <cell r="B11030">
            <v>90002127207</v>
          </cell>
          <cell r="D11030" t="str">
            <v xml:space="preserve"> LATVIJAS UNIVERSITĀTES POLIMĒRU MEHĀNIKAS INSTITŪTS  LU aģentūra</v>
          </cell>
          <cell r="E11030" t="str">
            <v>S130160</v>
          </cell>
          <cell r="F11030">
            <v>10000</v>
          </cell>
          <cell r="H11030">
            <v>7219</v>
          </cell>
          <cell r="I11030" t="str">
            <v>S130160</v>
          </cell>
        </row>
        <row r="11031">
          <cell r="B11031">
            <v>90002129617</v>
          </cell>
          <cell r="D11031" t="str">
            <v xml:space="preserve"> LATVIJAS VALSTS AGRĀRĀS EKONOMIKAS INSTITŪTS </v>
          </cell>
          <cell r="E11031" t="str">
            <v>S130160</v>
          </cell>
          <cell r="F11031">
            <v>10000</v>
          </cell>
          <cell r="H11031">
            <v>7220</v>
          </cell>
          <cell r="I11031" t="str">
            <v>S130160</v>
          </cell>
        </row>
        <row r="11032">
          <cell r="B11032">
            <v>90002127692</v>
          </cell>
          <cell r="D11032" t="str">
            <v xml:space="preserve"> LATVIJAS VALSTS AUGĻKOPĪBAS INSTITŪTS  atvasināta publiska persona</v>
          </cell>
          <cell r="E11032" t="str">
            <v>S130160</v>
          </cell>
          <cell r="F11032">
            <v>460201</v>
          </cell>
          <cell r="H11032">
            <v>7219</v>
          </cell>
          <cell r="I11032" t="str">
            <v>S130160</v>
          </cell>
        </row>
        <row r="11033">
          <cell r="B11033">
            <v>90002128378</v>
          </cell>
          <cell r="D11033" t="str">
            <v xml:space="preserve"> LATVIJAS VALSTS KOKSNES ĶĪMIJAS INSTITŪTS  atvasināta publiska persona</v>
          </cell>
          <cell r="E11033" t="str">
            <v>S130160</v>
          </cell>
          <cell r="F11033">
            <v>10000</v>
          </cell>
          <cell r="H11033">
            <v>7219</v>
          </cell>
          <cell r="I11033" t="str">
            <v>S130160</v>
          </cell>
        </row>
        <row r="11034">
          <cell r="B11034">
            <v>90002121030</v>
          </cell>
          <cell r="D11034" t="str">
            <v xml:space="preserve"> LATVIJAS VALSTS MEŽZINĀTNES INSTITŪTS SILAVA  atvasināta publiska persona</v>
          </cell>
          <cell r="E11034" t="str">
            <v>S130160</v>
          </cell>
          <cell r="F11034">
            <v>801211</v>
          </cell>
          <cell r="H11034">
            <v>7219</v>
          </cell>
          <cell r="I11034" t="str">
            <v>S130160</v>
          </cell>
        </row>
        <row r="11035">
          <cell r="B11035">
            <v>90000022543</v>
          </cell>
          <cell r="D11035" t="str">
            <v xml:space="preserve"> LATVIJAS ZINĀTŅU AKADĒMIJA </v>
          </cell>
          <cell r="E11035" t="str">
            <v>S130160</v>
          </cell>
          <cell r="F11035">
            <v>10000</v>
          </cell>
          <cell r="H11035">
            <v>8411</v>
          </cell>
          <cell r="I11035" t="str">
            <v>S130160</v>
          </cell>
        </row>
        <row r="11036">
          <cell r="B11036">
            <v>90001836622</v>
          </cell>
          <cell r="D11036" t="str">
            <v xml:space="preserve"> LAUKSAIMNIECĪBAS TEHNIKAS ZINĀTNISKAIS INSTITŪTS  Lauks.universitātes aģentūra</v>
          </cell>
          <cell r="E11036" t="str">
            <v>S130160</v>
          </cell>
          <cell r="F11036">
            <v>809600</v>
          </cell>
          <cell r="H11036">
            <v>7219</v>
          </cell>
          <cell r="I11036" t="str">
            <v>S130160</v>
          </cell>
        </row>
        <row r="11037">
          <cell r="B11037">
            <v>90000036859</v>
          </cell>
          <cell r="D11037" t="str">
            <v xml:space="preserve"> LIEPĀJAS UNIVERSITĀTE </v>
          </cell>
          <cell r="E11037" t="str">
            <v>S130160</v>
          </cell>
          <cell r="F11037">
            <v>170000</v>
          </cell>
          <cell r="H11037">
            <v>8542</v>
          </cell>
          <cell r="I11037" t="str">
            <v>S130160</v>
          </cell>
        </row>
        <row r="11038">
          <cell r="B11038">
            <v>90002118399</v>
          </cell>
          <cell r="D11038" t="str">
            <v xml:space="preserve"> LU LITERATŪRAS, FOLKLORAS UN MĀKSLAS INSTITŪTS  LU aģentūra</v>
          </cell>
          <cell r="E11038" t="str">
            <v>S130160</v>
          </cell>
          <cell r="F11038">
            <v>10000</v>
          </cell>
          <cell r="H11038">
            <v>7220</v>
          </cell>
          <cell r="I11038" t="str">
            <v>S130160</v>
          </cell>
        </row>
        <row r="11039">
          <cell r="B11039">
            <v>90000031813</v>
          </cell>
          <cell r="D11039" t="str">
            <v xml:space="preserve"> LU P.STRADIŅA MEDICĪNAS KOLEDŽA  Latvijas Universitātes aģentūra</v>
          </cell>
          <cell r="E11039" t="str">
            <v>S130160</v>
          </cell>
          <cell r="F11039">
            <v>130000</v>
          </cell>
          <cell r="H11039">
            <v>8541</v>
          </cell>
          <cell r="I11039" t="str">
            <v>S130160</v>
          </cell>
        </row>
        <row r="11040">
          <cell r="B11040">
            <v>90000014902</v>
          </cell>
          <cell r="D11040" t="str">
            <v xml:space="preserve"> LU RĪGAS MEDICĪNAS KOLEDŽA  Latvijas Universitātes aģentūra</v>
          </cell>
          <cell r="E11040" t="str">
            <v>S130160</v>
          </cell>
          <cell r="F11040">
            <v>10000</v>
          </cell>
          <cell r="H11040">
            <v>8541</v>
          </cell>
          <cell r="I11040" t="str">
            <v>S130160</v>
          </cell>
        </row>
        <row r="11041">
          <cell r="B11041">
            <v>90001997384</v>
          </cell>
          <cell r="D11041" t="str">
            <v xml:space="preserve"> NACIONĀLAIS BOTĀNISKAIS DĀRZS  atvasināta publiskā persona</v>
          </cell>
          <cell r="E11041" t="str">
            <v>S130160</v>
          </cell>
          <cell r="F11041">
            <v>801211</v>
          </cell>
          <cell r="H11041">
            <v>9104</v>
          </cell>
          <cell r="I11041" t="str">
            <v>S130160</v>
          </cell>
        </row>
        <row r="11042">
          <cell r="B11042">
            <v>90000011588</v>
          </cell>
          <cell r="D11042" t="str">
            <v xml:space="preserve"> RĒZEKNES AUGSTSKOLA </v>
          </cell>
          <cell r="E11042" t="str">
            <v>S130160</v>
          </cell>
          <cell r="F11042">
            <v>210000</v>
          </cell>
          <cell r="H11042">
            <v>8542</v>
          </cell>
          <cell r="I11042" t="str">
            <v>S130160</v>
          </cell>
        </row>
        <row r="11043">
          <cell r="B11043">
            <v>90000013697</v>
          </cell>
          <cell r="D11043" t="str">
            <v xml:space="preserve"> RĪGAS PEDAGOĢIJAS UN IZGLĪTĪBAS VADĪBAS AKADĒMIJA </v>
          </cell>
          <cell r="E11043" t="str">
            <v>S130160</v>
          </cell>
          <cell r="F11043">
            <v>10000</v>
          </cell>
          <cell r="H11043">
            <v>8542</v>
          </cell>
          <cell r="I11043" t="str">
            <v>S130160</v>
          </cell>
        </row>
        <row r="11044">
          <cell r="B11044">
            <v>90002222018</v>
          </cell>
          <cell r="D11044" t="str">
            <v xml:space="preserve"> RĪGAS PLĀNOŠANAS REĢIONS </v>
          </cell>
          <cell r="E11044" t="str">
            <v>S130160</v>
          </cell>
          <cell r="F11044">
            <v>10000</v>
          </cell>
          <cell r="H11044">
            <v>8411</v>
          </cell>
          <cell r="I11044" t="str">
            <v>S130160</v>
          </cell>
        </row>
        <row r="11045">
          <cell r="B11045">
            <v>90000013771</v>
          </cell>
          <cell r="D11045" t="str">
            <v xml:space="preserve"> RĪGAS STRADIŅA UNIVERSITĀTE </v>
          </cell>
          <cell r="E11045" t="str">
            <v>S130160</v>
          </cell>
          <cell r="F11045">
            <v>10000</v>
          </cell>
          <cell r="H11045">
            <v>8542</v>
          </cell>
          <cell r="I11045" t="str">
            <v>S130160</v>
          </cell>
        </row>
        <row r="11046">
          <cell r="B11046">
            <v>90000809720</v>
          </cell>
          <cell r="D11046" t="str">
            <v xml:space="preserve"> RĪGAS STRADIŅA UNIVERSITĀTES SARKANĀ KRUSTA MEDICĪNAS KOLEDŽA </v>
          </cell>
          <cell r="E11046" t="str">
            <v>S130160</v>
          </cell>
          <cell r="F11046">
            <v>10000</v>
          </cell>
          <cell r="H11046">
            <v>8541</v>
          </cell>
          <cell r="I11046" t="str">
            <v>S130160</v>
          </cell>
        </row>
        <row r="11047">
          <cell r="B11047">
            <v>90000068977</v>
          </cell>
          <cell r="D11047" t="str">
            <v xml:space="preserve"> RĪGAS TEHNISKĀ UNIVERSITĀTE </v>
          </cell>
          <cell r="E11047" t="str">
            <v>S130160</v>
          </cell>
          <cell r="F11047">
            <v>10000</v>
          </cell>
          <cell r="H11047">
            <v>8542</v>
          </cell>
          <cell r="I11047" t="str">
            <v>S130160</v>
          </cell>
        </row>
        <row r="11048">
          <cell r="B11048">
            <v>90002110338</v>
          </cell>
          <cell r="D11048" t="str">
            <v xml:space="preserve"> RĪGAS TEHNISKĀS UNIVERSITĀTES NEORGANISKĀS ĶĪMIJAS INSTITŪTS  RTU aģentūra</v>
          </cell>
          <cell r="E11048" t="str">
            <v>S130160</v>
          </cell>
          <cell r="F11048">
            <v>801211</v>
          </cell>
          <cell r="H11048">
            <v>7219</v>
          </cell>
          <cell r="I11048" t="str">
            <v>S130160</v>
          </cell>
        </row>
        <row r="11049">
          <cell r="B11049">
            <v>90001838197</v>
          </cell>
          <cell r="D11049" t="str">
            <v xml:space="preserve"> SIGRA  biotehnoloģijas un veterinārmedicīnas zinātniskais institūts, LLU aģent.</v>
          </cell>
          <cell r="E11049" t="str">
            <v>S130160</v>
          </cell>
          <cell r="F11049">
            <v>801694</v>
          </cell>
          <cell r="H11049">
            <v>7211</v>
          </cell>
          <cell r="I11049" t="str">
            <v>S130160</v>
          </cell>
        </row>
        <row r="11050">
          <cell r="B11050">
            <v>90009189496</v>
          </cell>
          <cell r="D11050" t="str">
            <v xml:space="preserve"> SOCIOTEHNISKO SISTĒMU INŽNIERIJAS INSTITŪTS  Vidzemes augstskolas aģentūra</v>
          </cell>
          <cell r="E11050" t="str">
            <v>S130160</v>
          </cell>
          <cell r="F11050">
            <v>250000</v>
          </cell>
          <cell r="H11050">
            <v>7219</v>
          </cell>
          <cell r="I11050" t="str">
            <v>S130160</v>
          </cell>
        </row>
        <row r="11051">
          <cell r="B11051">
            <v>90000089305</v>
          </cell>
          <cell r="D11051" t="str">
            <v xml:space="preserve"> UNESCO LATVIJAS NACIONĀLĀ KOMISIJA </v>
          </cell>
          <cell r="E11051" t="str">
            <v>S130160</v>
          </cell>
          <cell r="F11051">
            <v>10000</v>
          </cell>
          <cell r="H11051">
            <v>9900</v>
          </cell>
          <cell r="I11051" t="str">
            <v>S130160</v>
          </cell>
        </row>
        <row r="11052">
          <cell r="B11052">
            <v>90002137506</v>
          </cell>
          <cell r="D11052" t="str">
            <v xml:space="preserve"> VALSTS PRIEKUĻU LAUKAUGU SELEKCIJAS INSTITŪTS </v>
          </cell>
          <cell r="E11052" t="str">
            <v>S130160</v>
          </cell>
          <cell r="F11052">
            <v>427372</v>
          </cell>
          <cell r="H11052">
            <v>7219</v>
          </cell>
          <cell r="I11052" t="str">
            <v>S130160</v>
          </cell>
        </row>
        <row r="11053">
          <cell r="B11053">
            <v>90002129918</v>
          </cell>
          <cell r="D11053" t="str">
            <v xml:space="preserve"> VALSTS STENDES GRAUDAUGU SELEKCIJAS INSTITŪTS  atvasināta publiska persona</v>
          </cell>
          <cell r="E11053" t="str">
            <v>S130160</v>
          </cell>
          <cell r="F11053">
            <v>880272</v>
          </cell>
          <cell r="H11053">
            <v>7219</v>
          </cell>
          <cell r="I11053" t="str">
            <v>S130160</v>
          </cell>
        </row>
        <row r="11054">
          <cell r="B11054">
            <v>90000362426</v>
          </cell>
          <cell r="D11054" t="str">
            <v xml:space="preserve"> VENTSPILS AUGSTSKOLA </v>
          </cell>
          <cell r="E11054" t="str">
            <v>S130160</v>
          </cell>
          <cell r="F11054">
            <v>270000</v>
          </cell>
          <cell r="H11054">
            <v>8542</v>
          </cell>
          <cell r="I11054" t="str">
            <v>S130160</v>
          </cell>
        </row>
        <row r="11055">
          <cell r="B11055">
            <v>90001342592</v>
          </cell>
          <cell r="D11055" t="str">
            <v xml:space="preserve"> VIDZEMES AUGSTSKOLA </v>
          </cell>
          <cell r="E11055" t="str">
            <v>S130160</v>
          </cell>
          <cell r="F11055">
            <v>250000</v>
          </cell>
          <cell r="H11055">
            <v>8542</v>
          </cell>
          <cell r="I11055" t="str">
            <v>S130160</v>
          </cell>
        </row>
        <row r="11056">
          <cell r="B11056">
            <v>90002180246</v>
          </cell>
          <cell r="D11056" t="str">
            <v xml:space="preserve"> VIDZEMES PLĀNOŠANAS REĢIONS </v>
          </cell>
          <cell r="E11056" t="str">
            <v>S130160</v>
          </cell>
          <cell r="F11056">
            <v>420201</v>
          </cell>
          <cell r="H11056">
            <v>8411</v>
          </cell>
          <cell r="I11056" t="str">
            <v>S130160</v>
          </cell>
        </row>
        <row r="11057">
          <cell r="B11057">
            <v>90002182529</v>
          </cell>
          <cell r="D11057" t="str">
            <v xml:space="preserve"> ZEMGALES PLĀNOŠANAS REĢIONS </v>
          </cell>
          <cell r="E11057" t="str">
            <v>S130160</v>
          </cell>
          <cell r="F11057">
            <v>90000</v>
          </cell>
          <cell r="H11057">
            <v>8411</v>
          </cell>
          <cell r="I11057" t="str">
            <v>S130160</v>
          </cell>
        </row>
        <row r="11058">
          <cell r="B11058">
            <v>90001839756</v>
          </cell>
          <cell r="D11058" t="str">
            <v xml:space="preserve"> ZEMKOPĪBAS ZINĀTNISKAIS INSTITŪTS  Lauksaimniecības universitātes aģentūra</v>
          </cell>
          <cell r="E11058" t="str">
            <v>S130160</v>
          </cell>
          <cell r="F11058">
            <v>328200</v>
          </cell>
          <cell r="H11058">
            <v>7219</v>
          </cell>
          <cell r="I11058" t="str">
            <v>S130160</v>
          </cell>
        </row>
        <row r="11059">
          <cell r="B11059">
            <v>90001237779</v>
          </cell>
          <cell r="D11059" t="str">
            <v xml:space="preserve"> SABIEDRĪBAS INTEGRĀCIJAS FONDS  publisks nodibinājums</v>
          </cell>
          <cell r="E11059" t="str">
            <v>S130170</v>
          </cell>
          <cell r="F11059">
            <v>10000</v>
          </cell>
          <cell r="H11059">
            <v>8412</v>
          </cell>
          <cell r="I11059" t="str">
            <v>S130170</v>
          </cell>
        </row>
        <row r="11060">
          <cell r="B11060">
            <v>90001688232</v>
          </cell>
          <cell r="D11060" t="str">
            <v xml:space="preserve"> VALSTS KULTŪRKAPITĀLA FONDS  publisks nodibinājums</v>
          </cell>
          <cell r="E11060" t="str">
            <v>S130170</v>
          </cell>
          <cell r="F11060">
            <v>10000</v>
          </cell>
          <cell r="H11060">
            <v>8412</v>
          </cell>
          <cell r="I11060" t="str">
            <v>S130170</v>
          </cell>
        </row>
        <row r="11061">
          <cell r="B11061">
            <v>90009259543</v>
          </cell>
          <cell r="D11061" t="str">
            <v xml:space="preserve"> RĒZEKNES SPECIĀLĀS EKONOMISKĀS ZONAS PĀRVALDE  pašvaldību kopīgā iestāde</v>
          </cell>
          <cell r="E11061" t="str">
            <v>S130340</v>
          </cell>
          <cell r="F11061">
            <v>210000</v>
          </cell>
          <cell r="H11061">
            <v>8413</v>
          </cell>
          <cell r="I11061" t="str">
            <v>S130340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savilkums"/>
      <sheetName val="General_Gov"/>
      <sheetName val="Central_Gov_(incl._derived)"/>
      <sheetName val="Central_Basic"/>
      <sheetName val="Central_Derived"/>
      <sheetName val="Local_Gov"/>
      <sheetName val="Central_Social"/>
      <sheetName val="Central_Gov_(excl._social)"/>
      <sheetName val="Mēneša_atskaite_publicetLV"/>
      <sheetName val="Mēneša_atskaite_publicetENG"/>
      <sheetName val="Mēneša_atskaite_LV"/>
    </sheetNames>
    <sheetDataSet>
      <sheetData sheetId="0"/>
      <sheetData sheetId="1">
        <row r="5">
          <cell r="F5">
            <v>728.28355531000011</v>
          </cell>
          <cell r="G5">
            <v>812.49454261000017</v>
          </cell>
          <cell r="H5">
            <v>673.80896195000014</v>
          </cell>
          <cell r="I5">
            <v>771.6439166599996</v>
          </cell>
          <cell r="J5">
            <v>834.34127364999995</v>
          </cell>
          <cell r="K5">
            <v>734.56616660999998</v>
          </cell>
          <cell r="L5">
            <v>742.54324896000003</v>
          </cell>
          <cell r="M5">
            <v>738.28442366000036</v>
          </cell>
          <cell r="N5">
            <v>721.85015873000066</v>
          </cell>
          <cell r="O5">
            <v>743.07416115000058</v>
          </cell>
          <cell r="P5">
            <v>725.55177905000028</v>
          </cell>
          <cell r="Q5">
            <v>843.4167266799999</v>
          </cell>
        </row>
        <row r="35">
          <cell r="F35">
            <v>621.17353481000009</v>
          </cell>
          <cell r="G35">
            <v>770.71424177000006</v>
          </cell>
          <cell r="H35">
            <v>774.25420015999998</v>
          </cell>
          <cell r="I35">
            <v>780.83340768999994</v>
          </cell>
          <cell r="J35">
            <v>685.02084947999992</v>
          </cell>
          <cell r="K35">
            <v>736.98915666999983</v>
          </cell>
          <cell r="L35">
            <v>721.10357159</v>
          </cell>
          <cell r="M35">
            <v>696.28267081000013</v>
          </cell>
          <cell r="N35">
            <v>667.85538231999988</v>
          </cell>
          <cell r="O35">
            <v>810.60133253999982</v>
          </cell>
          <cell r="P35">
            <v>821.35604101000013</v>
          </cell>
          <cell r="Q35">
            <v>1085.4174720399999</v>
          </cell>
        </row>
      </sheetData>
      <sheetData sheetId="2"/>
      <sheetData sheetId="3"/>
      <sheetData sheetId="4"/>
      <sheetData sheetId="5">
        <row r="6">
          <cell r="D6">
            <v>164.22102199999998</v>
          </cell>
          <cell r="E6">
            <v>182.66074299999997</v>
          </cell>
          <cell r="F6">
            <v>207.60904799999997</v>
          </cell>
          <cell r="G6">
            <v>182.16577399999997</v>
          </cell>
          <cell r="H6">
            <v>184.23310700000002</v>
          </cell>
          <cell r="I6">
            <v>210.951797</v>
          </cell>
          <cell r="J6">
            <v>161.43667299999998</v>
          </cell>
          <cell r="K6">
            <v>162.10021299999997</v>
          </cell>
          <cell r="L6">
            <v>142.58375599999999</v>
          </cell>
          <cell r="M6">
            <v>196.11097000000001</v>
          </cell>
          <cell r="N6">
            <v>205.42325500000001</v>
          </cell>
          <cell r="O6">
            <v>205.47514200000001</v>
          </cell>
        </row>
        <row r="23">
          <cell r="D23">
            <v>119.406987</v>
          </cell>
          <cell r="E23">
            <v>160.90349900000001</v>
          </cell>
          <cell r="F23">
            <v>163.47504899999998</v>
          </cell>
          <cell r="G23">
            <v>167.28832999999997</v>
          </cell>
          <cell r="H23">
            <v>172.85182599999999</v>
          </cell>
          <cell r="I23">
            <v>220.15277400000002</v>
          </cell>
          <cell r="J23">
            <v>180.63121799999999</v>
          </cell>
          <cell r="K23">
            <v>146.44893299999998</v>
          </cell>
          <cell r="L23">
            <v>160.013599</v>
          </cell>
          <cell r="M23">
            <v>197.07150399999998</v>
          </cell>
          <cell r="N23">
            <v>190.21378300000001</v>
          </cell>
          <cell r="O23">
            <v>269.63985300000002</v>
          </cell>
        </row>
      </sheetData>
      <sheetData sheetId="6">
        <row r="5">
          <cell r="AU5">
            <v>179.44811551999996</v>
          </cell>
          <cell r="AV5">
            <v>183.32596662999998</v>
          </cell>
          <cell r="AW5">
            <v>184.03177638000003</v>
          </cell>
          <cell r="AX5">
            <v>206.56178546000001</v>
          </cell>
          <cell r="AY5">
            <v>187.47870384000001</v>
          </cell>
          <cell r="AZ5">
            <v>195.57164927000002</v>
          </cell>
          <cell r="BA5">
            <v>215.65095424999993</v>
          </cell>
          <cell r="BB5">
            <v>195.15398161000002</v>
          </cell>
          <cell r="BC5">
            <v>187.42369270999998</v>
          </cell>
          <cell r="BD5">
            <v>191.55608337999999</v>
          </cell>
          <cell r="BE5">
            <v>190.32687980000006</v>
          </cell>
          <cell r="BF5">
            <v>221.57325632999999</v>
          </cell>
        </row>
        <row r="11">
          <cell r="AU11">
            <v>169.84246781999997</v>
          </cell>
          <cell r="AV11">
            <v>193.46969720000004</v>
          </cell>
          <cell r="AW11">
            <v>209.86621653999995</v>
          </cell>
          <cell r="AX11">
            <v>194.55086351999998</v>
          </cell>
          <cell r="AY11">
            <v>189.37445424000001</v>
          </cell>
          <cell r="AZ11">
            <v>191.41191111999998</v>
          </cell>
          <cell r="BA11">
            <v>172.27283684999998</v>
          </cell>
          <cell r="BB11">
            <v>208.21365997000001</v>
          </cell>
          <cell r="BC11">
            <v>193.36058416</v>
          </cell>
          <cell r="BD11">
            <v>176.19151043000005</v>
          </cell>
          <cell r="BE11">
            <v>209.66667957999999</v>
          </cell>
          <cell r="BF11">
            <v>182.56851293999998</v>
          </cell>
        </row>
      </sheetData>
      <sheetData sheetId="7">
        <row r="5">
          <cell r="C5">
            <v>446.76315503000006</v>
          </cell>
          <cell r="D5">
            <v>506.50175475000009</v>
          </cell>
          <cell r="E5">
            <v>347.46249942999992</v>
          </cell>
          <cell r="F5">
            <v>452.26313445</v>
          </cell>
          <cell r="G5">
            <v>519.4147731700001</v>
          </cell>
          <cell r="H5">
            <v>426.47437974000002</v>
          </cell>
          <cell r="I5">
            <v>411.82965217999998</v>
          </cell>
          <cell r="J5">
            <v>414.13881677000001</v>
          </cell>
          <cell r="K5">
            <v>430.11887115000002</v>
          </cell>
          <cell r="L5">
            <v>440.95134977999993</v>
          </cell>
          <cell r="M5">
            <v>399.26778201000008</v>
          </cell>
          <cell r="N5">
            <v>484.53685947000002</v>
          </cell>
        </row>
        <row r="34">
          <cell r="C34">
            <v>392.73306761999999</v>
          </cell>
          <cell r="D34">
            <v>476.21886662999998</v>
          </cell>
          <cell r="E34">
            <v>465.81877066999999</v>
          </cell>
          <cell r="F34">
            <v>488.34094608999993</v>
          </cell>
          <cell r="G34">
            <v>379.24227414000001</v>
          </cell>
          <cell r="H34">
            <v>423.85523211000003</v>
          </cell>
          <cell r="I34">
            <v>414.44895194999998</v>
          </cell>
          <cell r="J34">
            <v>374.67292974999992</v>
          </cell>
          <cell r="K34">
            <v>352.07708393000001</v>
          </cell>
          <cell r="L34">
            <v>522.2996732900001</v>
          </cell>
          <cell r="M34">
            <v>490.92846168999995</v>
          </cell>
          <cell r="N34">
            <v>700.82730011000035</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33"/>
  <sheetViews>
    <sheetView tabSelected="1" zoomScale="80" zoomScaleNormal="80" zoomScaleSheetLayoutView="100" zoomScalePageLayoutView="70" workbookViewId="0">
      <selection activeCell="I14" sqref="I14"/>
    </sheetView>
  </sheetViews>
  <sheetFormatPr defaultRowHeight="15" x14ac:dyDescent="0.25"/>
  <cols>
    <col min="1" max="1" width="32" style="2" customWidth="1"/>
    <col min="2" max="11" width="7.75" style="2" customWidth="1"/>
    <col min="12" max="13" width="9.375" style="2" customWidth="1"/>
    <col min="14" max="14" width="8.375" style="2" customWidth="1"/>
    <col min="15" max="16" width="9.25" style="2" customWidth="1"/>
    <col min="17" max="17" width="8.375" style="2" customWidth="1"/>
    <col min="18" max="18" width="4.5" style="2" bestFit="1" customWidth="1"/>
    <col min="19" max="1027" width="10.75" style="2" customWidth="1"/>
    <col min="1028" max="16384" width="9" style="2"/>
  </cols>
  <sheetData>
    <row r="1" spans="1:20" ht="15.75" customHeight="1" x14ac:dyDescent="0.25">
      <c r="P1" s="25"/>
      <c r="Q1" s="3" t="s">
        <v>30</v>
      </c>
      <c r="R1" s="25"/>
      <c r="S1" s="25"/>
      <c r="T1" s="25"/>
    </row>
    <row r="2" spans="1:20" x14ac:dyDescent="0.25">
      <c r="A2" s="1"/>
      <c r="O2" s="3"/>
      <c r="P2" s="3"/>
      <c r="Q2" s="3" t="s">
        <v>29</v>
      </c>
    </row>
    <row r="3" spans="1:20" ht="29.25" customHeight="1" x14ac:dyDescent="0.25">
      <c r="A3" s="26" t="s">
        <v>0</v>
      </c>
      <c r="B3" s="26"/>
      <c r="C3" s="26"/>
      <c r="D3" s="26"/>
      <c r="E3" s="26"/>
      <c r="F3" s="26"/>
      <c r="G3" s="26"/>
      <c r="H3" s="26"/>
      <c r="I3" s="26"/>
      <c r="J3" s="26"/>
      <c r="K3" s="26"/>
      <c r="L3" s="26"/>
      <c r="M3" s="26"/>
      <c r="N3" s="26"/>
      <c r="O3" s="26"/>
      <c r="P3" s="26"/>
      <c r="Q3" s="26"/>
      <c r="R3" s="4"/>
    </row>
    <row r="4" spans="1:20" x14ac:dyDescent="0.25">
      <c r="A4" s="5"/>
      <c r="B4" s="5"/>
      <c r="C4" s="5"/>
      <c r="D4" s="5"/>
      <c r="E4" s="5"/>
      <c r="F4" s="5"/>
      <c r="G4" s="5"/>
      <c r="Q4" s="6" t="s">
        <v>1</v>
      </c>
    </row>
    <row r="5" spans="1:20" x14ac:dyDescent="0.25">
      <c r="A5" s="7"/>
      <c r="B5" s="27" t="s">
        <v>2</v>
      </c>
      <c r="C5" s="27"/>
      <c r="D5" s="27"/>
      <c r="E5" s="27"/>
      <c r="F5" s="27"/>
      <c r="G5" s="27"/>
      <c r="H5" s="27"/>
      <c r="I5" s="27"/>
      <c r="J5" s="27"/>
      <c r="K5" s="27"/>
      <c r="L5" s="27"/>
      <c r="M5" s="27"/>
      <c r="N5" s="27"/>
      <c r="O5" s="27"/>
      <c r="P5" s="27"/>
      <c r="Q5" s="27"/>
    </row>
    <row r="6" spans="1:20" x14ac:dyDescent="0.25">
      <c r="A6" s="8"/>
      <c r="B6" s="9" t="s">
        <v>3</v>
      </c>
      <c r="C6" s="9" t="s">
        <v>4</v>
      </c>
      <c r="D6" s="9" t="s">
        <v>5</v>
      </c>
      <c r="E6" s="9" t="s">
        <v>6</v>
      </c>
      <c r="F6" s="9" t="s">
        <v>7</v>
      </c>
      <c r="G6" s="9" t="s">
        <v>8</v>
      </c>
      <c r="H6" s="9" t="s">
        <v>9</v>
      </c>
      <c r="I6" s="9" t="s">
        <v>10</v>
      </c>
      <c r="J6" s="9" t="s">
        <v>11</v>
      </c>
      <c r="K6" s="9" t="s">
        <v>12</v>
      </c>
      <c r="L6" s="9" t="s">
        <v>13</v>
      </c>
      <c r="M6" s="9" t="s">
        <v>14</v>
      </c>
      <c r="N6" s="9" t="s">
        <v>15</v>
      </c>
      <c r="O6" s="9" t="s">
        <v>16</v>
      </c>
      <c r="P6" s="9" t="s">
        <v>17</v>
      </c>
      <c r="Q6" s="9" t="s">
        <v>18</v>
      </c>
    </row>
    <row r="7" spans="1:20" ht="17.25" x14ac:dyDescent="0.25">
      <c r="A7" s="7" t="s">
        <v>19</v>
      </c>
      <c r="B7" s="10"/>
      <c r="C7" s="10"/>
      <c r="D7" s="10"/>
      <c r="E7" s="10"/>
      <c r="F7" s="10"/>
      <c r="G7" s="10"/>
      <c r="H7" s="10"/>
      <c r="I7" s="10"/>
      <c r="J7" s="10"/>
      <c r="K7" s="10"/>
      <c r="L7" s="11"/>
      <c r="M7" s="11"/>
      <c r="N7" s="11"/>
      <c r="O7" s="11"/>
      <c r="P7" s="11"/>
      <c r="Q7" s="11"/>
    </row>
    <row r="8" spans="1:20" s="15" customFormat="1" x14ac:dyDescent="0.25">
      <c r="A8" s="12" t="s">
        <v>20</v>
      </c>
      <c r="B8" s="13">
        <f>B9-B10</f>
        <v>108.02161991666674</v>
      </c>
      <c r="C8" s="13">
        <f t="shared" ref="C8:D8" si="0">C9-C10</f>
        <v>42.691900256666827</v>
      </c>
      <c r="D8" s="13">
        <f t="shared" si="0"/>
        <v>-99.533638793333125</v>
      </c>
      <c r="E8" s="13">
        <f>E9-E10</f>
        <v>51.179881380000552</v>
      </c>
      <c r="F8" s="13">
        <f>F9-F10</f>
        <v>-11.439295946667357</v>
      </c>
      <c r="G8" s="13">
        <f>G9-G10</f>
        <v>147.07061925333301</v>
      </c>
      <c r="H8" s="13">
        <f>H9-H10</f>
        <v>-4.6727949766668644</v>
      </c>
      <c r="I8" s="13">
        <f>SUM(E8:H8)</f>
        <v>182.13840970999934</v>
      </c>
      <c r="J8" s="13">
        <f>J9-J10</f>
        <v>19.168574119999562</v>
      </c>
      <c r="K8" s="13">
        <f>K9-K10</f>
        <v>39.730649599999765</v>
      </c>
      <c r="L8" s="13">
        <f>L9-L10</f>
        <v>51.723673160000317</v>
      </c>
      <c r="M8" s="13">
        <f>M9-M10</f>
        <v>292.76130658999955</v>
      </c>
      <c r="N8" s="13">
        <f t="shared" ref="N8:P8" si="1">N9-N10</f>
        <v>-65.310565973332245</v>
      </c>
      <c r="O8" s="13">
        <f t="shared" si="1"/>
        <v>-93.587656543332855</v>
      </c>
      <c r="P8" s="13">
        <f t="shared" si="1"/>
        <v>-239.78413994333289</v>
      </c>
      <c r="Q8" s="13">
        <f>SUM(M8:P8)</f>
        <v>-105.92105586999844</v>
      </c>
      <c r="R8" s="14"/>
    </row>
    <row r="9" spans="1:20" x14ac:dyDescent="0.25">
      <c r="A9" s="11" t="s">
        <v>21</v>
      </c>
      <c r="B9" s="16">
        <f>[2]General_Gov!F5+95.9766916666667</f>
        <v>824.26024697666685</v>
      </c>
      <c r="C9" s="16">
        <f>[2]General_Gov!G5+95.9766916666667</f>
        <v>908.47123427666691</v>
      </c>
      <c r="D9" s="16">
        <f>[2]General_Gov!H5+95.9766916666667</f>
        <v>769.78565361666688</v>
      </c>
      <c r="E9" s="16">
        <f>SUM(B9:D9)</f>
        <v>2502.5171348700005</v>
      </c>
      <c r="F9" s="16">
        <f>[2]General_Gov!I5+101.723679333333</f>
        <v>873.36759599333254</v>
      </c>
      <c r="G9" s="16">
        <f>[2]General_Gov!J5+101.723679333333</f>
        <v>936.06495298333289</v>
      </c>
      <c r="H9" s="16">
        <f>[2]General_Gov!K5+101.723679333333</f>
        <v>836.28984594333292</v>
      </c>
      <c r="I9" s="16">
        <f>SUM(E9:H9)</f>
        <v>5148.2395297899984</v>
      </c>
      <c r="J9" s="16">
        <f>[2]General_Gov!L5+99.4821696666666</f>
        <v>842.02541862666658</v>
      </c>
      <c r="K9" s="16">
        <f>[2]General_Gov!M5+99.4821696666666</f>
        <v>837.76659332666691</v>
      </c>
      <c r="L9" s="16">
        <f>[2]General_Gov!N5+99.4821696666666</f>
        <v>821.33232839666721</v>
      </c>
      <c r="M9" s="16">
        <f>SUM(I9:L9)</f>
        <v>7649.3638701399996</v>
      </c>
      <c r="N9" s="16">
        <f>[2]General_Gov!O5+107.460992</f>
        <v>850.53515315000061</v>
      </c>
      <c r="O9" s="16">
        <f>[2]General_Gov!P5+107.460992</f>
        <v>833.01277105000031</v>
      </c>
      <c r="P9" s="16">
        <f>[2]General_Gov!Q5+107.460992</f>
        <v>950.87771867999993</v>
      </c>
      <c r="Q9" s="16">
        <f>SUM(M9:P9)</f>
        <v>10283.78951302</v>
      </c>
      <c r="R9" s="17"/>
    </row>
    <row r="10" spans="1:20" x14ac:dyDescent="0.25">
      <c r="A10" s="11" t="s">
        <v>22</v>
      </c>
      <c r="B10" s="18">
        <f>[2]General_Gov!F35+95.06509225</f>
        <v>716.23862706000011</v>
      </c>
      <c r="C10" s="18">
        <f>[2]General_Gov!G35+95.06509225</f>
        <v>865.77933402000008</v>
      </c>
      <c r="D10" s="18">
        <f>[2]General_Gov!H35+95.06509225</f>
        <v>869.31929241</v>
      </c>
      <c r="E10" s="16">
        <f>SUM(B10:D10)</f>
        <v>2451.33725349</v>
      </c>
      <c r="F10" s="18">
        <f>[2]General_Gov!I35+103.97348425</f>
        <v>884.8068919399999</v>
      </c>
      <c r="G10" s="18">
        <f>[2]General_Gov!J35+103.97348425</f>
        <v>788.99433372999988</v>
      </c>
      <c r="H10" s="18">
        <f>[2]General_Gov!K35+103.97348425</f>
        <v>840.96264091999979</v>
      </c>
      <c r="I10" s="16">
        <f t="shared" ref="I10" si="2">SUM(E10:H10)</f>
        <v>4966.1011200799994</v>
      </c>
      <c r="J10" s="18">
        <f>[2]General_Gov!L35+101.753272916667</f>
        <v>822.85684450666702</v>
      </c>
      <c r="K10" s="18">
        <f>[2]General_Gov!M35+101.753272916667</f>
        <v>798.03594372666714</v>
      </c>
      <c r="L10" s="18">
        <f>[2]General_Gov!N35+101.753272916667</f>
        <v>769.60865523666689</v>
      </c>
      <c r="M10" s="16">
        <f>SUM(I10:L10)</f>
        <v>7356.60256355</v>
      </c>
      <c r="N10" s="18">
        <f>[2]General_Gov!O35+105.244386583333</f>
        <v>915.84571912333286</v>
      </c>
      <c r="O10" s="18">
        <f>[2]General_Gov!P35+105.244386583333</f>
        <v>926.60042759333317</v>
      </c>
      <c r="P10" s="18">
        <f>[2]General_Gov!Q35+105.244386583333</f>
        <v>1190.6618586233328</v>
      </c>
      <c r="Q10" s="16">
        <f>SUM(M10:P10)</f>
        <v>10389.710568889999</v>
      </c>
      <c r="R10" s="13"/>
    </row>
    <row r="11" spans="1:20" x14ac:dyDescent="0.25">
      <c r="A11" s="11"/>
      <c r="B11" s="18"/>
      <c r="C11" s="18"/>
      <c r="D11" s="18"/>
      <c r="E11" s="18"/>
      <c r="F11" s="18"/>
      <c r="G11" s="18"/>
      <c r="H11" s="18"/>
      <c r="I11" s="18"/>
      <c r="J11" s="18"/>
      <c r="K11" s="18"/>
      <c r="L11" s="18"/>
      <c r="M11" s="18"/>
      <c r="N11" s="18"/>
      <c r="O11" s="18"/>
      <c r="P11" s="18"/>
      <c r="Q11" s="18"/>
      <c r="R11" s="19"/>
    </row>
    <row r="12" spans="1:20" ht="17.25" x14ac:dyDescent="0.25">
      <c r="A12" s="7" t="s">
        <v>23</v>
      </c>
      <c r="B12" s="20"/>
      <c r="C12" s="20"/>
      <c r="D12" s="20"/>
      <c r="E12" s="20"/>
      <c r="F12" s="20"/>
      <c r="G12" s="20"/>
      <c r="H12" s="20"/>
      <c r="I12" s="20"/>
      <c r="J12" s="20"/>
      <c r="K12" s="20"/>
      <c r="L12" s="20"/>
      <c r="M12" s="20"/>
      <c r="N12" s="20"/>
      <c r="O12" s="20"/>
      <c r="P12" s="20"/>
      <c r="Q12" s="20"/>
      <c r="R12" s="19"/>
    </row>
    <row r="13" spans="1:20" s="15" customFormat="1" x14ac:dyDescent="0.25">
      <c r="A13" s="12" t="s">
        <v>20</v>
      </c>
      <c r="B13" s="13">
        <f t="shared" ref="B13:E13" si="3">B14-B15</f>
        <v>54.592095410000127</v>
      </c>
      <c r="C13" s="13">
        <f t="shared" si="3"/>
        <v>30.844896120000158</v>
      </c>
      <c r="D13" s="13">
        <f t="shared" si="3"/>
        <v>-117.79426324000008</v>
      </c>
      <c r="E13" s="13">
        <f t="shared" si="3"/>
        <v>-32.357271710000077</v>
      </c>
      <c r="F13" s="13">
        <f>F14-F15</f>
        <v>-38.791605639999943</v>
      </c>
      <c r="G13" s="13">
        <f>G14-G15</f>
        <v>137.45870503000015</v>
      </c>
      <c r="H13" s="13">
        <f>H14-H15</f>
        <v>-9.4646370000020852E-2</v>
      </c>
      <c r="I13" s="13">
        <f>SUM(E13:H13)</f>
        <v>66.215181310000105</v>
      </c>
      <c r="J13" s="13">
        <f>J14-J15</f>
        <v>-4.9766084366667087</v>
      </c>
      <c r="K13" s="13">
        <f>K14-K15</f>
        <v>37.108578353333371</v>
      </c>
      <c r="L13" s="13">
        <f>L14-L15</f>
        <v>75.684478553333349</v>
      </c>
      <c r="M13" s="13">
        <f>M14-M15</f>
        <v>174.03162978</v>
      </c>
      <c r="N13" s="13">
        <f t="shared" ref="N13:P13" si="4">N14-N15</f>
        <v>-78.800051176666784</v>
      </c>
      <c r="O13" s="13">
        <f t="shared" si="4"/>
        <v>-89.112407346666487</v>
      </c>
      <c r="P13" s="13">
        <f t="shared" si="4"/>
        <v>-213.74216830666694</v>
      </c>
      <c r="Q13" s="13">
        <f>SUM(M13:P13)</f>
        <v>-207.62299705000021</v>
      </c>
      <c r="R13" s="28"/>
    </row>
    <row r="14" spans="1:20" x14ac:dyDescent="0.25">
      <c r="A14" s="11" t="s">
        <v>21</v>
      </c>
      <c r="B14" s="16">
        <f>'[2]Central_Gov_(excl._social)'!C5+77.741856333333</f>
        <v>524.5050113633331</v>
      </c>
      <c r="C14" s="16">
        <f>'[2]Central_Gov_(excl._social)'!D5+77.741856333333</f>
        <v>584.24361108333312</v>
      </c>
      <c r="D14" s="16">
        <f>'[2]Central_Gov_(excl._social)'!E5+77.741856333333</f>
        <v>425.20435576333296</v>
      </c>
      <c r="E14" s="16">
        <f>SUM(B14:D14)</f>
        <v>1533.9529782099989</v>
      </c>
      <c r="F14" s="16">
        <f>'[2]Central_Gov_(excl._social)'!F5+82.229445</f>
        <v>534.49257944999999</v>
      </c>
      <c r="G14" s="16">
        <f>'[2]Central_Gov_(excl._social)'!G5+82.229445</f>
        <v>601.64421817000016</v>
      </c>
      <c r="H14" s="16">
        <f>'[2]Central_Gov_(excl._social)'!H5+82.229445</f>
        <v>508.70382474000002</v>
      </c>
      <c r="I14" s="16">
        <f>SUM(E14:H14)</f>
        <v>3178.7936005699989</v>
      </c>
      <c r="J14" s="16">
        <f>'[2]Central_Gov_(excl._social)'!I5+81.1911933333333</f>
        <v>493.02084551333326</v>
      </c>
      <c r="K14" s="16">
        <f>'[2]Central_Gov_(excl._social)'!J5+81.1911933333333</f>
        <v>495.33001010333328</v>
      </c>
      <c r="L14" s="16">
        <f>'[2]Central_Gov_(excl._social)'!K5+81.1911933333333</f>
        <v>511.31006448333335</v>
      </c>
      <c r="M14" s="16">
        <f>SUM(I14:L14)</f>
        <v>4678.4545206699986</v>
      </c>
      <c r="N14" s="16">
        <f>'[2]Central_Gov_(excl._social)'!L5+87.1098686666667</f>
        <v>528.06121844666666</v>
      </c>
      <c r="O14" s="16">
        <f>'[2]Central_Gov_(excl._social)'!M5+87.1098686666667</f>
        <v>486.3776506766668</v>
      </c>
      <c r="P14" s="16">
        <f>'[2]Central_Gov_(excl._social)'!N5+87.1098686666667</f>
        <v>571.64672813666675</v>
      </c>
      <c r="Q14" s="16">
        <f t="shared" ref="Q14:Q15" si="5">SUM(M14:P14)</f>
        <v>6264.5401179299988</v>
      </c>
      <c r="R14" s="28"/>
    </row>
    <row r="15" spans="1:20" x14ac:dyDescent="0.25">
      <c r="A15" s="11" t="s">
        <v>22</v>
      </c>
      <c r="B15" s="16">
        <f>'[2]Central_Gov_(excl._social)'!C34+77.179848333333</f>
        <v>469.91291595333297</v>
      </c>
      <c r="C15" s="16">
        <f>'[2]Central_Gov_(excl._social)'!D34+77.179848333333</f>
        <v>553.39871496333296</v>
      </c>
      <c r="D15" s="16">
        <f>'[2]Central_Gov_(excl._social)'!E34+77.179848333333</f>
        <v>542.99861900333303</v>
      </c>
      <c r="E15" s="16">
        <f>SUM(B15:D15)</f>
        <v>1566.310249919999</v>
      </c>
      <c r="F15" s="16">
        <f>'[2]Central_Gov_(excl._social)'!F34+84.943239</f>
        <v>573.28418508999994</v>
      </c>
      <c r="G15" s="16">
        <f>'[2]Central_Gov_(excl._social)'!G34+84.943239</f>
        <v>464.18551314000001</v>
      </c>
      <c r="H15" s="16">
        <f>'[2]Central_Gov_(excl._social)'!H34+84.943239</f>
        <v>508.79847111000004</v>
      </c>
      <c r="I15" s="16">
        <f t="shared" ref="I15" si="6">SUM(E15:H15)</f>
        <v>3112.5784192599986</v>
      </c>
      <c r="J15" s="16">
        <f>'[2]Central_Gov_(excl._social)'!I34+83.548502</f>
        <v>497.99745394999997</v>
      </c>
      <c r="K15" s="16">
        <f>'[2]Central_Gov_(excl._social)'!J34+83.548502</f>
        <v>458.22143174999991</v>
      </c>
      <c r="L15" s="16">
        <f>'[2]Central_Gov_(excl._social)'!K34+83.548502</f>
        <v>435.62558593</v>
      </c>
      <c r="M15" s="16">
        <f>SUM(I15:L15)</f>
        <v>4504.4228908899986</v>
      </c>
      <c r="N15" s="16">
        <f>'[2]Central_Gov_(excl._social)'!L34+84.5615963333333</f>
        <v>606.86126962333344</v>
      </c>
      <c r="O15" s="16">
        <f>'[2]Central_Gov_(excl._social)'!M34+84.5615963333333</f>
        <v>575.49005802333329</v>
      </c>
      <c r="P15" s="16">
        <f>'[2]Central_Gov_(excl._social)'!N34+84.5615963333333</f>
        <v>785.38889644333369</v>
      </c>
      <c r="Q15" s="16">
        <f t="shared" si="5"/>
        <v>6472.1631149799987</v>
      </c>
      <c r="R15" s="28"/>
    </row>
    <row r="16" spans="1:20" x14ac:dyDescent="0.25">
      <c r="A16" s="11"/>
      <c r="B16" s="20"/>
      <c r="C16" s="20"/>
      <c r="D16" s="20"/>
      <c r="E16" s="20"/>
      <c r="F16" s="20"/>
      <c r="G16" s="20"/>
      <c r="H16" s="20"/>
      <c r="I16" s="20"/>
      <c r="J16" s="20"/>
      <c r="K16" s="20"/>
      <c r="L16" s="20"/>
      <c r="M16" s="20"/>
      <c r="N16" s="20"/>
      <c r="O16" s="20"/>
      <c r="P16" s="20"/>
      <c r="Q16" s="20"/>
      <c r="R16" s="28"/>
    </row>
    <row r="17" spans="1:18" ht="17.25" x14ac:dyDescent="0.25">
      <c r="A17" s="21" t="s">
        <v>24</v>
      </c>
      <c r="B17" s="20"/>
      <c r="C17" s="20"/>
      <c r="D17" s="20"/>
      <c r="E17" s="20"/>
      <c r="F17" s="20"/>
      <c r="G17" s="20"/>
      <c r="H17" s="20"/>
      <c r="I17" s="20"/>
      <c r="J17" s="20"/>
      <c r="K17" s="20"/>
      <c r="L17" s="20"/>
      <c r="M17" s="20"/>
      <c r="N17" s="20"/>
      <c r="O17" s="20"/>
      <c r="P17" s="20"/>
      <c r="Q17" s="20"/>
      <c r="R17" s="28"/>
    </row>
    <row r="18" spans="1:18" s="15" customFormat="1" x14ac:dyDescent="0.25">
      <c r="A18" s="12" t="s">
        <v>20</v>
      </c>
      <c r="B18" s="13">
        <f>B19-B20</f>
        <v>45.163626416665977</v>
      </c>
      <c r="C18" s="13">
        <f t="shared" ref="C18:H18" si="7">C19-C20</f>
        <v>22.106835416665945</v>
      </c>
      <c r="D18" s="13">
        <f t="shared" si="7"/>
        <v>44.483590416665976</v>
      </c>
      <c r="E18" s="13">
        <f t="shared" si="7"/>
        <v>111.75405224999787</v>
      </c>
      <c r="F18" s="13">
        <f t="shared" si="7"/>
        <v>15.3414330833333</v>
      </c>
      <c r="G18" s="13">
        <f t="shared" si="7"/>
        <v>11.845270083333332</v>
      </c>
      <c r="H18" s="13">
        <f t="shared" si="7"/>
        <v>-8.7369879166667204</v>
      </c>
      <c r="I18" s="13">
        <f>SUM(E18:H18)</f>
        <v>130.20376749999778</v>
      </c>
      <c r="J18" s="13">
        <f t="shared" ref="J18:P18" si="8">J19-J20</f>
        <v>-19.10833958333339</v>
      </c>
      <c r="K18" s="13">
        <f t="shared" si="8"/>
        <v>15.737485416666601</v>
      </c>
      <c r="L18" s="13">
        <f t="shared" si="8"/>
        <v>-17.34363758333339</v>
      </c>
      <c r="M18" s="13">
        <f>M19-M20</f>
        <v>109.48927574999766</v>
      </c>
      <c r="N18" s="13">
        <f t="shared" si="8"/>
        <v>-1.2922009166666726</v>
      </c>
      <c r="O18" s="13">
        <f t="shared" si="8"/>
        <v>14.8778050833333</v>
      </c>
      <c r="P18" s="13">
        <f t="shared" si="8"/>
        <v>-64.496377916666688</v>
      </c>
      <c r="Q18" s="13">
        <f>SUM(M18:P18)</f>
        <v>58.578501999997599</v>
      </c>
      <c r="R18" s="14"/>
    </row>
    <row r="19" spans="1:18" x14ac:dyDescent="0.25">
      <c r="A19" s="11" t="s">
        <v>21</v>
      </c>
      <c r="B19" s="16">
        <f>[2]Local_Gov!D6+18.234835333333</f>
        <v>182.45585733333297</v>
      </c>
      <c r="C19" s="16">
        <f>[2]Local_Gov!E6+18.234835333333</f>
        <v>200.89557833333296</v>
      </c>
      <c r="D19" s="16">
        <f>[2]Local_Gov!F6+18.234835333333</f>
        <v>225.84388333333297</v>
      </c>
      <c r="E19" s="16">
        <f>SUM(B19:D19)</f>
        <v>609.1953189999989</v>
      </c>
      <c r="F19" s="16">
        <f>[2]Local_Gov!G6+19.4942343333333</f>
        <v>201.66000833333328</v>
      </c>
      <c r="G19" s="16">
        <f>[2]Local_Gov!H6+19.4942343333333</f>
        <v>203.72734133333333</v>
      </c>
      <c r="H19" s="16">
        <f>[2]Local_Gov!I6+19.4942343333333</f>
        <v>230.44603133333331</v>
      </c>
      <c r="I19" s="16">
        <f t="shared" ref="I19:I20" si="9">SUM(E19:H19)</f>
        <v>1245.0286999999989</v>
      </c>
      <c r="J19" s="16">
        <f>[2]Local_Gov!J6+18.2909763333333</f>
        <v>179.72764933333329</v>
      </c>
      <c r="K19" s="16">
        <f>[2]Local_Gov!K6+18.2909763333333</f>
        <v>180.39118933333327</v>
      </c>
      <c r="L19" s="16">
        <f>[2]Local_Gov!L6+18.2909763333333</f>
        <v>160.8747323333333</v>
      </c>
      <c r="M19" s="16">
        <f>SUM(I19:L19)</f>
        <v>1766.0222709999989</v>
      </c>
      <c r="N19" s="16">
        <f>[2]Local_Gov!M6+20.3511233333333</f>
        <v>216.46209333333331</v>
      </c>
      <c r="O19" s="16">
        <f>[2]Local_Gov!N6+20.3511233333333</f>
        <v>225.77437833333332</v>
      </c>
      <c r="P19" s="16">
        <f>[2]Local_Gov!O6+20.3511233333333</f>
        <v>225.82626533333331</v>
      </c>
      <c r="Q19" s="16">
        <f t="shared" ref="Q19:Q20" si="10">SUM(M19:P19)</f>
        <v>2434.0850079999987</v>
      </c>
      <c r="R19" s="19"/>
    </row>
    <row r="20" spans="1:18" x14ac:dyDescent="0.25">
      <c r="A20" s="11" t="s">
        <v>22</v>
      </c>
      <c r="B20" s="16">
        <f>[2]Local_Gov!D23+17.885243916667</f>
        <v>137.29223091666699</v>
      </c>
      <c r="C20" s="16">
        <f>[2]Local_Gov!E23+17.885243916667</f>
        <v>178.78874291666702</v>
      </c>
      <c r="D20" s="16">
        <f>[2]Local_Gov!F23+17.885243916667</f>
        <v>181.36029291666699</v>
      </c>
      <c r="E20" s="16">
        <f>SUM(B20:D20)</f>
        <v>497.44126675000103</v>
      </c>
      <c r="F20" s="16">
        <f>[2]Local_Gov!G23+19.03024525</f>
        <v>186.31857524999998</v>
      </c>
      <c r="G20" s="16">
        <f>[2]Local_Gov!H23+19.03024525</f>
        <v>191.88207125</v>
      </c>
      <c r="H20" s="16">
        <f>[2]Local_Gov!I23+19.03024525</f>
        <v>239.18301925000003</v>
      </c>
      <c r="I20" s="16">
        <f t="shared" si="9"/>
        <v>1114.8249325000011</v>
      </c>
      <c r="J20" s="16">
        <f>[2]Local_Gov!J23+18.2047709166667</f>
        <v>198.83598891666668</v>
      </c>
      <c r="K20" s="16">
        <f>[2]Local_Gov!K23+18.2047709166667</f>
        <v>164.65370391666667</v>
      </c>
      <c r="L20" s="16">
        <f>[2]Local_Gov!L23+18.2047709166667</f>
        <v>178.21836991666669</v>
      </c>
      <c r="M20" s="16">
        <f>SUM(I20:L20)</f>
        <v>1656.5329952500012</v>
      </c>
      <c r="N20" s="16">
        <f>[2]Local_Gov!M23+20.68279025</f>
        <v>217.75429424999999</v>
      </c>
      <c r="O20" s="16">
        <f>[2]Local_Gov!N23+20.68279025</f>
        <v>210.89657325000002</v>
      </c>
      <c r="P20" s="16">
        <f>[2]Local_Gov!O23+20.68279025</f>
        <v>290.32264325</v>
      </c>
      <c r="Q20" s="16">
        <f t="shared" si="10"/>
        <v>2375.5065060000011</v>
      </c>
      <c r="R20" s="19"/>
    </row>
    <row r="21" spans="1:18" x14ac:dyDescent="0.25">
      <c r="A21" s="11"/>
      <c r="B21" s="20"/>
      <c r="C21" s="20"/>
      <c r="D21" s="20"/>
      <c r="E21" s="20"/>
      <c r="F21" s="20"/>
      <c r="G21" s="20"/>
      <c r="H21" s="20"/>
      <c r="I21" s="20"/>
      <c r="J21" s="20"/>
      <c r="K21" s="20"/>
      <c r="L21" s="20"/>
      <c r="M21" s="20"/>
      <c r="N21" s="20"/>
      <c r="O21" s="20"/>
      <c r="P21" s="20"/>
      <c r="Q21" s="20"/>
      <c r="R21" s="19"/>
    </row>
    <row r="22" spans="1:18" x14ac:dyDescent="0.25">
      <c r="A22" s="21" t="s">
        <v>25</v>
      </c>
      <c r="B22" s="20"/>
      <c r="C22" s="20"/>
      <c r="D22" s="20"/>
      <c r="E22" s="20"/>
      <c r="F22" s="20"/>
      <c r="G22" s="20"/>
      <c r="H22" s="20"/>
      <c r="I22" s="20"/>
      <c r="J22" s="20"/>
      <c r="K22" s="20"/>
      <c r="L22" s="20"/>
      <c r="M22" s="20"/>
      <c r="N22" s="20"/>
      <c r="O22" s="20"/>
      <c r="P22" s="20"/>
      <c r="Q22" s="20"/>
      <c r="R22" s="19"/>
    </row>
    <row r="23" spans="1:18" s="15" customFormat="1" x14ac:dyDescent="0.25">
      <c r="A23" s="12" t="s">
        <v>20</v>
      </c>
      <c r="B23" s="13">
        <f t="shared" ref="B23:L23" si="11">B24-B25</f>
        <v>9.6056476999999916</v>
      </c>
      <c r="C23" s="13">
        <f t="shared" si="11"/>
        <v>-10.143730570000059</v>
      </c>
      <c r="D23" s="13">
        <f t="shared" si="11"/>
        <v>-25.834440159999929</v>
      </c>
      <c r="E23" s="13">
        <f t="shared" si="11"/>
        <v>-26.372523030000025</v>
      </c>
      <c r="F23" s="13">
        <f t="shared" si="11"/>
        <v>12.010921940000031</v>
      </c>
      <c r="G23" s="13">
        <f t="shared" si="11"/>
        <v>-1.8957503999999972</v>
      </c>
      <c r="H23" s="13">
        <f t="shared" si="11"/>
        <v>4.1597381500000381</v>
      </c>
      <c r="I23" s="13">
        <f>SUM(E23:H23)</f>
        <v>-12.097613339999953</v>
      </c>
      <c r="J23" s="13">
        <f t="shared" si="11"/>
        <v>43.378117399999951</v>
      </c>
      <c r="K23" s="13">
        <f t="shared" si="11"/>
        <v>-13.059678359999992</v>
      </c>
      <c r="L23" s="13">
        <f t="shared" si="11"/>
        <v>-5.9368914500000187</v>
      </c>
      <c r="M23" s="13">
        <f>M24-M25</f>
        <v>12.283934250000129</v>
      </c>
      <c r="N23" s="13">
        <f t="shared" ref="N23:P23" si="12">N24-N25</f>
        <v>15.364572949999939</v>
      </c>
      <c r="O23" s="13">
        <f t="shared" si="12"/>
        <v>-19.339799779999936</v>
      </c>
      <c r="P23" s="13">
        <f t="shared" si="12"/>
        <v>39.004743390000016</v>
      </c>
      <c r="Q23" s="13">
        <f>SUM(M23:P23)</f>
        <v>47.313450810000148</v>
      </c>
      <c r="R23" s="14"/>
    </row>
    <row r="24" spans="1:18" x14ac:dyDescent="0.25">
      <c r="A24" s="11" t="s">
        <v>21</v>
      </c>
      <c r="B24" s="16">
        <f>[2]Central_Social!AU5</f>
        <v>179.44811551999996</v>
      </c>
      <c r="C24" s="16">
        <f>[2]Central_Social!AV5</f>
        <v>183.32596662999998</v>
      </c>
      <c r="D24" s="16">
        <f>[2]Central_Social!AW5</f>
        <v>184.03177638000003</v>
      </c>
      <c r="E24" s="16">
        <f>SUM(B24:D24)</f>
        <v>546.80585852999991</v>
      </c>
      <c r="F24" s="16">
        <f>[2]Central_Social!AX5</f>
        <v>206.56178546000001</v>
      </c>
      <c r="G24" s="16">
        <f>[2]Central_Social!AY5</f>
        <v>187.47870384000001</v>
      </c>
      <c r="H24" s="16">
        <f>[2]Central_Social!AZ5</f>
        <v>195.57164927000002</v>
      </c>
      <c r="I24" s="16">
        <f t="shared" ref="I24:I25" si="13">SUM(E24:H24)</f>
        <v>1136.4179970999999</v>
      </c>
      <c r="J24" s="16">
        <f>[2]Central_Social!BA5</f>
        <v>215.65095424999993</v>
      </c>
      <c r="K24" s="16">
        <f>[2]Central_Social!BB5</f>
        <v>195.15398161000002</v>
      </c>
      <c r="L24" s="16">
        <f>[2]Central_Social!BC5</f>
        <v>187.42369270999998</v>
      </c>
      <c r="M24" s="16">
        <f>SUM(I24:L24)</f>
        <v>1734.6466256699998</v>
      </c>
      <c r="N24" s="16">
        <f>[2]Central_Social!BD5</f>
        <v>191.55608337999999</v>
      </c>
      <c r="O24" s="16">
        <f>[2]Central_Social!BE5</f>
        <v>190.32687980000006</v>
      </c>
      <c r="P24" s="16">
        <f>[2]Central_Social!BF5</f>
        <v>221.57325632999999</v>
      </c>
      <c r="Q24" s="16">
        <f t="shared" ref="Q24:Q25" si="14">SUM(M24:P24)</f>
        <v>2338.1028451799998</v>
      </c>
      <c r="R24" s="19"/>
    </row>
    <row r="25" spans="1:18" x14ac:dyDescent="0.25">
      <c r="A25" s="11" t="s">
        <v>22</v>
      </c>
      <c r="B25" s="16">
        <f>[2]Central_Social!AU11</f>
        <v>169.84246781999997</v>
      </c>
      <c r="C25" s="16">
        <f>[2]Central_Social!AV11</f>
        <v>193.46969720000004</v>
      </c>
      <c r="D25" s="16">
        <f>[2]Central_Social!AW11</f>
        <v>209.86621653999995</v>
      </c>
      <c r="E25" s="16">
        <f>SUM(B25:D25)</f>
        <v>573.17838155999993</v>
      </c>
      <c r="F25" s="16">
        <f>[2]Central_Social!AX11</f>
        <v>194.55086351999998</v>
      </c>
      <c r="G25" s="16">
        <f>[2]Central_Social!AY11</f>
        <v>189.37445424000001</v>
      </c>
      <c r="H25" s="16">
        <f>[2]Central_Social!AZ11</f>
        <v>191.41191111999998</v>
      </c>
      <c r="I25" s="16">
        <f t="shared" si="13"/>
        <v>1148.5156104399998</v>
      </c>
      <c r="J25" s="16">
        <f>[2]Central_Social!BA11</f>
        <v>172.27283684999998</v>
      </c>
      <c r="K25" s="16">
        <f>[2]Central_Social!BB11</f>
        <v>208.21365997000001</v>
      </c>
      <c r="L25" s="16">
        <f>[2]Central_Social!BC11</f>
        <v>193.36058416</v>
      </c>
      <c r="M25" s="16">
        <f>SUM(I25:L25)</f>
        <v>1722.3626914199997</v>
      </c>
      <c r="N25" s="16">
        <f>[2]Central_Social!BD11</f>
        <v>176.19151043000005</v>
      </c>
      <c r="O25" s="16">
        <f>[2]Central_Social!BE11</f>
        <v>209.66667957999999</v>
      </c>
      <c r="P25" s="16">
        <f>[2]Central_Social!BF11</f>
        <v>182.56851293999998</v>
      </c>
      <c r="Q25" s="16">
        <f t="shared" si="14"/>
        <v>2290.7893943699996</v>
      </c>
      <c r="R25" s="19"/>
    </row>
    <row r="26" spans="1:18" ht="36.75" customHeight="1" x14ac:dyDescent="0.25">
      <c r="A26" s="11"/>
      <c r="B26" s="22"/>
      <c r="C26" s="22"/>
      <c r="D26" s="22"/>
      <c r="E26" s="22"/>
      <c r="F26" s="22"/>
      <c r="G26" s="22"/>
      <c r="H26" s="22"/>
      <c r="I26" s="22"/>
      <c r="J26" s="22"/>
      <c r="K26" s="22"/>
      <c r="L26" s="22"/>
      <c r="M26" s="22"/>
      <c r="N26" s="22"/>
      <c r="O26" s="22"/>
      <c r="P26" s="22"/>
      <c r="Q26" s="22"/>
    </row>
    <row r="27" spans="1:18" ht="17.25" x14ac:dyDescent="0.25">
      <c r="A27" s="23" t="s">
        <v>26</v>
      </c>
      <c r="B27" s="22"/>
      <c r="C27" s="22"/>
      <c r="D27" s="22"/>
      <c r="E27" s="22"/>
      <c r="F27" s="22"/>
      <c r="G27" s="22"/>
      <c r="H27" s="22"/>
      <c r="I27" s="22"/>
      <c r="J27" s="22"/>
      <c r="K27" s="22"/>
      <c r="L27" s="22"/>
      <c r="M27" s="22"/>
      <c r="N27" s="22"/>
      <c r="O27" s="22"/>
      <c r="P27" s="22"/>
      <c r="Q27" s="22"/>
    </row>
    <row r="28" spans="1:18" ht="34.5" customHeight="1" x14ac:dyDescent="0.25">
      <c r="A28" s="29" t="s">
        <v>27</v>
      </c>
      <c r="B28" s="29"/>
      <c r="C28" s="29"/>
      <c r="D28" s="29"/>
      <c r="E28" s="29"/>
      <c r="F28" s="29"/>
      <c r="G28" s="29"/>
      <c r="H28" s="29"/>
      <c r="I28" s="29"/>
      <c r="J28" s="29"/>
      <c r="K28" s="29"/>
      <c r="L28" s="29"/>
      <c r="M28" s="29"/>
      <c r="N28" s="29"/>
      <c r="O28" s="29"/>
      <c r="P28" s="29"/>
      <c r="Q28" s="29"/>
    </row>
    <row r="29" spans="1:18" ht="38.25" customHeight="1" x14ac:dyDescent="0.25">
      <c r="A29" s="30" t="s">
        <v>28</v>
      </c>
      <c r="B29" s="30"/>
      <c r="C29" s="30"/>
      <c r="D29" s="30"/>
      <c r="E29" s="30"/>
      <c r="F29" s="30"/>
      <c r="G29" s="30"/>
      <c r="H29" s="30"/>
      <c r="I29" s="30"/>
      <c r="J29" s="30"/>
      <c r="K29" s="30"/>
      <c r="L29" s="30"/>
      <c r="M29" s="30"/>
      <c r="N29" s="30"/>
      <c r="O29" s="30"/>
      <c r="P29" s="30"/>
      <c r="Q29" s="30"/>
    </row>
    <row r="33" spans="1:1" x14ac:dyDescent="0.25">
      <c r="A33" s="24"/>
    </row>
  </sheetData>
  <sheetProtection algorithmName="SHA-512" hashValue="uKrag9jeFMPACSS2HrxLyaJvNq18QSukt74SD1pQpfbvQUIe8p0zM7jsF1N5h6pzGEvUbwnXvDEAiguljglXRw==" saltValue="5pVjJNYYAxBTLpmBiwWFlg==" spinCount="100000" sheet="1" objects="1" scenarios="1"/>
  <mergeCells count="5">
    <mergeCell ref="A3:Q3"/>
    <mergeCell ref="B5:Q5"/>
    <mergeCell ref="R13:R17"/>
    <mergeCell ref="A28:Q28"/>
    <mergeCell ref="A29:Q29"/>
  </mergeCells>
  <pageMargins left="0" right="0" top="0.39370078740157483" bottom="0.39370078740157483"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Mēneša_atskaite_publicetLV</vt:lpstr>
      <vt:lpstr>Mēneša_atskaite_publicetLV!Print_Area</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Deksne</dc:creator>
  <cp:lastModifiedBy>Anna Deksne</cp:lastModifiedBy>
  <dcterms:created xsi:type="dcterms:W3CDTF">2020-01-14T09:49:23Z</dcterms:created>
  <dcterms:modified xsi:type="dcterms:W3CDTF">2020-01-17T10:55:15Z</dcterms:modified>
</cp:coreProperties>
</file>