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s>
  <definedNames>
    <definedName name="_xlnm.Print_Area" localSheetId="0">'Sheet1'!$A$2:$E$467</definedName>
  </definedNames>
  <calcPr fullCalcOnLoad="1"/>
</workbook>
</file>

<file path=xl/sharedStrings.xml><?xml version="1.0" encoding="utf-8"?>
<sst xmlns="http://schemas.openxmlformats.org/spreadsheetml/2006/main" count="795" uniqueCount="791">
  <si>
    <t>Ministru kabineta</t>
  </si>
  <si>
    <t>Kodi</t>
  </si>
  <si>
    <t>2.pielikums</t>
  </si>
  <si>
    <t>Sociālās apdrošināšanas iemaksas</t>
  </si>
  <si>
    <t>21100; 21200</t>
  </si>
  <si>
    <t>Ārvalstu finanšu palīdzība iestādes ieņēmumos</t>
  </si>
  <si>
    <t>Uzturēšanas izdevumi</t>
  </si>
  <si>
    <t xml:space="preserve">Kārtējie izdevumi </t>
  </si>
  <si>
    <t> 4200</t>
  </si>
  <si>
    <t> 4300</t>
  </si>
  <si>
    <t>Pārējie procentu maksājumi</t>
  </si>
  <si>
    <t>3000; 6000</t>
  </si>
  <si>
    <t>Subsīdijas, dotācijas un sociālie pabalsti</t>
  </si>
  <si>
    <t> 3000</t>
  </si>
  <si>
    <t> 6000</t>
  </si>
  <si>
    <t>Uzturēšanas izdevumu transferti</t>
  </si>
  <si>
    <t> 7100</t>
  </si>
  <si>
    <t>5000; 9000</t>
  </si>
  <si>
    <t xml:space="preserve">Kapitālie izdevumi </t>
  </si>
  <si>
    <t> 5100</t>
  </si>
  <si>
    <t>F 00 00 00 00</t>
  </si>
  <si>
    <t>F40 02 00 00</t>
  </si>
  <si>
    <t>Aizņēmumi</t>
  </si>
  <si>
    <t>Saņemtie aizņēmumi</t>
  </si>
  <si>
    <t>Saņemto aizņēmumu atmaksa</t>
  </si>
  <si>
    <t>F40 01 00 00</t>
  </si>
  <si>
    <t>Aizdevumi</t>
  </si>
  <si>
    <t>Izsniegtie aizdevumi</t>
  </si>
  <si>
    <t>Izsniegto aizdevumu saņemtā atmaksa</t>
  </si>
  <si>
    <t>F21 01 00 00</t>
  </si>
  <si>
    <t>Naudas līdzekļi</t>
  </si>
  <si>
    <t>F21 01 00 00 2</t>
  </si>
  <si>
    <t>Ārvalstu finanšu palīdzības naudas līdzekļu atlikumu izmaiņas palielinājums (-) vai samazinājums (+)</t>
  </si>
  <si>
    <t>Valsts speciālajā budžetā saņemtie transferti no valsts pamatbudžeta</t>
  </si>
  <si>
    <t>Valsts budžeta iestāžu saņemtie transferti no pašvaldībām</t>
  </si>
  <si>
    <t> 1100</t>
  </si>
  <si>
    <t> 1200</t>
  </si>
  <si>
    <t> 2100</t>
  </si>
  <si>
    <t> 2300</t>
  </si>
  <si>
    <t> 2400</t>
  </si>
  <si>
    <t> 2500</t>
  </si>
  <si>
    <t> 4100</t>
  </si>
  <si>
    <t> 6200</t>
  </si>
  <si>
    <t> 6300</t>
  </si>
  <si>
    <t> 6400</t>
  </si>
  <si>
    <t>Kārtējie maksājumi Eiropas Savienības budžetā un starptautiskā sadarbība</t>
  </si>
  <si>
    <t> 7600</t>
  </si>
  <si>
    <t> 7700</t>
  </si>
  <si>
    <t> 7300</t>
  </si>
  <si>
    <t> 7400</t>
  </si>
  <si>
    <t>Pārējie valsts budžeta uzturēšanas izdevumu transferti citiem budžetiem</t>
  </si>
  <si>
    <t>Pārējie valsts budžeta uzturēšanas izdevumu transferti pašvaldībām</t>
  </si>
  <si>
    <t> 5200</t>
  </si>
  <si>
    <t>Kapitālo izdevumu transferti</t>
  </si>
  <si>
    <t> 9100</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</si>
  <si>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</si>
  <si>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</si>
  <si>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F50 01 00 00</t>
  </si>
  <si>
    <t xml:space="preserve">2000; 22500;
22400; 22600;
21300; 21400;
22100;21100; 
21200; 17000; 
18000; 19000
</t>
  </si>
  <si>
    <t>Ieņēmumi - kopā</t>
  </si>
  <si>
    <t>2000; 22500;</t>
  </si>
  <si>
    <t xml:space="preserve">Nodokļu ieņēmumi </t>
  </si>
  <si>
    <t>2000; 22500</t>
  </si>
  <si>
    <t>Sociālās apdrošināšanas iemaksas kopā</t>
  </si>
  <si>
    <t>2100</t>
  </si>
  <si>
    <t>Brīvprātīgās sociālās apdrošināšanas iemaksas</t>
  </si>
  <si>
    <t>2110</t>
  </si>
  <si>
    <t>2120</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</si>
  <si>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</si>
  <si>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</si>
  <si>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</si>
  <si>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</si>
  <si>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2400</t>
  </si>
  <si>
    <t>Ieņēmumi valsts speciālajā budžetā no valsts sociālās apdrošināšanas obligāto iemaksu sadales</t>
  </si>
  <si>
    <t>2410</t>
  </si>
  <si>
    <t>2420</t>
  </si>
  <si>
    <t>2430</t>
  </si>
  <si>
    <t>2440</t>
  </si>
  <si>
    <t>22500</t>
  </si>
  <si>
    <t>22590</t>
  </si>
  <si>
    <t>22400; 22600</t>
  </si>
  <si>
    <t xml:space="preserve">Nenodokļu ieņēmumi </t>
  </si>
  <si>
    <t xml:space="preserve">Pārējie nenodokļu ieņēmumi </t>
  </si>
  <si>
    <t>22400</t>
  </si>
  <si>
    <t>22410</t>
  </si>
  <si>
    <t>22420</t>
  </si>
  <si>
    <t>Uzkrātā fondēto pensiju kapitāla iemaksas valsts pensiju speciālajā budžetā</t>
  </si>
  <si>
    <t>22440</t>
  </si>
  <si>
    <t>22450</t>
  </si>
  <si>
    <t>22460</t>
  </si>
  <si>
    <t>22470</t>
  </si>
  <si>
    <t>No Eiropas Savienības pensiju shēmas saņemtais pensiju kapitāls valsts sociālās apdrošināšanas speciālajā budžetā</t>
  </si>
  <si>
    <t>22490</t>
  </si>
  <si>
    <t>22600</t>
  </si>
  <si>
    <t>22610</t>
  </si>
  <si>
    <t>Ieņēmumi no valsts sociālās apdrošināšanas speciālā budžeta līdzekļu noguldījumiem depozītā</t>
  </si>
  <si>
    <t>22690</t>
  </si>
  <si>
    <t>21300; 21400; 
22100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</si>
  <si>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</si>
  <si>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</si>
  <si>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</si>
  <si>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</si>
  <si>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</si>
  <si>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</si>
  <si>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</si>
  <si>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</si>
  <si>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</si>
  <si>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</si>
  <si>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</si>
  <si>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</si>
  <si>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</si>
  <si>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</si>
  <si>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</si>
  <si>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</si>
  <si>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</si>
  <si>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</si>
  <si>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</si>
  <si>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</si>
  <si>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Ieņēmumi no pacientu iemaksām un sniegtajiem rehabilitācijas un ārstniecības pakalpojumiem</t>
  </si>
  <si>
    <t>21393</t>
  </si>
  <si>
    <t>21394</t>
  </si>
  <si>
    <t>21395</t>
  </si>
  <si>
    <t>21396</t>
  </si>
  <si>
    <t>21399</t>
  </si>
  <si>
    <t>21411</t>
  </si>
  <si>
    <t>21412</t>
  </si>
  <si>
    <t>21413</t>
  </si>
  <si>
    <t>21421</t>
  </si>
  <si>
    <t>21423</t>
  </si>
  <si>
    <t>Regresa kārtībā piedzītie un īpašiem mērķiem noteiktie ieņēmumi</t>
  </si>
  <si>
    <t>21429</t>
  </si>
  <si>
    <t>21499</t>
  </si>
  <si>
    <t>22100</t>
  </si>
  <si>
    <t>22110</t>
  </si>
  <si>
    <t>22120</t>
  </si>
  <si>
    <t>21110</t>
  </si>
  <si>
    <t>21120</t>
  </si>
  <si>
    <t>21140</t>
  </si>
  <si>
    <t>21150</t>
  </si>
  <si>
    <t>Eiropas Savienības līdzfinansējums Kohēzijas un Eiropas Savienības struktūrfondu projektu īstenošanai</t>
  </si>
  <si>
    <t>21190</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</si>
  <si>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</si>
  <si>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</si>
  <si>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</si>
  <si>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 xml:space="preserve">Transferti </t>
  </si>
  <si>
    <t>Valsts budžeta transferti</t>
  </si>
  <si>
    <t>18200</t>
  </si>
  <si>
    <t>18210</t>
  </si>
  <si>
    <t>18211</t>
  </si>
  <si>
    <t>Valsts speciālajā budžetā no valsts pamatbudžeta saņemtā dotācija Valsts sociālās apdrošināšanas aģentūrai valsts budžeta izmaksājamo valsts sociālo pabalstu aprēķināšanai, piešķiršanai</t>
  </si>
  <si>
    <t>18212</t>
  </si>
  <si>
    <t>18213</t>
  </si>
  <si>
    <t>18214</t>
  </si>
  <si>
    <t>18215</t>
  </si>
  <si>
    <t>Valsts budžeta dotācija Augstākās Padomes deputātu pensiju izmaksai</t>
  </si>
  <si>
    <t>18217</t>
  </si>
  <si>
    <t>Pārējās dotācijas no valsts pamatbudžeta</t>
  </si>
  <si>
    <t>Pārējie valsts speciālajā budžetā saņemtie transferti no valsts pamatbudžeta</t>
  </si>
  <si>
    <t>18500</t>
  </si>
  <si>
    <t>18520</t>
  </si>
  <si>
    <t>18521</t>
  </si>
  <si>
    <t>18522</t>
  </si>
  <si>
    <t>18523</t>
  </si>
  <si>
    <t>18524</t>
  </si>
  <si>
    <t>18525</t>
  </si>
  <si>
    <t>18526</t>
  </si>
  <si>
    <t>18527</t>
  </si>
  <si>
    <t>18528</t>
  </si>
  <si>
    <t>18529</t>
  </si>
  <si>
    <t>Saņemtie transferti viena speciālā budžeta veida ietvaros</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</si>
  <si>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</si>
  <si>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</si>
  <si>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</si>
  <si>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</si>
  <si>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</si>
  <si>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</si>
  <si>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</si>
  <si>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</si>
  <si>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</si>
  <si>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1000 - 9000</t>
  </si>
  <si>
    <t xml:space="preserve">Izdevumi - kopā </t>
  </si>
  <si>
    <t>1000 - 4000;
6000 - 7000</t>
  </si>
  <si>
    <t>1000 - 2000</t>
  </si>
  <si>
    <t> 1000</t>
  </si>
  <si>
    <t> 1110</t>
  </si>
  <si>
    <t xml:space="preserve">Mēnešalga </t>
  </si>
  <si>
    <t> 1111</t>
  </si>
  <si>
    <t>Deputātu mēnešalga</t>
  </si>
  <si>
    <t> 1112</t>
  </si>
  <si>
    <t> 1113</t>
  </si>
  <si>
    <t xml:space="preserve">Ministru kabineta locekļu, valsts ministru un ministriju parlamentāro sekretāru mēnešalga  </t>
  </si>
  <si>
    <t> 1114</t>
  </si>
  <si>
    <t xml:space="preserve">Valsts civildienesta ierēdņu mēnešalga  </t>
  </si>
  <si>
    <t> 1115</t>
  </si>
  <si>
    <t xml:space="preserve">Specializētā valsts civildienesta ierēdņu mēnešalga  </t>
  </si>
  <si>
    <t>Mēnešalga amatpersonām ar speciālajām dienesta pakāpēm</t>
  </si>
  <si>
    <t> 1119</t>
  </si>
  <si>
    <t>Pārējo darbinieku mēnešalga  (darba alga)</t>
  </si>
  <si>
    <t> 1140</t>
  </si>
  <si>
    <t> 1141</t>
  </si>
  <si>
    <t> 1142</t>
  </si>
  <si>
    <t>Samaksa par virsstundu darbu un darbu svētku dienās</t>
  </si>
  <si>
    <t> 1143</t>
  </si>
  <si>
    <t> 1144</t>
  </si>
  <si>
    <t> 1145</t>
  </si>
  <si>
    <t>Piemaksa par darbu īpašos apstākļos, speciālās piemaksas</t>
  </si>
  <si>
    <t> 1146</t>
  </si>
  <si>
    <t>Piemaksa par personisko darba ieguldījumu un darba kvalitāti</t>
  </si>
  <si>
    <t> 1147</t>
  </si>
  <si>
    <t> 1148</t>
  </si>
  <si>
    <t> 1149</t>
  </si>
  <si>
    <t>Citas normatīvajos aktos noteiktās piemaksas, kas nav iepriekš klasificētas</t>
  </si>
  <si>
    <t> 1150</t>
  </si>
  <si>
    <t> 1170</t>
  </si>
  <si>
    <t> 1210</t>
  </si>
  <si>
    <t> 1220</t>
  </si>
  <si>
    <t> 1221</t>
  </si>
  <si>
    <t> 1222</t>
  </si>
  <si>
    <t> 1223</t>
  </si>
  <si>
    <t> 1224</t>
  </si>
  <si>
    <t> 1225</t>
  </si>
  <si>
    <t> 1226</t>
  </si>
  <si>
    <t>Dienesta pienākumu izpildei nepieciešamā apģērba iegādes kompensācija</t>
  </si>
  <si>
    <t> 1227</t>
  </si>
  <si>
    <t> 1230</t>
  </si>
  <si>
    <t> 2000</t>
  </si>
  <si>
    <t> 2110</t>
  </si>
  <si>
    <t> 2111</t>
  </si>
  <si>
    <t> 2112</t>
  </si>
  <si>
    <t> 2120</t>
  </si>
  <si>
    <t> 2121</t>
  </si>
  <si>
    <t> 2122</t>
  </si>
  <si>
    <t> 2200</t>
  </si>
  <si>
    <t> 2210</t>
  </si>
  <si>
    <t> 2220</t>
  </si>
  <si>
    <t> 2221</t>
  </si>
  <si>
    <t> 2222</t>
  </si>
  <si>
    <t> 2223</t>
  </si>
  <si>
    <t> 2229</t>
  </si>
  <si>
    <t> 2230</t>
  </si>
  <si>
    <t> 2231</t>
  </si>
  <si>
    <t> 2233</t>
  </si>
  <si>
    <t> 2234</t>
  </si>
  <si>
    <t> 2236</t>
  </si>
  <si>
    <t> 2238</t>
  </si>
  <si>
    <t> 2239</t>
  </si>
  <si>
    <t> 2240</t>
  </si>
  <si>
    <t> 2241</t>
  </si>
  <si>
    <t> 2242</t>
  </si>
  <si>
    <t> 2243</t>
  </si>
  <si>
    <t> 2244</t>
  </si>
  <si>
    <t> 2246</t>
  </si>
  <si>
    <t>Autoceļu un ielu pārvaldīšana un uzturēšana</t>
  </si>
  <si>
    <t>Apdrošināšanas izdevumi</t>
  </si>
  <si>
    <t> 2249</t>
  </si>
  <si>
    <t> 2250</t>
  </si>
  <si>
    <t> 2260</t>
  </si>
  <si>
    <t> 2261</t>
  </si>
  <si>
    <t> 2262</t>
  </si>
  <si>
    <t> 2263</t>
  </si>
  <si>
    <t> 2264</t>
  </si>
  <si>
    <t> 2269</t>
  </si>
  <si>
    <t> 2270</t>
  </si>
  <si>
    <t> 2271</t>
  </si>
  <si>
    <t> 2273</t>
  </si>
  <si>
    <t>Izdevumi juridiskās palīdzības sniedzējiem un zvērinātiem tiesu izpildītājiem</t>
  </si>
  <si>
    <t> 2280</t>
  </si>
  <si>
    <t> 2310</t>
  </si>
  <si>
    <t> 2311</t>
  </si>
  <si>
    <t> 2312</t>
  </si>
  <si>
    <t> 2313</t>
  </si>
  <si>
    <t> 2320</t>
  </si>
  <si>
    <t> 2321</t>
  </si>
  <si>
    <t> 2322</t>
  </si>
  <si>
    <t> 2329</t>
  </si>
  <si>
    <t> 2330</t>
  </si>
  <si>
    <t> 2340</t>
  </si>
  <si>
    <t> 2341</t>
  </si>
  <si>
    <t> 2343</t>
  </si>
  <si>
    <t> 2344</t>
  </si>
  <si>
    <t> 2350</t>
  </si>
  <si>
    <t> 2360</t>
  </si>
  <si>
    <t> 2361</t>
  </si>
  <si>
    <t> 2362</t>
  </si>
  <si>
    <t> 2363</t>
  </si>
  <si>
    <t> 2364</t>
  </si>
  <si>
    <t> 2365</t>
  </si>
  <si>
    <t>Apdrošināšanas izdevumi veselības, dzīvības un nelaimes gadījumu apdrošināšanai</t>
  </si>
  <si>
    <t> 2369</t>
  </si>
  <si>
    <t> 2370</t>
  </si>
  <si>
    <t> 2380</t>
  </si>
  <si>
    <t> 2381</t>
  </si>
  <si>
    <t> 2389</t>
  </si>
  <si>
    <t> 2390</t>
  </si>
  <si>
    <t> 2510</t>
  </si>
  <si>
    <t> 2512</t>
  </si>
  <si>
    <t> 2513</t>
  </si>
  <si>
    <t> 2514</t>
  </si>
  <si>
    <t> 2515</t>
  </si>
  <si>
    <t>Budžeta iestāžu dabas resursu nodokļa maksājumi</t>
  </si>
  <si>
    <t>Valsts sociālās apdrošināšanas obligātās iemaksas (no maksātnespējīgā darba devēja darbinieku prasījumu summām)</t>
  </si>
  <si>
    <t> 2519</t>
  </si>
  <si>
    <t>Budžeta iestāžu naudas sodu maksājumi</t>
  </si>
  <si>
    <t> 4110</t>
  </si>
  <si>
    <t> 4130</t>
  </si>
  <si>
    <t> 4230</t>
  </si>
  <si>
    <t>Budžeta iestāžu līzinga procentu maksājumi</t>
  </si>
  <si>
    <t> 4310</t>
  </si>
  <si>
    <t> 4312</t>
  </si>
  <si>
    <t> 3100</t>
  </si>
  <si>
    <t> 3110</t>
  </si>
  <si>
    <t>Produktu subsīdijas lauksaimniecībai saskaņā ar normatīvajiem aktiem par valsts atbalstu lauksaimniecībai kārtējā gadā</t>
  </si>
  <si>
    <t>Citas ražošanas subsīdijas lauksaimniecībai saskaņā ar normatīvajiem aktiem par valsts atbalstu lauksaimniecībai kārtējā gadā</t>
  </si>
  <si>
    <t>Subsīdijas lauksaimniecības tirgus intervencei</t>
  </si>
  <si>
    <t> 3190</t>
  </si>
  <si>
    <t>Pārējās produktu subsīdijas lauksaimniecībai</t>
  </si>
  <si>
    <t>Pārējās ražošanas subsīdijas lauksaimniecībai</t>
  </si>
  <si>
    <t> 3200</t>
  </si>
  <si>
    <t> 3210</t>
  </si>
  <si>
    <t>Produktu subsīdijas valsts un pašvaldību komersantiem</t>
  </si>
  <si>
    <t>Citas ražošanas subsīdijas valsts un pašvaldību komersantiem</t>
  </si>
  <si>
    <t> 3230</t>
  </si>
  <si>
    <t>Produktu subsīdijas biedrībām un nodibinājumiem</t>
  </si>
  <si>
    <t>Citas ražošanas subsīdijas biedrībām un nodibinājumiem</t>
  </si>
  <si>
    <t> 3260</t>
  </si>
  <si>
    <t>Valsts un pašvaldību budžeta dotācija komersantiem, biedrībām un nodibinājumiem un fiziskām personām</t>
  </si>
  <si>
    <t>Valsts un pašvaldību budžeta dotācija valsts un pašvaldību komersantiem</t>
  </si>
  <si>
    <t>Valsts un pašvaldību budžeta dotācija biedrībām un nodibinājumiem</t>
  </si>
  <si>
    <t>Subsīdijas komersantiem</t>
  </si>
  <si>
    <t>Produktu subsīdijas komersantiem</t>
  </si>
  <si>
    <t>Citas ražošanas subsīdijas komersantiem</t>
  </si>
  <si>
    <t>Subsīdijas un dotācijas biedrībām un nodibinājumiem Eiropas Savienības politiku instrumentu un pārējās ārvalstu finanšu palīdzības līdzfinansētajiem projektiem (pasākumiem)</t>
  </si>
  <si>
    <t>Atmaksa biedrībām un nodibinājumiem par Eiropas Savienības politiku instrumentu un pārējās ārvalstu finanšu palīdzības projektu (pasākumu) īstenošanu</t>
  </si>
  <si>
    <t> 3300</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</si>
  <si>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</si>
  <si>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</si>
  <si>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Konkursa kārtībā un sadarbības līgumiem un programmām sadalāmie valsts budžeta līdzekļi, kurus valsts budžeta likumā kārtējam gadam objektīvu iemeslu dēļ nav bijis iespējams ieplānot sadalījumā pa ekonomiskajām kategorijām</t>
  </si>
  <si>
    <t> 6210</t>
  </si>
  <si>
    <t> 6211</t>
  </si>
  <si>
    <t> 6212</t>
  </si>
  <si>
    <t> 6213</t>
  </si>
  <si>
    <t> 6214</t>
  </si>
  <si>
    <t> 6215</t>
  </si>
  <si>
    <t> 6216</t>
  </si>
  <si>
    <t> 6220</t>
  </si>
  <si>
    <t> 6221</t>
  </si>
  <si>
    <t> 6222</t>
  </si>
  <si>
    <t> 6223</t>
  </si>
  <si>
    <t> 6224</t>
  </si>
  <si>
    <t> 6225</t>
  </si>
  <si>
    <t> 6226</t>
  </si>
  <si>
    <t> 6227</t>
  </si>
  <si>
    <t>Paternitātes pabalsts</t>
  </si>
  <si>
    <t> 6228</t>
  </si>
  <si>
    <t> 6230</t>
  </si>
  <si>
    <t> 6231</t>
  </si>
  <si>
    <t> 6232</t>
  </si>
  <si>
    <t> 6233</t>
  </si>
  <si>
    <t> 6234</t>
  </si>
  <si>
    <t> 6235</t>
  </si>
  <si>
    <t> 6237</t>
  </si>
  <si>
    <t>Pabalsts invalīdam, kuram nepieciešama īpaša kopšana</t>
  </si>
  <si>
    <t> 6239</t>
  </si>
  <si>
    <t> 6240</t>
  </si>
  <si>
    <t> 6241</t>
  </si>
  <si>
    <t> 6242</t>
  </si>
  <si>
    <t> 6290</t>
  </si>
  <si>
    <t>Valsts un pašvaldību budžeta maksājumi iedzīvotājiem</t>
  </si>
  <si>
    <t> 6291</t>
  </si>
  <si>
    <t> 6292</t>
  </si>
  <si>
    <t> 6293</t>
  </si>
  <si>
    <t> 6294</t>
  </si>
  <si>
    <t>Ilgstošas sociālās aprūpes un sociālās rehabilitācijas institūciju veiktie maksājumi klientiem personiskiem izdevumiem no normatīvajos aktos noteiktajiem klientu ienākumiem, kas izmaksāti no valsts budžeta līdzekļiem</t>
  </si>
  <si>
    <t> 6299</t>
  </si>
  <si>
    <t> 6330</t>
  </si>
  <si>
    <t> 6340</t>
  </si>
  <si>
    <t>Naudas balvas</t>
  </si>
  <si>
    <t>7600 - 7700</t>
  </si>
  <si>
    <t> 7610</t>
  </si>
  <si>
    <t> 7620</t>
  </si>
  <si>
    <t> 7621</t>
  </si>
  <si>
    <t> 7622</t>
  </si>
  <si>
    <t> 7623</t>
  </si>
  <si>
    <t> 7624</t>
  </si>
  <si>
    <t> 7710</t>
  </si>
  <si>
    <t> 7711</t>
  </si>
  <si>
    <t> 7712</t>
  </si>
  <si>
    <t> 7713</t>
  </si>
  <si>
    <t> 7720</t>
  </si>
  <si>
    <t>Starptautiskā palīdzība</t>
  </si>
  <si>
    <t>7100 - 7400</t>
  </si>
  <si>
    <t> 7110</t>
  </si>
  <si>
    <t> 7140</t>
  </si>
  <si>
    <t> 7320</t>
  </si>
  <si>
    <t>Valsts budžeta uzturēšanas izdevumu transferti pašvaldībām Eiropas Savienības politiku instrumentu un pārējās ārvalstu finanšu palīdzības līdzfinansētajiem projektiem (pasākumiem)</t>
  </si>
  <si>
    <t> 5110</t>
  </si>
  <si>
    <t> 5130</t>
  </si>
  <si>
    <t> 5140</t>
  </si>
  <si>
    <t> 5160</t>
  </si>
  <si>
    <t> 5210</t>
  </si>
  <si>
    <t> 5211</t>
  </si>
  <si>
    <t> 5212</t>
  </si>
  <si>
    <t> 5213</t>
  </si>
  <si>
    <t> 5214</t>
  </si>
  <si>
    <t> 5215</t>
  </si>
  <si>
    <t> 5216</t>
  </si>
  <si>
    <t> 5217</t>
  </si>
  <si>
    <t> 5218</t>
  </si>
  <si>
    <t> 5219</t>
  </si>
  <si>
    <t> 5220</t>
  </si>
  <si>
    <t> 5230</t>
  </si>
  <si>
    <t> 5231</t>
  </si>
  <si>
    <t> 5233</t>
  </si>
  <si>
    <t> 5234</t>
  </si>
  <si>
    <t> 5235</t>
  </si>
  <si>
    <t> 5236</t>
  </si>
  <si>
    <t> 5238</t>
  </si>
  <si>
    <t> 5239</t>
  </si>
  <si>
    <t> 5240</t>
  </si>
  <si>
    <t> 5250</t>
  </si>
  <si>
    <t> 5260</t>
  </si>
  <si>
    <t> 5261</t>
  </si>
  <si>
    <t> 5262</t>
  </si>
  <si>
    <t> 5269</t>
  </si>
  <si>
    <t> 5270</t>
  </si>
  <si>
    <t> 9110</t>
  </si>
  <si>
    <t>Valsts budžeta kapitālo izdevumu transferti no valsts speciālā budžeta uz valsts pamatbudžetu</t>
  </si>
  <si>
    <t> 9500</t>
  </si>
  <si>
    <t>Pārējie valsts budžeta kapitālo izdevumu transferti citiem budžetiem</t>
  </si>
  <si>
    <t xml:space="preserve">Finansiālā bilance </t>
  </si>
  <si>
    <t xml:space="preserve">F40 02 00 10 </t>
  </si>
  <si>
    <t xml:space="preserve">F40 02 00 20 </t>
  </si>
  <si>
    <t xml:space="preserve">F40 01 00 10 </t>
  </si>
  <si>
    <t>Brīvprātīgās sociālās apdrošināšanas iemaksas valsts pensiju apdrošināšanai</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</si>
  <si>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</si>
  <si>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</si>
  <si>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</si>
  <si>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Pārējās sociālās apdrošināšanas iemaksas</t>
  </si>
  <si>
    <t>Citi valsts sociālās apdrošināšanas speciālā budžeta ieņēmumi saskaņā ar normatīvajiem aktiem</t>
  </si>
  <si>
    <t>Ieņēmumi no kapitāldaļu pārdošanas un pārvērtēšanas, vērtspapīru tirdzniecības un pārvērtēšanas</t>
  </si>
  <si>
    <t>Regresa prasības</t>
  </si>
  <si>
    <t>Dividendes no kapitāla daļām</t>
  </si>
  <si>
    <t>Ieņēmumi no kapitāla daļu pārdošanas</t>
  </si>
  <si>
    <t>VSAA ieņēmumi par valsts fondēto pensiju shēmas administrēšanu </t>
  </si>
  <si>
    <t>Iemaksas nodarbinātībai par privatizācijas līguma nosacījumu neizpildi</t>
  </si>
  <si>
    <t>Kapitalizācijas rezultātā atgūtie līdzekļi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</si>
  <si>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</si>
  <si>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</si>
  <si>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Pārējie valsts sociālās apdrošināšanas speciālā budžeta  ieņēmumi</t>
  </si>
  <si>
    <t>Ieņēmumi par valsts sociālās apdrošināšanas speciālā budžeta līdzekļu atlikuma izmantošanu</t>
  </si>
  <si>
    <t xml:space="preserve">Pārējie iepriekš neklasificētie ieņēmumi </t>
  </si>
  <si>
    <t>Procentu ieņēmumi par  maksas pakalpojumu un citu pašu ieņēmumu ieguldījumiem depozītā vai kontu atlikumiem</t>
  </si>
  <si>
    <t>Maksa par izglītības pakalpojumiem</t>
  </si>
  <si>
    <t>Mācību maksa</t>
  </si>
  <si>
    <t>Ieņēmumi no vecāku maksām</t>
  </si>
  <si>
    <t>Pārējie ieņēmumi par izglītības pakalpojumiem</t>
  </si>
  <si>
    <t>Ieņēmumi no lauksaimnieciskās darbības </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</si>
  <si>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</si>
  <si>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</si>
  <si>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</si>
  <si>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</si>
  <si>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telpu nomu </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</si>
  <si>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</si>
  <si>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</si>
  <si>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</si>
  <si>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</si>
  <si>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</si>
  <si>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</si>
  <si>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</si>
  <si>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Ieņēmumi par zinātnes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</si>
  <si>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</si>
  <si>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</si>
  <si>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</si>
  <si>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</si>
  <si>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Ieņēmumi no lauksaimniecības produkcijas pārvērtēšanas</t>
  </si>
  <si>
    <t>Pārējie šajā klasifikācijā iepriekš neklasificētie ieņēmumi</t>
  </si>
  <si>
    <t>Pārtikas un veterinārā dienesta ieņēmumi par valsts uzraudzības un kontroles darbībām</t>
  </si>
  <si>
    <t>Pārējie iepriekš neklasificētie īpašiem mērķiem noteiktie ieņēmumi</t>
  </si>
  <si>
    <t>Citi iepriekš neklasificētie pašu ieņēmumi</t>
  </si>
  <si>
    <t>Pārējie iepriekš neklasificētie pašu ieņēmumi</t>
  </si>
  <si>
    <t>Valsts sociālās apdrošināšanas speciālā budžeta ieņēmumi no valūtas kursa svārstībām</t>
  </si>
  <si>
    <t>Ieņēmumu zaudējumi no valūtas kursa svārstībām attiecībā uz ārvalstu finanšu palīdzības līdzekļiem</t>
  </si>
  <si>
    <t>Procentu ieņēmumi par ārvalstu finanšu palīdzības budžeta līdzekļu ieguldījumiem  depozītā vai kontu atlikumiem</t>
  </si>
  <si>
    <t>Ārvalstu finanšu palīdzība atmaksām valsts pamatbudžetam</t>
  </si>
  <si>
    <t>Valsts speciālā budžeta saņemtās dotācijas no valsts pamatbudžeta</t>
  </si>
  <si>
    <t>Valsts iemaksas valsts sociālajai apdrošināšanai valsts pensiju apdrošināšanai</t>
  </si>
  <si>
    <t>Valsts iemaksas sociālajai apdrošināšanai bezdarba gadījumam</t>
  </si>
  <si>
    <t>Valsts budžeta dotācija apgādnieka zaudējumu pensiju izmaksai</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</si>
  <si>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</si>
  <si>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</si>
  <si>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</si>
  <si>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</si>
  <si>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</si>
  <si>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</si>
  <si>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</si>
  <si>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</si>
  <si>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</si>
  <si>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</si>
  <si>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</si>
  <si>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 xml:space="preserve">Valsts budžeta kapitālo izdevumu transferti </t>
  </si>
  <si>
    <t>Ilgtermiņa ieguldījumi nomātajos pamatlīdzekļos</t>
  </si>
  <si>
    <t>Pārējie bioloģiskie un lauksaimniecības aktīvi</t>
  </si>
  <si>
    <t>Pazemes aktīvi</t>
  </si>
  <si>
    <t>Bioloģiskie un pazemes aktīvi</t>
  </si>
  <si>
    <t>Kapitālais remonts un rekonstrukcija</t>
  </si>
  <si>
    <t>Datortehnika, sakaru un cita biroja tehnika</t>
  </si>
  <si>
    <t>Antīkie un citi mākslas priekšmeti</t>
  </si>
  <si>
    <t>Izklaides, literārie un mākslas oriģināldarbi</t>
  </si>
  <si>
    <t>Bibliotēku krājumi</t>
  </si>
  <si>
    <t>Pārējie pamatlīdzekļi</t>
  </si>
  <si>
    <t>Tehnoloģiskās iekārtas un mašīnas</t>
  </si>
  <si>
    <t>Pārējais nekustamais īpašums</t>
  </si>
  <si>
    <t>Transportlīdzekļi</t>
  </si>
  <si>
    <t>Pārējā zeme</t>
  </si>
  <si>
    <t>Atpūtai un izklaidei izmantojamā zeme</t>
  </si>
  <si>
    <t>Kultivētā zeme</t>
  </si>
  <si>
    <t>Transporta būves</t>
  </si>
  <si>
    <t>Nedzīvojamās ēkas</t>
  </si>
  <si>
    <t>Derīgo izrakteņu izpēte un citi līdzīgi neražotie nemateriālie ieguldījumi</t>
  </si>
  <si>
    <t>Nemateriālo ieguldījumu izveidošana</t>
  </si>
  <si>
    <t>Pārējie nemateriālie ieguldījumi</t>
  </si>
  <si>
    <t>Licences, koncesijas un patenti, preču zīmes un līdzīgas tiesības</t>
  </si>
  <si>
    <t>Nemateriālie ieguldījumi</t>
  </si>
  <si>
    <t>Attīstības pasākumi un programmas</t>
  </si>
  <si>
    <t>Pamatkapitāla veidošana</t>
  </si>
  <si>
    <t>Valsts budžeta uzturēšanas izdevumu transferti no valsts speciālā budžeta uz valsts pamatbudžetu</t>
  </si>
  <si>
    <t>Pārējie pārskaitījumi ārvalstīm</t>
  </si>
  <si>
    <t>Starptautiskā sadarbība</t>
  </si>
  <si>
    <t>Apvienotās Karalistes korekcija un citām dalībvalstīm budžeta līdzsvarošanai piešķirtās atlaides</t>
  </si>
  <si>
    <t>Soda procenti</t>
  </si>
  <si>
    <t>Nacionālā kopienākuma resurss un rezerves</t>
  </si>
  <si>
    <t>Pievienotās vērtības nodokļa resurss</t>
  </si>
  <si>
    <t>Pārējās iemaksas Eiropas Savienības budžetā</t>
  </si>
  <si>
    <t>Tradicionālo pašu resursu iemaksa Eiropas Savienības budžetā</t>
  </si>
  <si>
    <t>Kārtējie maksājumi Eiropas Savienības budžetā</t>
  </si>
  <si>
    <t>Pārējie  klasifikācijā neminētie maksājumi iedzīvotājiem natūrā un kompensācijās</t>
  </si>
  <si>
    <t>Darba devēja sociālie pabalsti natūrā</t>
  </si>
  <si>
    <t>Atbalsta pasākumi un kompensācijas natūrā</t>
  </si>
  <si>
    <t>Sociālie pabalsti natūrā</t>
  </si>
  <si>
    <t>Maksātnespējīgo darba devēju darbinieku prasījumi</t>
  </si>
  <si>
    <t>Pārmaksāto sociālās apdrošināšanas iemaksu atmaksa</t>
  </si>
  <si>
    <t>Transporta izdevumu kompensācijas</t>
  </si>
  <si>
    <t>Stipendijas</t>
  </si>
  <si>
    <t>Valsts un pašvaldību nodarbinātības pabalsti naudā</t>
  </si>
  <si>
    <t>Bezdarbnieka pabalsts</t>
  </si>
  <si>
    <t>Valsts sociālā nodrošinājuma pabalsts</t>
  </si>
  <si>
    <t>Bērna piedzimšanas pabalsts</t>
  </si>
  <si>
    <t>Piemaksas pie ģimenes valsts pabalsta par bērnu invalīdu</t>
  </si>
  <si>
    <t>Ģimenes valsts pabalsts</t>
  </si>
  <si>
    <t>Bērna kopšanas pabalsts</t>
  </si>
  <si>
    <t>Valsts sociālie pabalsti naudā</t>
  </si>
  <si>
    <t>Pārējie pabalsti</t>
  </si>
  <si>
    <t>Darbā nodarītā kaitējuma atlīdzība</t>
  </si>
  <si>
    <t>Apbedīšanas pabalsts</t>
  </si>
  <si>
    <t>Atlīdzība par apgādnieka zaudējumu</t>
  </si>
  <si>
    <t>Maternitātes pabalsts</t>
  </si>
  <si>
    <t>Slimības pabalsts</t>
  </si>
  <si>
    <t>Valsts sociālās apdrošināšanas pabalsti naudā</t>
  </si>
  <si>
    <t>Izdienas pensijas</t>
  </si>
  <si>
    <t>Pensijas saskaņā ar speciāliem lēmumiem</t>
  </si>
  <si>
    <t>Augstākās padomes deputātu pensijas</t>
  </si>
  <si>
    <t>Pensijas apgādnieka zaudējuma gadījumā</t>
  </si>
  <si>
    <t>Invaliditātes pensijas</t>
  </si>
  <si>
    <t>Vecuma pensijas</t>
  </si>
  <si>
    <t>Valsts pensijas</t>
  </si>
  <si>
    <t>Pensijas un sociālie pabalsti naudā</t>
  </si>
  <si>
    <t>Subsīdijas komersantiem sabiedriskā transporta pakalpojumu nodrošināšanai (par pasažieru regulārajiem pārvadājumiem)</t>
  </si>
  <si>
    <t xml:space="preserve">Pārējās subsīdijas lauksaimniecībai, kuras nevar attiecināt uz kodiem 3110 un 3150. </t>
  </si>
  <si>
    <t>Subsīdijas lauksaimniecībai saskaņā ar normatīvajiem aktiem par valsts atbalstu lauksaimniecībai kārtējā gadā</t>
  </si>
  <si>
    <t>Subsīdijas lauksaimniecības ražošanai</t>
  </si>
  <si>
    <t>Subsīdijas un dotācijas</t>
  </si>
  <si>
    <t>Valsts sociālās apdrošināšanas speciālā budžeta procentu maksājumi Valsts kasei</t>
  </si>
  <si>
    <t>Budžeta iestāžu procentu maksājumi Valsts kasei</t>
  </si>
  <si>
    <t>Procentu maksājumi iekšzemes kredītiestādēm</t>
  </si>
  <si>
    <t>Procentu maksājumi ārvalstu un starptautiskajām finanšu institūcijām</t>
  </si>
  <si>
    <t>Procentu izdevumi</t>
  </si>
  <si>
    <t>Pārējie budžeta iestāžu pārskaitītie nodokļi un nodevas</t>
  </si>
  <si>
    <t>Iedzīvotāju ienākuma nodoklis (no maksātnespējīgā darba devēja darbinieku prasījumu summām)</t>
  </si>
  <si>
    <t>Budžeta iestāžu pievienotās vērtības nodokļa maksājumi</t>
  </si>
  <si>
    <t>Pārējās preces</t>
  </si>
  <si>
    <t>Pārējie specifiskas lietošanas materiāli un inventārs</t>
  </si>
  <si>
    <t>Specifiskie materiāli un inventārs</t>
  </si>
  <si>
    <t>Mācību līdzekļi un materiāli</t>
  </si>
  <si>
    <t>Formas tērpi un speciālais apģērbs</t>
  </si>
  <si>
    <t>Ēdināšanas izdevumi</t>
  </si>
  <si>
    <t>Virtuves inventārs, trauki un galda piederumi</t>
  </si>
  <si>
    <t>Mīkstais inventārs</t>
  </si>
  <si>
    <t>Medicīnas instrumenti, laboratorijas dzīvnieki un to uzturēšana</t>
  </si>
  <si>
    <t>Asins iegāde</t>
  </si>
  <si>
    <t>Zāles, ķimikālijas, laboratorijas preces</t>
  </si>
  <si>
    <t>Materiāli un izejvielas palīgražošanai</t>
  </si>
  <si>
    <t>Pārējie enerģētiskie materiāli</t>
  </si>
  <si>
    <t>Degviela</t>
  </si>
  <si>
    <t>Kurināmais</t>
  </si>
  <si>
    <t>Kurināmais un enerģētiskie materiāli</t>
  </si>
  <si>
    <t>Inventārs</t>
  </si>
  <si>
    <t>Biroja preces</t>
  </si>
  <si>
    <t>Izdevumi, kas saistīti ar operatīvo darbību</t>
  </si>
  <si>
    <t>Pārējā noma</t>
  </si>
  <si>
    <t>Zemes noma</t>
  </si>
  <si>
    <t>Transportlīdzekļu noma</t>
  </si>
  <si>
    <t>Ēku, telpu īre un noma</t>
  </si>
  <si>
    <t>Īre un noma</t>
  </si>
  <si>
    <t>Informācijas tehnoloģijas pakalpojumi</t>
  </si>
  <si>
    <t>Iekārtas, inventāra un aparatūras remonts, tehniskā apkalpošana</t>
  </si>
  <si>
    <t>Transportlīdzekļu uzturēšana un remonts</t>
  </si>
  <si>
    <t>Izdevumi par transporta pakalpojumiem</t>
  </si>
  <si>
    <t>Izdevumi par pārējiem komunālajiem pakalpojumiem</t>
  </si>
  <si>
    <t>Izdevumi par elektroenerģiju</t>
  </si>
  <si>
    <t>Izdevumi par komunālajiem pakalpojumiem</t>
  </si>
  <si>
    <t>Pakalpojumi</t>
  </si>
  <si>
    <t>Dienas nauda</t>
  </si>
  <si>
    <t>Preces un pakalpojumi</t>
  </si>
  <si>
    <t>Darbības ar valsts fondēto pensiju shēmas līdzekļiem</t>
  </si>
  <si>
    <t>Darba devēja izdevumi veselības, dzīvības un nelaimes gadījumu apdrošināšanai</t>
  </si>
  <si>
    <t>Mācību maksas kompensācija</t>
  </si>
  <si>
    <t>Studējošo kredītu dzēšana no piešķirtajiem budžeta līdzekļiem</t>
  </si>
  <si>
    <t>Darba devēja pabalsti, kompensācijas un citi maksājumi</t>
  </si>
  <si>
    <t>Darba devēja valsts sociālās apdrošināšanas obligātās iemaksas</t>
  </si>
  <si>
    <t>Darba devēja valsts sociālās apdrošināšanas obligātās iemaksas, pabalsti un kompensācijas</t>
  </si>
  <si>
    <t>Darba devēja piešķirtie labumi un maksājumi</t>
  </si>
  <si>
    <t>Atalgojums fiziskajām personām uz tiesiskās attiecības regulējošu dokumentu pamata</t>
  </si>
  <si>
    <t>Piemaksa par papildu darbu</t>
  </si>
  <si>
    <t>Piemaksa par izdienu</t>
  </si>
  <si>
    <t>Piemaksa par speciālo dienesta pakāpi un diplomātisko rangu</t>
  </si>
  <si>
    <t>Piemaksas, prēmijas un naudas balvas</t>
  </si>
  <si>
    <t>Piemaksa par nakts darbu</t>
  </si>
  <si>
    <t>Atalgojums</t>
  </si>
  <si>
    <t>Atlīdzība</t>
  </si>
  <si>
    <t>Dzīvojamās ēkas</t>
  </si>
  <si>
    <t>Augļu dārzi un citi regulāri ražojošie stādījumi</t>
  </si>
  <si>
    <t> Pārējās sociālās apdrošināšanas iemaksas</t>
  </si>
  <si>
    <t> Ieņēmumi no maksas pakalpojumiem un citi pašu ieņēmumi</t>
  </si>
  <si>
    <t xml:space="preserve">Ieņēmumi no iestāžu sniegtajiem maksas pakalpojumiem un citi pašu ieņēmumi </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</si>
  <si>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</si>
  <si>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</si>
  <si>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pārējiem iestāžu sniegtajiem maksas pakalpojumiem</t>
  </si>
  <si>
    <t>Ieņēmumi par komunālajiem pakalpojumiem</t>
  </si>
  <si>
    <t>Pārējie 21.3.0.0. grupā neklasificētie iestāžu ieņēmumi par iestāžu sniegtajiem maksas pakalpojumiem un citi pašu ieņēmumi</t>
  </si>
  <si>
    <t>Maksātnespējas administrācijas ieņēmumos ieskaitāmā daļa no uzņēmējdarbības riska valsts nodevas</t>
  </si>
  <si>
    <t>Iestādes ieņēmumi no ārvalstu finanšu palīdzības</t>
  </si>
  <si>
    <t>18000; 19000; 17000</t>
  </si>
  <si>
    <t> Dotācija politiski represēto personu pensiju atvieglojumiem</t>
  </si>
  <si>
    <t>No valsts budžeta daļēji finansēto atvasināto publisko personu un budžeta nefinansēto iestāžu transferti</t>
  </si>
  <si>
    <t>Prēmijas un naudas balvas</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</si>
  <si>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</si>
  <si>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</si>
  <si>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Komandējumi un darba braucieni</t>
  </si>
  <si>
    <t>Iekšzemes mācību, darba un dienesta komandējumi, darba braucieni</t>
  </si>
  <si>
    <t>Pārējie komandējumu un darba braucienu izdevumi</t>
  </si>
  <si>
    <t>Ārvalstu mācību, darba un dienesta komandējumi, darba braucieni</t>
  </si>
  <si>
    <t>Remontdarbi un iestāžu uzturēšanas pakalpojumi (izņemot kapitālo remontu)</t>
  </si>
  <si>
    <t>Nekustamā īpašuma uzturēšana</t>
  </si>
  <si>
    <t>Pārējie remonta darbu un iestāžu uzturēšanas pakalpojumi</t>
  </si>
  <si>
    <t>Iekārtu, aparatūras un inventāra īre un noma</t>
  </si>
  <si>
    <t>izdevumi par tiesvedības darbiem</t>
  </si>
  <si>
    <t>Maksa par zinātniski pētniecisko darbu izpildi</t>
  </si>
  <si>
    <t>Krājumi, materiāli, energoresursi, prece, biroja preces un inventārs, kurus neuzskaita kodā 5000</t>
  </si>
  <si>
    <t>Procentu maksājumi ārvalstu un starptautiskajām finanšu institūcijām par aizņēmumiem un vērtspapīriem</t>
  </si>
  <si>
    <t>Procentu maksājumi iekšzemes finanšu institūcijām par aizņēmumiem un vērtspapīriem</t>
  </si>
  <si>
    <t>Subsīdijas valsts un pašvaldību komersantiem, kuras nav attiecināmas uz kodu 3290</t>
  </si>
  <si>
    <t>Subsīdijas biedrībām un nodibinājumiem</t>
  </si>
  <si>
    <t>Valsts un pašvaldību budžeta dotācija komersantiem, ostām un speciālajām ekonomiskajām zonām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</si>
  <si>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</si>
  <si>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</si>
  <si>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</si>
  <si>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Atlīdzība par darbaspēju zaudējumu</t>
  </si>
  <si>
    <t>Pabalsts un atlīdzība aizbildnim un audžu ģimenei</t>
  </si>
  <si>
    <t> Pārējie valsts pabalsti un kompensācijas</t>
  </si>
  <si>
    <t> Bezdarbnieka stipendija</t>
  </si>
  <si>
    <t>Kompensācijas, kuras izmaksā personām, pamatojoties uz Latvijas tiesu, Eiropas Savienības Tiesas, Eiropas Cilvēktiesību Tiesas nolēmumiem</t>
  </si>
  <si>
    <t>Biedra naudas, dalības maksa un iemaksas starptautiskajās institūcijās</t>
  </si>
  <si>
    <t>Maksājumi Eiropas Savienības institūcijās</t>
  </si>
  <si>
    <t>Maksājumi citās starptautiskajās institūcijās</t>
  </si>
  <si>
    <t>Maksājumi NATO budžetā</t>
  </si>
  <si>
    <t>Pārējie valsts budžeta uzturēšanas izdevumu transferti savas ministrijas, centrālās valsts iestādes padotībā esošām valsts budžeta daļēji finansētām atvasinātām publiskām personām un budžeta nefinansētām iestādēm</t>
  </si>
  <si>
    <t>Izdevumi par kapitāla daļu pārdošanu un pārvērtēšanu, vērtspapsīru tirdzniecību un pārvērtēšanu un kapitāla daļu iegādi</t>
  </si>
  <si>
    <t>Finansēšana</t>
  </si>
  <si>
    <t>[2000; 22500;
22400; 22600;
21300; 21400; 
22100; 21100; 
21200; 17000; 
18000; 19000] - [1000 - 9000]</t>
  </si>
  <si>
    <t>Kaitējuma atlīdzība Černobiļas AES avārijas rezultātā cietušajām personām</t>
  </si>
  <si>
    <t>Ieņēmumi no valūtas kursa svārstībām attiecībā uz ārvalstu finanšu palīdzības līdzekļiem</t>
  </si>
  <si>
    <t>Ieņēmumu zaudējumi no valūtas kursa svārstībām attiecībā uz valsts sociālās apdrošināšanas speciālā budžeta ieņēmumiem</t>
  </si>
  <si>
    <t>Ieņēmumi no valūtas kursa svārstībām attiecībā uz valsts sociālās apdrošināšanas speciālā budžeta ieņēmumiem</t>
  </si>
  <si>
    <t>Solidaritātes nodokļa iemaksas valsts pamatbudžetā</t>
  </si>
  <si>
    <t>Ieņēmumi no saņemtajām atmaksām par iepriekšējos saimnieciskajos gados pārskaitītajiem līdzekļiem Eiropas Savienības politiku instrumentu un pārējās ārvalstu finanšu palīdzības līdzfinansēto projektu un pasākumu īstenošanai</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</si>
  <si>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</si>
  <si>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</si>
  <si>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</si>
  <si>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Akcijas un cita līdzdalība pašu kapitālā</t>
  </si>
  <si>
    <t>Valsts sociālās apdrošināšanas obligātās iemaksas invaliditātes, maternitātes, slimības un vecāku apdrošināšanai</t>
  </si>
  <si>
    <t>Brīvprātīgās sociālās apdrošināšanas iemaksas invaliditātes, maternitātes, slimības un vecāku apdrošināšanai</t>
  </si>
  <si>
    <t>Ar brīvprātīgā darba veikšanu saistītie izdevumi</t>
  </si>
  <si>
    <t>Atmaksa valsts pamatbudžetā no valsts budžeta iestāžu līdzekļiem par valsts budžeta finansētajiem izdevumiem</t>
  </si>
  <si>
    <t>Pārējās iepriekš neklasificētās iemaksas Eiropas Savienības budžetā</t>
  </si>
  <si>
    <t>Eiropas Komisijai atmaksājamie līdzekļi Eiropas Savienības politiku instrumentu finansēto programmu ietvaros</t>
  </si>
  <si>
    <t>20___.gada ___.________</t>
  </si>
  <si>
    <t>instrukcijai Nr._____</t>
  </si>
  <si>
    <t>Versija Nr. ___</t>
  </si>
  <si>
    <t>Finansēšanas plāna numurs:</t>
  </si>
  <si>
    <t>Iestāde</t>
  </si>
  <si>
    <t>Ministrija (centrālā valsts iestāde)</t>
  </si>
  <si>
    <t>Programma</t>
  </si>
  <si>
    <t xml:space="preserve">Apakšprogramma          </t>
  </si>
  <si>
    <t xml:space="preserve">Funkcija                     </t>
  </si>
  <si>
    <t>Saistību veids</t>
  </si>
  <si>
    <t>Projekta, pasākuma nosaukums</t>
  </si>
  <si>
    <t>Resursu avots</t>
  </si>
  <si>
    <t>Konta numurs</t>
  </si>
  <si>
    <t>Konta valūta</t>
  </si>
  <si>
    <t>(euro)</t>
  </si>
  <si>
    <t>Parakstīja (iestādes vadītājs): (vārds uzvārds, datums, laiks)</t>
  </si>
  <si>
    <t>Apstiprināja: (vārds uzvārds, datums, laiks)</t>
  </si>
  <si>
    <t>Ievadīja: (vārds uzvārds, datums, laiks)</t>
  </si>
  <si>
    <t>_____.gada speciālā budžeta tāme</t>
  </si>
  <si>
    <t>Budžeta iestāžu ieņēmumi no valsts rezervju pārdošanas</t>
  </si>
  <si>
    <t>Saeimas frakciju, komisiju un administrācijas darbinieku mēnešalga, pašvaldības domes komisiju un darba grupu locekļu (kas nav deputāti un pašvaldības darbinieki) mēnešalga</t>
  </si>
  <si>
    <t>Darba devēja uzturdevas kompensācija                         </t>
  </si>
  <si>
    <t>Izdevumi par sakaru pakalpojumiem</t>
  </si>
  <si>
    <t>Maksājumu pakalpojumi un komisijas</t>
  </si>
  <si>
    <t>Maksājumi par parāda apkalpošanu un komisijas maksas par izmantotajiem atvasinātajiem finanšu instrumentiem</t>
  </si>
  <si>
    <t>Uzturdevas kompensācija</t>
  </si>
  <si>
    <t>Munīcija un sprāgstvielas</t>
  </si>
  <si>
    <t>Budžeta iestāžu nodokļu, nodevu un sankciju maksājumi</t>
  </si>
  <si>
    <t>Budžeta iestāžu nodokļu un nodevu maksājumi</t>
  </si>
  <si>
    <t>Pārējie iepriekš neklasificētie procentu maksājumi</t>
  </si>
  <si>
    <t> 4390</t>
  </si>
  <si>
    <t>Zeme un būves</t>
  </si>
  <si>
    <t>Zeme zem būvēm</t>
  </si>
  <si>
    <t>Inženierbūves</t>
  </si>
  <si>
    <t>Dārgakmeņi, dārgmetāli un citas vērtslietas</t>
  </si>
  <si>
    <t>Eiropas Savienības pensiju shēmai pārskaitītais pensijas kapitāls un obligāto iemaksu nodošana citai dalībvalstij</t>
  </si>
  <si>
    <t>Pārējie klasifikācijā neminētie no valsts un pašvaldību budžeta veiktie piešķīrumi iedzīvotājiem naudā</t>
  </si>
  <si>
    <t>Izdevumi par piešķīrumiem iedzīvotājiem natūrā brīvprātīgo iniciatīvu izpildei</t>
  </si>
  <si>
    <t>Valsts budžeta transferti un uzturēšanas izdevumu transferti</t>
  </si>
  <si>
    <t>Valsts budžeta transferti no valsts speciālā budžeta uz valsts speciālo budžetu</t>
  </si>
  <si>
    <t>Valsts budžeta uzturēšanas izdevumu transferti citiem budžetiem Eiropas Savienības politiku instrumentu un pārējās ārvalstu finanšu palīdzības līdzfinansētajiem projektiem (pasākumiem)</t>
  </si>
  <si>
    <t>Valsts budžeta transferti kapitālajiem izdevumiem citiem budžetiem Eiropas Savienības politiku instrumentu un pārējās ārvalstu finanšu palīdzības līdzfinansētajiem projektiem (pasākumiem)</t>
  </si>
  <si>
    <t>F21 01 00 00 3</t>
  </si>
  <si>
    <t>Klasifikācijas kods</t>
  </si>
  <si>
    <t>Nosaukums</t>
  </si>
  <si>
    <t>Tāme (iepriekšējā versija)</t>
  </si>
  <si>
    <t>Izmaiņas</t>
  </si>
  <si>
    <t>Tāme (ar izmaiņām)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</si>
  <si>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</si>
  <si>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 xml:space="preserve">F40 01 00 20 </t>
  </si>
  <si>
    <t>Valsts speciālā budžeta naudas līdzekļu atlikumu izmaiņas palielinājums (-) vai samazinājums (+)</t>
  </si>
  <si>
    <t>F21 01 00 00 4</t>
  </si>
  <si>
    <t>Naudas līdzekļu akcijām un citai līdzdalībai komersantu pašu kapitālā atlikumu izmaiņas palielinājums (-) vai samazinājums (+)</t>
  </si>
  <si>
    <t>Izdevumi par piešķīrumiem iedzīvotājiem natūrā, naudas balvas, izdevumi pašvaldību brīvprātīgo iniciatīvu izpildei</t>
  </si>
  <si>
    <t>Izdevumi par saņemtajiem mācību pakalpojumiem</t>
  </si>
  <si>
    <t>Ieņēmumi no vadošā partnera partneru grupas īstenotajiem ārvalstu finanšu palīdzības projektiem</t>
  </si>
  <si>
    <t>Iestādes saņemtā atlīdzība no apdrošināšanas sabiedrības par bojātu nekustamo īpašumu un kustamo mantu, tai skaitā autoavārijā cietušu automašīnu</t>
  </si>
  <si>
    <t>Valsts sociālās apdrošināšanas iemaksas un solidaritātes nodoklis fondēto pensiju shēmā</t>
  </si>
  <si>
    <t>Ārvalstīs nodarbināto amatpersonu (darbinieku) pabalsti</t>
  </si>
  <si>
    <t>Izdevumi par siltumenerģiju</t>
  </si>
  <si>
    <t>Izdevumi par ūdensapgādi un kanalizāciju</t>
  </si>
  <si>
    <t>Dažādi pakalpojumi</t>
  </si>
  <si>
    <t>Izdevumi iestādes sabiedrisko aktivitāšu īstenošanai</t>
  </si>
  <si>
    <t>Izdevumi par profesionālās darbības pakalpojumiem</t>
  </si>
  <si>
    <t>Normatīvajos aktos noteiktie veselības un fiziskās sagatavotības pārbaudes izdevumi</t>
  </si>
  <si>
    <t>Ārvalstīs nodarbināto amatpersonu (darbinieku) kompensācijas</t>
  </si>
  <si>
    <t xml:space="preserve">Pārējie neklasificētie izdevumi </t>
  </si>
  <si>
    <t>Ēku, būvju un telpu būvdarbi</t>
  </si>
  <si>
    <t>Pārējie pakalpojumi</t>
  </si>
  <si>
    <t>Izdevumi par dažādām precēm un inventāru</t>
  </si>
  <si>
    <t>Darba aizsardzības līdzekļi</t>
  </si>
  <si>
    <t>Izdevumi par precēm iestādes sabiedrisko aktivitāšu īstenošanai</t>
  </si>
  <si>
    <t>Zāles, ķimikālijas, laboratorijas preces, medicīniskās ierīces, laboratorijas dzīvnieki un to uzturēšana</t>
  </si>
  <si>
    <t>Iestāžu uzturēšanas materiāli un preces</t>
  </si>
  <si>
    <t>Valsts un pašvaldību aprūpē, apgādē un dienestā (amatā) esošo personu uzturēšana</t>
  </si>
  <si>
    <t>Pārējie valsts un pašvaldību aprūpē, apgādē un dienestā (amatā) esošo personu uzturēšanas izdevumi, kuri nav minēti citos koda 2360 apakškodos</t>
  </si>
  <si>
    <t>Izdevumi periodikas iegādei bibliotēku krājumiem</t>
  </si>
  <si>
    <t xml:space="preserve">Budžeta iestāžu nekustamā īpašuma nodokļa maksājumi </t>
  </si>
  <si>
    <t>Subsīdijas un dotācijas komersantiem, biedrībām, nodibinājumiem un fiziskām personām</t>
  </si>
  <si>
    <t>Valsts un pašvaldību budžeta dotācijas fiziskām personām projektu īstenošanai</t>
  </si>
  <si>
    <t>Pamatlīdzekļi, ieguldījuma īpašumi un bioloģiskie aktīvi</t>
  </si>
  <si>
    <t>Pārējie iepriekš neklasificētie pamatlīdzekļi un ieguldījuma īpašumi</t>
  </si>
  <si>
    <t>Pamatlīdzekļu un ieguldījuma īpašumu izveidošana un nepabeigtā celtniecība</t>
  </si>
  <si>
    <t>Sociāla rakstura maksājumi un kompensācijas</t>
  </si>
  <si>
    <t xml:space="preserve">Kompensācijas, kuras izmaksā fiziskām un juridiskām personām, pamatojoties uz Eiropas Savienības Tiesas, Eiropas Cilvēktiesību Tiesas nolēmumiem </t>
  </si>
  <si>
    <t>Kompensācijas, kuras izmaksā fiziskām un juridiskām personām, pamatojoties uz Latvijas tiesu un lēmējiestādes nolēmumiem</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</si>
  <si>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</si>
  <si>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</si>
  <si>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valsts budžeta daļēji finansētām atvasinātām publiskām personām un budžeta nefinansētām iestādēm</t>
  </si>
  <si>
    <t>Pārējie valsts budžeta uzturēšanas izdevumu transferti citas ministrijas, centrālās valsts iestādes padotībā esošajām valsts budžeta daļēji finansētām atvasinātām publiskām personām un budžeta nefinansētām iestādēm</t>
  </si>
  <si>
    <t>Valsts budžeta kapitālo izdevumu transferti savas ministrijas, centrālās valsts iestādes padotībā esošām no valsts budžeta daļēji finansētām atvasinātām publiskām personām un budžeta nefinansētām iestādēm Eiropas Savienības politiku instrumentu un pārējās ārvalstu finanšu palīdzības līdzfinansētajiem projektiem (pasākumiem)</t>
  </si>
  <si>
    <t>Valsts budžeta kapitālo izdevumu transferti citas ministrijas, centrālās valsts iestādes padotībā esošām no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</si>
  <si>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</si>
  <si>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Pārējie valsts budžeta transferti kapitālajiem izdevumiem savas ministrijas, centrālās valsts iestādes padotībā esošajām valsts budžeta daļēji finansētām atvasinātām publiskām personām un budžeta nefinansētām iestādēm</t>
  </si>
  <si>
    <t>Pārējie valsts budžeta transferti kapitālajiem izdevumiem citas ministrijas, centrālās valsts iestādes padotībā esošajām valsts budžeta daļēji finansētām atvasinātām publiskām personām un budžeta nefinansētām iestādēm</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</si>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</sst>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quot;Yes&quot;;&quot;Yes&quot;;&quot;No&quot;"/>
    <numFmt numFmtId="193" formatCode="&quot;True&quot;;&quot;True&quot;;&quot;False&quot;"/>
    <numFmt numFmtId="194" formatCode="&quot;On&quot;;&quot;On&quot;;&quot;Off&quot;"/>
    <numFmt numFmtId="195" formatCode="[$€-2]\ #,##0.00_);[Red]\([$€-2]\ #,##0.00\)"/>
    <numFmt numFmtId="196" formatCode="&quot;Jā&quot;;&quot;Jā&quot;;&quot;Nē&quot;"/>
    <numFmt numFmtId="197" formatCode="&quot;Patiess&quot;;&quot;Patiess&quot;;&quot;Aplams&quot;"/>
    <numFmt numFmtId="198" formatCode="&quot;Ieslēgts&quot;;&quot;Ieslēgts&quot;;&quot;Izslēgts&quot;"/>
    <numFmt numFmtId="199" formatCode="[$€-2]\ #\ ##,000_);[Red]\([$€-2]\ #\ ##,000\)"/>
  </numFmts>
  <fonts count="54">
    <font>
      <sz val="10"/>
      <name val="Arial"/>
      <family val="0"/>
    </font>
    <font>
      <sz val="12"/>
      <name val="Times New Roman"/>
      <family val="1"/>
    </font>
    <font>
      <sz val="10"/>
      <name val="Times New Roman"/>
      <family val="1"/>
    </font>
    <font>
      <sz val="11"/>
      <name val="Times New Roman"/>
      <family val="1"/>
    </font>
    <font>
      <sz val="9"/>
      <name val="Times New Roman"/>
      <family val="1"/>
    </font>
    <font>
      <b/>
      <sz val="12"/>
      <name val="Times New Roman"/>
      <family val="1"/>
    </font>
    <font>
      <b/>
      <sz val="10"/>
      <name val="Times New Roman"/>
      <family val="1"/>
    </font>
    <font>
      <u val="single"/>
      <sz val="10"/>
      <color indexed="12"/>
      <name val="Arial"/>
      <family val="2"/>
    </font>
    <font>
      <i/>
      <sz val="10"/>
      <name val="Arial"/>
      <family val="2"/>
    </font>
    <font>
      <sz val="10"/>
      <name val="BaltHelvetica"/>
      <family val="0"/>
    </font>
    <font>
      <sz val="10"/>
      <name val="BaltOptima"/>
      <family val="0"/>
    </font>
    <font>
      <sz val="10.5"/>
      <name val="Times New Roman"/>
      <family val="1"/>
    </font>
    <font>
      <i/>
      <sz val="12"/>
      <name val="Times New Roman"/>
      <family val="1"/>
    </font>
    <font>
      <b/>
      <sz val="14"/>
      <color indexed="8"/>
      <name val="Times New Roman"/>
      <family val="1"/>
    </font>
    <font>
      <b/>
      <sz val="14"/>
      <name val="Times New Roman"/>
      <family val="1"/>
    </font>
    <font>
      <b/>
      <sz val="9"/>
      <name val="Times New Roman"/>
      <family val="1"/>
    </font>
    <font>
      <sz val="8"/>
      <name val="Times New Roman"/>
      <family val="1"/>
    </font>
    <font>
      <i/>
      <sz val="8"/>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rgb="FFFF99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right/>
      <top/>
      <bottom style="hair">
        <color indexed="8"/>
      </bottom>
    </border>
    <border>
      <left style="thin"/>
      <right style="thin"/>
      <top style="thin"/>
      <bottom style="thin"/>
    </border>
    <border>
      <left/>
      <right/>
      <top style="hair">
        <color indexed="8"/>
      </top>
      <bottom style="hair">
        <color indexed="8"/>
      </bottom>
    </border>
    <border>
      <left/>
      <right/>
      <top/>
      <bottom style="thin"/>
    </border>
    <border>
      <left style="thin"/>
      <right style="thin"/>
      <top>
        <color indexed="63"/>
      </top>
      <bottom style="hair"/>
    </border>
    <border>
      <left style="thin"/>
      <right>
        <color indexed="63"/>
      </right>
      <top style="hair"/>
      <bottom style="hair"/>
    </border>
    <border>
      <left style="thin"/>
      <right>
        <color indexed="63"/>
      </right>
      <top style="hair"/>
      <bottom style="thin"/>
    </border>
    <border>
      <left style="thin"/>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0" fillId="0" borderId="0">
      <alignment/>
      <protection/>
    </xf>
    <xf numFmtId="0" fontId="0" fillId="0" borderId="0" applyBorder="0">
      <alignment/>
      <protection/>
    </xf>
    <xf numFmtId="0" fontId="0" fillId="32" borderId="7" applyNumberFormat="0" applyFont="0" applyAlignment="0" applyProtection="0"/>
    <xf numFmtId="0" fontId="50" fillId="27" borderId="8" applyNumberFormat="0" applyAlignment="0" applyProtection="0"/>
    <xf numFmtId="0" fontId="9"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0" fontId="6" fillId="0" borderId="0" xfId="0" applyFont="1" applyFill="1" applyAlignment="1">
      <alignment/>
    </xf>
    <xf numFmtId="0" fontId="3" fillId="0" borderId="0" xfId="0" applyFont="1" applyFill="1" applyAlignment="1">
      <alignment/>
    </xf>
    <xf numFmtId="0" fontId="1" fillId="0" borderId="0" xfId="0" applyFont="1" applyFill="1" applyAlignment="1">
      <alignment horizontal="right"/>
    </xf>
    <xf numFmtId="0" fontId="0" fillId="0" borderId="0" xfId="0" applyFont="1" applyFill="1" applyAlignment="1">
      <alignment/>
    </xf>
    <xf numFmtId="0" fontId="0" fillId="0" borderId="0" xfId="58" applyFont="1" applyFill="1">
      <alignment/>
      <protection/>
    </xf>
    <xf numFmtId="0" fontId="8" fillId="0" borderId="0" xfId="0" applyFont="1" applyFill="1" applyAlignment="1">
      <alignment/>
    </xf>
    <xf numFmtId="0" fontId="2" fillId="0" borderId="0" xfId="61" applyFont="1" applyFill="1" applyBorder="1" applyAlignment="1">
      <alignment vertical="top" wrapText="1"/>
      <protection/>
    </xf>
    <xf numFmtId="49" fontId="2" fillId="0" borderId="0" xfId="0" applyNumberFormat="1" applyFont="1" applyFill="1" applyBorder="1" applyAlignment="1">
      <alignment vertical="top" wrapText="1"/>
    </xf>
    <xf numFmtId="3" fontId="2" fillId="0" borderId="0" xfId="0" applyNumberFormat="1" applyFont="1" applyFill="1" applyBorder="1" applyAlignment="1">
      <alignment horizontal="right" wrapText="1"/>
    </xf>
    <xf numFmtId="3" fontId="6" fillId="33" borderId="10" xfId="0" applyNumberFormat="1" applyFont="1" applyFill="1" applyBorder="1" applyAlignment="1">
      <alignment horizontal="right" wrapText="1"/>
    </xf>
    <xf numFmtId="3" fontId="6" fillId="0" borderId="10" xfId="0" applyNumberFormat="1" applyFont="1" applyFill="1" applyBorder="1" applyAlignment="1">
      <alignment horizontal="right" wrapText="1"/>
    </xf>
    <xf numFmtId="3" fontId="2" fillId="0" borderId="10" xfId="0" applyNumberFormat="1" applyFont="1" applyFill="1" applyBorder="1" applyAlignment="1">
      <alignment horizontal="right" wrapText="1"/>
    </xf>
    <xf numFmtId="3" fontId="6" fillId="34" borderId="10" xfId="0" applyNumberFormat="1" applyFont="1" applyFill="1" applyBorder="1" applyAlignment="1">
      <alignment horizontal="right" wrapText="1"/>
    </xf>
    <xf numFmtId="3" fontId="2" fillId="34" borderId="10" xfId="0" applyNumberFormat="1" applyFont="1" applyFill="1" applyBorder="1" applyAlignment="1">
      <alignment horizontal="right" wrapText="1"/>
    </xf>
    <xf numFmtId="3" fontId="6" fillId="19" borderId="10" xfId="0" applyNumberFormat="1" applyFont="1" applyFill="1" applyBorder="1" applyAlignment="1">
      <alignment horizontal="right" wrapText="1"/>
    </xf>
    <xf numFmtId="3" fontId="6" fillId="35" borderId="10" xfId="0" applyNumberFormat="1" applyFont="1" applyFill="1" applyBorder="1" applyAlignment="1">
      <alignment wrapText="1"/>
    </xf>
    <xf numFmtId="3" fontId="6" fillId="36" borderId="10" xfId="0" applyNumberFormat="1" applyFont="1" applyFill="1" applyBorder="1" applyAlignment="1">
      <alignment wrapText="1"/>
    </xf>
    <xf numFmtId="3" fontId="6" fillId="37" borderId="10" xfId="0" applyNumberFormat="1" applyFont="1" applyFill="1" applyBorder="1" applyAlignment="1">
      <alignment wrapText="1"/>
    </xf>
    <xf numFmtId="3" fontId="6" fillId="0" borderId="10" xfId="0" applyNumberFormat="1" applyFont="1" applyFill="1" applyBorder="1" applyAlignment="1" applyProtection="1">
      <alignment wrapText="1"/>
      <protection locked="0"/>
    </xf>
    <xf numFmtId="3" fontId="2" fillId="0" borderId="10" xfId="0" applyNumberFormat="1" applyFont="1" applyFill="1" applyBorder="1" applyAlignment="1" applyProtection="1">
      <alignment wrapText="1"/>
      <protection locked="0"/>
    </xf>
    <xf numFmtId="3" fontId="2" fillId="0" borderId="10" xfId="0" applyNumberFormat="1" applyFont="1" applyFill="1" applyBorder="1" applyAlignment="1" applyProtection="1">
      <alignment horizontal="center" wrapText="1"/>
      <protection locked="0"/>
    </xf>
    <xf numFmtId="3" fontId="2" fillId="0" borderId="10" xfId="0" applyNumberFormat="1" applyFont="1" applyFill="1" applyBorder="1" applyAlignment="1" applyProtection="1">
      <alignment horizontal="right" wrapText="1"/>
      <protection locked="0"/>
    </xf>
    <xf numFmtId="3" fontId="6" fillId="37" borderId="10" xfId="0" applyNumberFormat="1" applyFont="1" applyFill="1" applyBorder="1" applyAlignment="1" applyProtection="1">
      <alignment wrapText="1"/>
      <protection locked="0"/>
    </xf>
    <xf numFmtId="3" fontId="6" fillId="36" borderId="10" xfId="0" applyNumberFormat="1" applyFont="1" applyFill="1" applyBorder="1" applyAlignment="1" applyProtection="1">
      <alignment wrapText="1"/>
      <protection locked="0"/>
    </xf>
    <xf numFmtId="3" fontId="6" fillId="18" borderId="10" xfId="0" applyNumberFormat="1" applyFont="1" applyFill="1" applyBorder="1" applyAlignment="1" applyProtection="1">
      <alignment wrapText="1"/>
      <protection locked="0"/>
    </xf>
    <xf numFmtId="3" fontId="0" fillId="38" borderId="10" xfId="0" applyNumberFormat="1" applyFont="1" applyFill="1" applyBorder="1" applyAlignment="1">
      <alignment wrapText="1"/>
    </xf>
    <xf numFmtId="0" fontId="1" fillId="0" borderId="0" xfId="0" applyFont="1" applyFill="1" applyAlignment="1">
      <alignment/>
    </xf>
    <xf numFmtId="0" fontId="12" fillId="0" borderId="0" xfId="0" applyFont="1" applyFill="1" applyAlignment="1">
      <alignment/>
    </xf>
    <xf numFmtId="0" fontId="1" fillId="0" borderId="0" xfId="58" applyFont="1" applyFill="1">
      <alignment/>
      <protection/>
    </xf>
    <xf numFmtId="0" fontId="1" fillId="0" borderId="0" xfId="58" applyFont="1" applyFill="1" applyAlignment="1">
      <alignment horizontal="right"/>
      <protection/>
    </xf>
    <xf numFmtId="0" fontId="13" fillId="0" borderId="0" xfId="0" applyFont="1" applyBorder="1" applyAlignment="1">
      <alignment horizontal="left" vertical="top"/>
    </xf>
    <xf numFmtId="0" fontId="13" fillId="0" borderId="0" xfId="0" applyFont="1" applyBorder="1" applyAlignment="1">
      <alignment vertical="top"/>
    </xf>
    <xf numFmtId="0" fontId="14" fillId="0" borderId="0" xfId="0" applyFont="1" applyAlignment="1" applyProtection="1">
      <alignment horizontal="right" vertical="top"/>
      <protection locked="0"/>
    </xf>
    <xf numFmtId="0" fontId="15" fillId="0" borderId="11" xfId="0" applyFont="1" applyBorder="1" applyAlignment="1" applyProtection="1">
      <alignment wrapText="1"/>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wrapText="1"/>
      <protection locked="0"/>
    </xf>
    <xf numFmtId="49" fontId="16" fillId="0" borderId="12" xfId="0" applyNumberFormat="1" applyFont="1" applyBorder="1" applyAlignment="1" applyProtection="1">
      <alignment horizontal="center"/>
      <protection locked="0"/>
    </xf>
    <xf numFmtId="0" fontId="4" fillId="0" borderId="13" xfId="0" applyFont="1" applyBorder="1" applyAlignment="1" applyProtection="1">
      <alignment wrapText="1"/>
      <protection locked="0"/>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5" fillId="0" borderId="0" xfId="0" applyFont="1" applyFill="1" applyAlignment="1">
      <alignment horizontal="center"/>
    </xf>
    <xf numFmtId="0" fontId="17" fillId="39" borderId="14" xfId="0" applyFont="1" applyFill="1" applyBorder="1" applyAlignment="1">
      <alignment horizontal="right"/>
    </xf>
    <xf numFmtId="0" fontId="3" fillId="0" borderId="0" xfId="0" applyFont="1" applyBorder="1" applyAlignment="1">
      <alignment vertical="top"/>
    </xf>
    <xf numFmtId="0" fontId="2" fillId="0" borderId="10" xfId="0" applyFont="1" applyFill="1" applyBorder="1" applyAlignment="1">
      <alignment horizontal="justify" vertical="top" wrapText="1"/>
    </xf>
    <xf numFmtId="0" fontId="2" fillId="0" borderId="10" xfId="0" applyFont="1" applyBorder="1" applyAlignment="1">
      <alignment wrapText="1"/>
    </xf>
    <xf numFmtId="0" fontId="4" fillId="0" borderId="0" xfId="0" applyFont="1" applyBorder="1" applyAlignment="1" applyProtection="1">
      <alignment horizontal="center"/>
      <protection locked="0"/>
    </xf>
    <xf numFmtId="49" fontId="16" fillId="0" borderId="0" xfId="0" applyNumberFormat="1" applyFont="1" applyBorder="1" applyAlignment="1" applyProtection="1">
      <alignment horizontal="center"/>
      <protection locked="0"/>
    </xf>
    <xf numFmtId="0" fontId="17" fillId="39" borderId="0" xfId="0" applyFont="1" applyFill="1" applyBorder="1" applyAlignment="1">
      <alignment horizontal="right"/>
    </xf>
    <xf numFmtId="0" fontId="6" fillId="33" borderId="10" xfId="61" applyFont="1" applyFill="1" applyBorder="1" applyAlignment="1">
      <alignment vertical="top" wrapText="1"/>
      <protection/>
    </xf>
    <xf numFmtId="0" fontId="6" fillId="33" borderId="10" xfId="0" applyFont="1" applyFill="1" applyBorder="1" applyAlignment="1">
      <alignment horizontal="justify"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2" fillId="0" borderId="10" xfId="0" applyNumberFormat="1" applyFont="1" applyFill="1" applyBorder="1" applyAlignment="1">
      <alignment horizontal="right" vertical="top" wrapText="1"/>
    </xf>
    <xf numFmtId="0" fontId="6" fillId="0" borderId="10" xfId="0" applyFont="1" applyBorder="1" applyAlignment="1">
      <alignment horizontal="center" vertical="top" wrapText="1"/>
    </xf>
    <xf numFmtId="0" fontId="2" fillId="0" borderId="10" xfId="0" applyFont="1" applyBorder="1" applyAlignment="1">
      <alignment horizontal="right" vertical="top" wrapText="1"/>
    </xf>
    <xf numFmtId="0" fontId="6" fillId="33" borderId="10" xfId="57" applyFont="1" applyFill="1" applyBorder="1" applyAlignment="1">
      <alignment vertical="top" wrapText="1"/>
      <protection/>
    </xf>
    <xf numFmtId="49" fontId="6" fillId="34" borderId="10" xfId="0" applyNumberFormat="1" applyFont="1" applyFill="1" applyBorder="1" applyAlignment="1">
      <alignment horizontal="left" vertical="top" wrapText="1"/>
    </xf>
    <xf numFmtId="0" fontId="6" fillId="34" borderId="10" xfId="0" applyFont="1" applyFill="1" applyBorder="1" applyAlignment="1">
      <alignment horizontal="justify" vertical="top" wrapText="1"/>
    </xf>
    <xf numFmtId="0" fontId="6"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justify" wrapText="1"/>
    </xf>
    <xf numFmtId="0" fontId="6" fillId="33" borderId="10" xfId="0" applyFont="1" applyFill="1" applyBorder="1" applyAlignment="1">
      <alignmen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justify" vertical="top" wrapText="1"/>
    </xf>
    <xf numFmtId="0" fontId="2" fillId="0" borderId="10" xfId="0" applyFont="1" applyBorder="1" applyAlignment="1">
      <alignment horizontal="justify"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right" vertical="top" wrapText="1"/>
    </xf>
    <xf numFmtId="0" fontId="2" fillId="34" borderId="10" xfId="0" applyFont="1" applyFill="1" applyBorder="1" applyAlignment="1">
      <alignment horizontal="center" vertical="top" wrapText="1"/>
    </xf>
    <xf numFmtId="0" fontId="6" fillId="33" borderId="10" xfId="0" applyFont="1" applyFill="1" applyBorder="1" applyAlignment="1">
      <alignment horizontal="left" vertical="top" wrapText="1"/>
    </xf>
    <xf numFmtId="0" fontId="6" fillId="34" borderId="10" xfId="0" applyFont="1" applyFill="1" applyBorder="1" applyAlignment="1">
      <alignment horizontal="left" vertical="top" wrapText="1"/>
    </xf>
    <xf numFmtId="0" fontId="6" fillId="0" borderId="10" xfId="0" applyFont="1" applyBorder="1" applyAlignment="1">
      <alignment horizontal="justify" wrapText="1"/>
    </xf>
    <xf numFmtId="0" fontId="6" fillId="19" borderId="10" xfId="0" applyFont="1" applyFill="1" applyBorder="1" applyAlignment="1">
      <alignment horizontal="left" vertical="top" wrapText="1"/>
    </xf>
    <xf numFmtId="0" fontId="6" fillId="19" borderId="10" xfId="0" applyFont="1" applyFill="1" applyBorder="1" applyAlignment="1">
      <alignment horizontal="justify" wrapText="1"/>
    </xf>
    <xf numFmtId="0" fontId="6" fillId="0" borderId="10" xfId="0" applyFont="1" applyBorder="1" applyAlignment="1">
      <alignment horizontal="left" vertical="top" wrapText="1"/>
    </xf>
    <xf numFmtId="49" fontId="6" fillId="35" borderId="10" xfId="0" applyNumberFormat="1" applyFont="1" applyFill="1" applyBorder="1" applyAlignment="1">
      <alignment wrapText="1"/>
    </xf>
    <xf numFmtId="49" fontId="6" fillId="35" borderId="10" xfId="0" applyNumberFormat="1" applyFont="1" applyFill="1" applyBorder="1" applyAlignment="1">
      <alignment horizontal="justify" wrapText="1"/>
    </xf>
    <xf numFmtId="0" fontId="6" fillId="36" borderId="10" xfId="0" applyFont="1" applyFill="1" applyBorder="1" applyAlignment="1">
      <alignment wrapText="1"/>
    </xf>
    <xf numFmtId="0" fontId="6" fillId="36" borderId="10" xfId="0" applyFont="1" applyFill="1" applyBorder="1" applyAlignment="1">
      <alignment horizontal="justify" vertical="top" wrapText="1"/>
    </xf>
    <xf numFmtId="0" fontId="6" fillId="37" borderId="10" xfId="0" applyFont="1" applyFill="1" applyBorder="1" applyAlignment="1">
      <alignment wrapText="1"/>
    </xf>
    <xf numFmtId="0" fontId="6" fillId="37" borderId="10" xfId="0" applyFont="1" applyFill="1" applyBorder="1" applyAlignment="1">
      <alignment horizontal="justify" vertical="top" wrapText="1"/>
    </xf>
    <xf numFmtId="0" fontId="6" fillId="0" borderId="10" xfId="0" applyFont="1" applyFill="1" applyBorder="1" applyAlignment="1">
      <alignment vertical="top" wrapText="1"/>
    </xf>
    <xf numFmtId="0" fontId="6" fillId="0" borderId="10" xfId="0" applyFont="1" applyFill="1" applyBorder="1" applyAlignment="1">
      <alignment horizontal="justify" vertical="top" wrapText="1"/>
    </xf>
    <xf numFmtId="0" fontId="2" fillId="0" borderId="10" xfId="0" applyFont="1" applyFill="1" applyBorder="1" applyAlignment="1">
      <alignment horizontal="justify" wrapText="1"/>
    </xf>
    <xf numFmtId="0" fontId="2" fillId="0" borderId="10" xfId="0" applyFont="1" applyFill="1" applyBorder="1" applyAlignment="1">
      <alignment wrapText="1"/>
    </xf>
    <xf numFmtId="0" fontId="2" fillId="0" borderId="10" xfId="0" applyFont="1" applyFill="1" applyBorder="1" applyAlignment="1">
      <alignment horizontal="justify" vertical="center" wrapText="1"/>
    </xf>
    <xf numFmtId="0" fontId="6" fillId="0" borderId="10" xfId="0" applyFont="1" applyFill="1" applyBorder="1" applyAlignment="1">
      <alignment horizontal="left" vertical="top" wrapText="1"/>
    </xf>
    <xf numFmtId="0" fontId="6" fillId="37" borderId="10" xfId="0" applyFont="1" applyFill="1" applyBorder="1" applyAlignment="1">
      <alignment horizontal="left" vertical="top" wrapText="1"/>
    </xf>
    <xf numFmtId="0" fontId="6" fillId="0" borderId="10" xfId="0" applyFont="1" applyFill="1" applyBorder="1" applyAlignment="1">
      <alignment vertical="top" wrapText="1"/>
    </xf>
    <xf numFmtId="0" fontId="2" fillId="0" borderId="10" xfId="0" applyFont="1" applyBorder="1" applyAlignment="1">
      <alignment horizontal="justify" vertical="top" wrapText="1"/>
    </xf>
    <xf numFmtId="0" fontId="6" fillId="0" borderId="10" xfId="0" applyFont="1" applyBorder="1" applyAlignment="1">
      <alignment horizontal="justify" wrapText="1"/>
    </xf>
    <xf numFmtId="0" fontId="2" fillId="0" borderId="10" xfId="0" applyFont="1" applyBorder="1" applyAlignment="1">
      <alignment horizontal="justify" vertical="center"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6" fillId="37" borderId="10" xfId="0" applyFont="1" applyFill="1" applyBorder="1" applyAlignment="1">
      <alignment vertical="top" wrapText="1"/>
    </xf>
    <xf numFmtId="0" fontId="6" fillId="36" borderId="10" xfId="0" applyFont="1" applyFill="1" applyBorder="1" applyAlignment="1">
      <alignment vertical="top" wrapText="1"/>
    </xf>
    <xf numFmtId="0" fontId="2" fillId="0" borderId="10" xfId="0" applyFont="1" applyFill="1" applyBorder="1" applyAlignment="1">
      <alignment horizontal="left" vertical="top" wrapText="1"/>
    </xf>
    <xf numFmtId="0" fontId="6" fillId="18" borderId="10" xfId="0" applyFont="1" applyFill="1" applyBorder="1" applyAlignment="1">
      <alignment horizontal="left" vertical="top" wrapText="1"/>
    </xf>
    <xf numFmtId="0" fontId="6" fillId="18" borderId="10" xfId="0" applyFont="1" applyFill="1" applyBorder="1" applyAlignment="1">
      <alignment horizontal="justify" wrapText="1"/>
    </xf>
    <xf numFmtId="0" fontId="11" fillId="0" borderId="10" xfId="0" applyFont="1" applyBorder="1" applyAlignment="1">
      <alignment horizontal="justify" wrapText="1"/>
    </xf>
    <xf numFmtId="0" fontId="2" fillId="0" borderId="10" xfId="0" applyFont="1" applyFill="1" applyBorder="1" applyAlignment="1">
      <alignment horizontal="center" vertical="center" wrapText="1"/>
    </xf>
    <xf numFmtId="0" fontId="6" fillId="38" borderId="10" xfId="0" applyNumberFormat="1" applyFont="1" applyFill="1" applyBorder="1" applyAlignment="1">
      <alignment horizontal="left" vertical="top" wrapText="1"/>
    </xf>
    <xf numFmtId="49" fontId="6" fillId="38" borderId="10" xfId="0" applyNumberFormat="1" applyFont="1" applyFill="1" applyBorder="1" applyAlignment="1">
      <alignment horizontal="justify" vertical="top" wrapText="1"/>
    </xf>
    <xf numFmtId="0" fontId="3" fillId="0" borderId="15" xfId="0" applyFont="1" applyFill="1" applyBorder="1" applyAlignment="1">
      <alignment horizontal="center" vertical="top" wrapText="1"/>
    </xf>
    <xf numFmtId="0" fontId="3" fillId="0" borderId="12" xfId="0" applyFont="1" applyFill="1" applyBorder="1" applyAlignment="1">
      <alignment horizontal="center" wrapText="1"/>
    </xf>
    <xf numFmtId="0" fontId="6" fillId="19" borderId="10" xfId="61" applyFont="1" applyFill="1" applyBorder="1" applyAlignment="1">
      <alignment vertical="top" wrapText="1"/>
      <protection/>
    </xf>
    <xf numFmtId="49" fontId="6" fillId="19" borderId="10" xfId="0" applyNumberFormat="1" applyFont="1" applyFill="1" applyBorder="1" applyAlignment="1">
      <alignment horizontal="justify" vertical="top" wrapText="1"/>
    </xf>
    <xf numFmtId="0" fontId="6" fillId="0" borderId="16" xfId="0" applyNumberFormat="1" applyFont="1" applyFill="1" applyBorder="1" applyAlignment="1">
      <alignment horizontal="left" vertical="top" wrapText="1"/>
    </xf>
    <xf numFmtId="49" fontId="6" fillId="0" borderId="16" xfId="0" applyNumberFormat="1" applyFont="1" applyFill="1" applyBorder="1" applyAlignment="1">
      <alignment horizontal="justify"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horizontal="justify" vertical="top" wrapText="1"/>
    </xf>
    <xf numFmtId="0" fontId="2" fillId="0" borderId="16" xfId="61" applyFont="1" applyFill="1" applyBorder="1" applyAlignment="1">
      <alignment vertical="top" wrapText="1"/>
      <protection/>
    </xf>
    <xf numFmtId="0" fontId="2" fillId="0" borderId="16" xfId="61" applyFont="1" applyFill="1" applyBorder="1" applyAlignment="1">
      <alignment horizontal="justify" vertical="top" wrapText="1"/>
      <protection/>
    </xf>
    <xf numFmtId="49" fontId="2" fillId="0" borderId="16" xfId="0" applyNumberFormat="1" applyFont="1" applyFill="1" applyBorder="1" applyAlignment="1">
      <alignment horizontal="justify" vertical="top" wrapText="1"/>
    </xf>
    <xf numFmtId="0" fontId="2" fillId="0" borderId="17" xfId="61" applyFont="1" applyFill="1" applyBorder="1" applyAlignment="1">
      <alignment vertical="top" wrapText="1"/>
      <protection/>
    </xf>
    <xf numFmtId="49" fontId="2" fillId="0" borderId="17" xfId="0" applyNumberFormat="1" applyFont="1" applyFill="1" applyBorder="1" applyAlignment="1">
      <alignment horizontal="justify" vertical="top" wrapText="1"/>
    </xf>
    <xf numFmtId="3" fontId="2" fillId="0" borderId="18" xfId="0" applyNumberFormat="1" applyFont="1" applyFill="1" applyBorder="1" applyAlignment="1">
      <alignment horizontal="righ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6_97pr_23aug" xfId="57"/>
    <cellStyle name="Normal_Sheet1" xfId="58"/>
    <cellStyle name="Note" xfId="59"/>
    <cellStyle name="Output" xfId="60"/>
    <cellStyle name="Parastais_FMLikp01_p05_221205_pap_afp_makp"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67"/>
  <sheetViews>
    <sheetView tabSelected="1" workbookViewId="0" topLeftCell="A1">
      <selection activeCell="M3" sqref="M3"/>
    </sheetView>
  </sheetViews>
  <sheetFormatPr defaultColWidth="9.140625" defaultRowHeight="12.75"/>
  <cols>
    <col min="1" max="1" width="16.8515625" style="4" customWidth="1"/>
    <col min="2" max="2" width="56.421875" style="4" customWidth="1"/>
    <col min="3" max="5" width="14.28125" style="4" customWidth="1"/>
    <col min="6" max="6" width="4.00390625" style="4" customWidth="1"/>
    <col min="7" max="16384" width="9.140625" style="4" customWidth="1"/>
  </cols>
  <sheetData>
    <row r="1" ht="12.75">
      <c r="B1" s="6"/>
    </row>
    <row r="2" spans="1:6" ht="15.75">
      <c r="A2" s="27"/>
      <c r="B2" s="28"/>
      <c r="C2" s="27"/>
      <c r="D2" s="27"/>
      <c r="E2" s="27"/>
      <c r="F2" s="5"/>
    </row>
    <row r="3" spans="1:6" ht="15.75">
      <c r="A3" s="27"/>
      <c r="B3" s="27"/>
      <c r="C3" s="3"/>
      <c r="D3" s="3"/>
      <c r="E3" s="3" t="s">
        <v>2</v>
      </c>
      <c r="F3" s="5"/>
    </row>
    <row r="4" spans="1:6" ht="15.75">
      <c r="A4" s="27"/>
      <c r="B4" s="27"/>
      <c r="C4" s="3"/>
      <c r="D4" s="3"/>
      <c r="E4" s="3" t="s">
        <v>0</v>
      </c>
      <c r="F4" s="5"/>
    </row>
    <row r="5" spans="1:6" ht="15.75">
      <c r="A5" s="27"/>
      <c r="B5" s="27"/>
      <c r="C5" s="3"/>
      <c r="D5" s="3"/>
      <c r="E5" s="3" t="s">
        <v>695</v>
      </c>
      <c r="F5" s="5"/>
    </row>
    <row r="6" spans="1:6" ht="15.75">
      <c r="A6" s="27"/>
      <c r="B6" s="27"/>
      <c r="C6" s="3"/>
      <c r="D6" s="3"/>
      <c r="E6" s="3" t="s">
        <v>696</v>
      </c>
      <c r="F6" s="5"/>
    </row>
    <row r="7" spans="1:6" ht="15.75">
      <c r="A7" s="29"/>
      <c r="B7" s="29"/>
      <c r="C7" s="30"/>
      <c r="D7" s="30"/>
      <c r="E7" s="30"/>
      <c r="F7" s="5"/>
    </row>
    <row r="8" spans="1:6" ht="18.75">
      <c r="A8" s="31" t="s">
        <v>713</v>
      </c>
      <c r="B8" s="32"/>
      <c r="C8" s="33"/>
      <c r="D8" s="33"/>
      <c r="E8" s="33" t="s">
        <v>697</v>
      </c>
      <c r="F8" s="5"/>
    </row>
    <row r="9" spans="1:6" ht="15.75">
      <c r="A9" s="29"/>
      <c r="B9" s="29"/>
      <c r="C9" s="30"/>
      <c r="D9" s="30"/>
      <c r="E9" s="30"/>
      <c r="F9" s="5"/>
    </row>
    <row r="10" spans="1:6" ht="24.75">
      <c r="A10" s="34" t="s">
        <v>698</v>
      </c>
      <c r="B10" s="27"/>
      <c r="C10" s="47"/>
      <c r="D10" s="47"/>
      <c r="E10" s="35" t="s">
        <v>1</v>
      </c>
      <c r="F10" s="5"/>
    </row>
    <row r="11" spans="1:6" ht="15.75">
      <c r="A11" s="36" t="s">
        <v>699</v>
      </c>
      <c r="B11" s="27"/>
      <c r="C11" s="48"/>
      <c r="D11" s="48"/>
      <c r="E11" s="37"/>
      <c r="F11" s="5"/>
    </row>
    <row r="12" spans="1:6" ht="24.75">
      <c r="A12" s="38" t="s">
        <v>700</v>
      </c>
      <c r="B12" s="27"/>
      <c r="C12" s="48"/>
      <c r="D12" s="48"/>
      <c r="E12" s="37"/>
      <c r="F12" s="5"/>
    </row>
    <row r="13" spans="1:6" ht="15.75">
      <c r="A13" s="38" t="s">
        <v>701</v>
      </c>
      <c r="B13" s="39"/>
      <c r="C13" s="48"/>
      <c r="D13" s="48"/>
      <c r="E13" s="37"/>
      <c r="F13" s="5"/>
    </row>
    <row r="14" spans="1:6" ht="15.75">
      <c r="A14" s="38" t="s">
        <v>702</v>
      </c>
      <c r="B14" s="27"/>
      <c r="C14" s="48"/>
      <c r="D14" s="48"/>
      <c r="E14" s="37"/>
      <c r="F14" s="5"/>
    </row>
    <row r="15" spans="1:6" ht="15.75">
      <c r="A15" s="38" t="s">
        <v>703</v>
      </c>
      <c r="B15" s="27"/>
      <c r="C15" s="48"/>
      <c r="D15" s="48"/>
      <c r="E15" s="37"/>
      <c r="F15" s="5"/>
    </row>
    <row r="16" spans="1:6" ht="15.75">
      <c r="A16" s="38" t="s">
        <v>704</v>
      </c>
      <c r="B16" s="40"/>
      <c r="C16" s="48"/>
      <c r="D16" s="48"/>
      <c r="E16" s="37"/>
      <c r="F16" s="5"/>
    </row>
    <row r="17" spans="1:6" ht="24.75">
      <c r="A17" s="38" t="s">
        <v>705</v>
      </c>
      <c r="B17" s="41"/>
      <c r="C17" s="48"/>
      <c r="D17" s="48"/>
      <c r="E17" s="37"/>
      <c r="F17" s="5"/>
    </row>
    <row r="18" spans="1:6" ht="15.75">
      <c r="A18" s="38" t="s">
        <v>706</v>
      </c>
      <c r="B18" s="41"/>
      <c r="C18" s="48"/>
      <c r="D18" s="48"/>
      <c r="E18" s="37"/>
      <c r="F18" s="5"/>
    </row>
    <row r="19" spans="1:6" ht="15.75">
      <c r="A19" s="38" t="s">
        <v>707</v>
      </c>
      <c r="B19" s="27"/>
      <c r="C19" s="48"/>
      <c r="D19" s="48"/>
      <c r="E19" s="37"/>
      <c r="F19" s="5"/>
    </row>
    <row r="20" spans="1:6" ht="15.75">
      <c r="A20" s="38" t="s">
        <v>708</v>
      </c>
      <c r="B20" s="42"/>
      <c r="C20" s="48"/>
      <c r="D20" s="48"/>
      <c r="E20" s="37"/>
      <c r="F20" s="5"/>
    </row>
    <row r="21" spans="1:6" ht="15.75">
      <c r="A21" s="27"/>
      <c r="B21" s="42"/>
      <c r="C21" s="49"/>
      <c r="D21" s="49"/>
      <c r="E21" s="43" t="s">
        <v>709</v>
      </c>
      <c r="F21" s="5"/>
    </row>
    <row r="22" spans="1:6" ht="57" customHeight="1">
      <c r="A22" s="107" t="s">
        <v>738</v>
      </c>
      <c r="B22" s="107" t="s">
        <v>739</v>
      </c>
      <c r="C22" s="107" t="s">
        <v>740</v>
      </c>
      <c r="D22" s="107" t="s">
        <v>741</v>
      </c>
      <c r="E22" s="107" t="s">
        <v>742</v>
      </c>
      <c r="F22" s="5"/>
    </row>
    <row r="23" spans="1:5" ht="15">
      <c r="A23" s="106">
        <v>1</v>
      </c>
      <c r="B23" s="106">
        <v>2</v>
      </c>
      <c r="C23" s="106">
        <v>3</v>
      </c>
      <c r="D23" s="106">
        <v>4</v>
      </c>
      <c r="E23" s="106">
        <v>5</v>
      </c>
    </row>
    <row r="24" spans="1:5" ht="78" customHeight="1">
      <c r="A24" s="108" t="s">
        <v>58</v>
      </c>
      <c r="B24" s="109" t="s">
        <v>59</v>
      </c>
      <c r="C24" s="15">
        <f>C25+C42+C60+C104+C117</f>
        <v>0</v>
      </c>
      <c r="D24" s="15">
        <f>D25+D42+D60+D104+D117</f>
        <v>0</v>
      </c>
      <c r="E24" s="15">
        <f>E25+E42+E60+E104+E117</f>
        <v>0</v>
      </c>
    </row>
    <row r="25" spans="1:5" ht="12.75">
      <c r="A25" s="50" t="s">
        <v>60</v>
      </c>
      <c r="B25" s="51" t="s">
        <v>61</v>
      </c>
      <c r="C25" s="10">
        <f>C26</f>
        <v>0</v>
      </c>
      <c r="D25" s="10">
        <f>D26</f>
        <v>0</v>
      </c>
      <c r="E25" s="10">
        <f>E26</f>
        <v>0</v>
      </c>
    </row>
    <row r="26" spans="1:5" ht="12.75">
      <c r="A26" s="52" t="s">
        <v>62</v>
      </c>
      <c r="B26" s="53" t="s">
        <v>63</v>
      </c>
      <c r="C26" s="11">
        <f>C27+C38</f>
        <v>0</v>
      </c>
      <c r="D26" s="11">
        <f>D27+D38</f>
        <v>0</v>
      </c>
      <c r="E26" s="11">
        <f>E27+E38</f>
        <v>0</v>
      </c>
    </row>
    <row r="27" spans="1:5" ht="12.75" customHeight="1">
      <c r="A27" s="52">
        <v>2000</v>
      </c>
      <c r="B27" s="53" t="s">
        <v>3</v>
      </c>
      <c r="C27" s="11">
        <f>C28+C33</f>
        <v>0</v>
      </c>
      <c r="D27" s="11">
        <f>D28+D33</f>
        <v>0</v>
      </c>
      <c r="E27" s="11">
        <f>E28+E33</f>
        <v>0</v>
      </c>
    </row>
    <row r="28" spans="1:5" ht="12.75">
      <c r="A28" s="54" t="s">
        <v>64</v>
      </c>
      <c r="B28" s="55" t="s">
        <v>65</v>
      </c>
      <c r="C28" s="12">
        <f>SUM(C29:C32)</f>
        <v>0</v>
      </c>
      <c r="D28" s="12">
        <f>SUM(D29:D32)</f>
        <v>0</v>
      </c>
      <c r="E28" s="12">
        <f>SUM(E29:E32)</f>
        <v>0</v>
      </c>
    </row>
    <row r="29" spans="1:5" ht="25.5">
      <c r="A29" s="56" t="s">
        <v>66</v>
      </c>
      <c r="B29" s="55" t="s">
        <v>433</v>
      </c>
      <c r="C29" s="12"/>
      <c r="D29" s="12"/>
      <c r="E29" s="12"/>
    </row>
    <row r="30" spans="1:5" ht="25.5">
      <c r="A30" s="56" t="s">
        <v>67</v>
      </c>
      <c r="B30" s="55" t="s">
        <v>690</v>
      </c>
      <c r="C30" s="12"/>
      <c r="D30" s="12"/>
      <c r="E30" s="12"/>
    </row>
    <row r="31" spans="1:5" ht="25.5">
      <c r="A31" s="56" t="s">
        <v>68</v>
      </c>
      <c r="B31" s="55" t="s">
        <v>69</v>
      </c>
      <c r="C31" s="12"/>
      <c r="D31" s="12"/>
      <c r="E31" s="12"/>
    </row>
    <row r="32" spans="1:5" ht="25.5">
      <c r="A32" s="56" t="s">
        <v>70</v>
      </c>
      <c r="B32" s="55" t="s">
        <v>71</v>
      </c>
      <c r="C32" s="12"/>
      <c r="D32" s="12"/>
      <c r="E32" s="12"/>
    </row>
    <row r="33" spans="1:5" ht="25.5">
      <c r="A33" s="54" t="s">
        <v>72</v>
      </c>
      <c r="B33" s="55" t="s">
        <v>73</v>
      </c>
      <c r="C33" s="12">
        <f>SUM(C34:C37)</f>
        <v>0</v>
      </c>
      <c r="D33" s="12">
        <f>SUM(D34:D37)</f>
        <v>0</v>
      </c>
      <c r="E33" s="12">
        <f>SUM(E34:E37)</f>
        <v>0</v>
      </c>
    </row>
    <row r="34" spans="1:5" ht="25.5">
      <c r="A34" s="56" t="s">
        <v>74</v>
      </c>
      <c r="B34" s="55" t="s">
        <v>434</v>
      </c>
      <c r="C34" s="12"/>
      <c r="D34" s="12"/>
      <c r="E34" s="12"/>
    </row>
    <row r="35" spans="1:5" ht="25.5">
      <c r="A35" s="56" t="s">
        <v>75</v>
      </c>
      <c r="B35" s="55" t="s">
        <v>435</v>
      </c>
      <c r="C35" s="12"/>
      <c r="D35" s="12"/>
      <c r="E35" s="12"/>
    </row>
    <row r="36" spans="1:5" ht="25.5">
      <c r="A36" s="56" t="s">
        <v>76</v>
      </c>
      <c r="B36" s="55" t="s">
        <v>436</v>
      </c>
      <c r="C36" s="12"/>
      <c r="D36" s="12"/>
      <c r="E36" s="12"/>
    </row>
    <row r="37" spans="1:5" ht="25.5">
      <c r="A37" s="56" t="s">
        <v>77</v>
      </c>
      <c r="B37" s="55" t="s">
        <v>689</v>
      </c>
      <c r="C37" s="12"/>
      <c r="D37" s="12"/>
      <c r="E37" s="12"/>
    </row>
    <row r="38" spans="1:5" ht="12.75">
      <c r="A38" s="57" t="s">
        <v>78</v>
      </c>
      <c r="B38" s="53" t="s">
        <v>437</v>
      </c>
      <c r="C38" s="11">
        <f>SUM(C39:C41)</f>
        <v>0</v>
      </c>
      <c r="D38" s="11">
        <f>SUM(D39:D41)</f>
        <v>0</v>
      </c>
      <c r="E38" s="11">
        <f>SUM(E39:E41)</f>
        <v>0</v>
      </c>
    </row>
    <row r="39" spans="1:5" ht="25.5">
      <c r="A39" s="58">
        <v>22520</v>
      </c>
      <c r="B39" s="55" t="s">
        <v>752</v>
      </c>
      <c r="C39" s="12"/>
      <c r="D39" s="12"/>
      <c r="E39" s="12"/>
    </row>
    <row r="40" spans="1:5" ht="12.75">
      <c r="A40" s="58">
        <v>22530</v>
      </c>
      <c r="B40" s="55" t="s">
        <v>683</v>
      </c>
      <c r="C40" s="12"/>
      <c r="D40" s="12"/>
      <c r="E40" s="12"/>
    </row>
    <row r="41" spans="1:5" ht="12.75">
      <c r="A41" s="58" t="s">
        <v>79</v>
      </c>
      <c r="B41" s="55" t="s">
        <v>631</v>
      </c>
      <c r="C41" s="12"/>
      <c r="D41" s="12"/>
      <c r="E41" s="12"/>
    </row>
    <row r="42" spans="1:5" ht="12.75">
      <c r="A42" s="59" t="s">
        <v>80</v>
      </c>
      <c r="B42" s="51" t="s">
        <v>81</v>
      </c>
      <c r="C42" s="10">
        <f>C43</f>
        <v>0</v>
      </c>
      <c r="D42" s="10">
        <f>D43</f>
        <v>0</v>
      </c>
      <c r="E42" s="10">
        <f>E43</f>
        <v>0</v>
      </c>
    </row>
    <row r="43" spans="1:5" ht="12.75">
      <c r="A43" s="60" t="s">
        <v>80</v>
      </c>
      <c r="B43" s="61" t="s">
        <v>82</v>
      </c>
      <c r="C43" s="13">
        <f>C44+C56</f>
        <v>0</v>
      </c>
      <c r="D43" s="13">
        <f>D44+D56</f>
        <v>0</v>
      </c>
      <c r="E43" s="13">
        <f>E44+E56</f>
        <v>0</v>
      </c>
    </row>
    <row r="44" spans="1:5" ht="25.5">
      <c r="A44" s="62" t="s">
        <v>83</v>
      </c>
      <c r="B44" s="53" t="s">
        <v>438</v>
      </c>
      <c r="C44" s="11">
        <f>SUM(C45+C46+C49+C50+C51+C52+C53+C54+C55)</f>
        <v>0</v>
      </c>
      <c r="D44" s="11">
        <f>SUM(D45+D46+D49+D50+D51+D52+D53+D54+D55)</f>
        <v>0</v>
      </c>
      <c r="E44" s="11">
        <f>SUM(E45+E46+E49+E50+E51+E52+E53+E54+E55)</f>
        <v>0</v>
      </c>
    </row>
    <row r="45" spans="1:5" ht="12.75">
      <c r="A45" s="63" t="s">
        <v>84</v>
      </c>
      <c r="B45" s="55" t="s">
        <v>440</v>
      </c>
      <c r="C45" s="12"/>
      <c r="D45" s="12"/>
      <c r="E45" s="12"/>
    </row>
    <row r="46" spans="1:5" ht="25.5">
      <c r="A46" s="63" t="s">
        <v>85</v>
      </c>
      <c r="B46" s="55" t="s">
        <v>439</v>
      </c>
      <c r="C46" s="12">
        <f>SUM(C47:C48)</f>
        <v>0</v>
      </c>
      <c r="D46" s="12">
        <f>SUM(D47:D48)</f>
        <v>0</v>
      </c>
      <c r="E46" s="12">
        <f>SUM(E47:E48)</f>
        <v>0</v>
      </c>
    </row>
    <row r="47" spans="1:5" ht="12.75">
      <c r="A47" s="58">
        <v>22421</v>
      </c>
      <c r="B47" s="55" t="s">
        <v>441</v>
      </c>
      <c r="C47" s="12"/>
      <c r="D47" s="12"/>
      <c r="E47" s="12"/>
    </row>
    <row r="48" spans="1:5" ht="12.75">
      <c r="A48" s="58">
        <v>22422</v>
      </c>
      <c r="B48" s="55" t="s">
        <v>442</v>
      </c>
      <c r="C48" s="12"/>
      <c r="D48" s="12"/>
      <c r="E48" s="12"/>
    </row>
    <row r="49" spans="1:5" ht="26.25" customHeight="1">
      <c r="A49" s="63">
        <v>22430</v>
      </c>
      <c r="B49" s="64" t="s">
        <v>86</v>
      </c>
      <c r="C49" s="12"/>
      <c r="D49" s="12"/>
      <c r="E49" s="12"/>
    </row>
    <row r="50" spans="1:5" ht="14.25" customHeight="1">
      <c r="A50" s="63" t="s">
        <v>87</v>
      </c>
      <c r="B50" s="55" t="s">
        <v>443</v>
      </c>
      <c r="C50" s="12"/>
      <c r="D50" s="12"/>
      <c r="E50" s="12"/>
    </row>
    <row r="51" spans="1:5" ht="15" customHeight="1">
      <c r="A51" s="63" t="s">
        <v>88</v>
      </c>
      <c r="B51" s="55" t="s">
        <v>444</v>
      </c>
      <c r="C51" s="12"/>
      <c r="D51" s="12"/>
      <c r="E51" s="12"/>
    </row>
    <row r="52" spans="1:5" ht="12.75">
      <c r="A52" s="63" t="s">
        <v>89</v>
      </c>
      <c r="B52" s="55" t="s">
        <v>445</v>
      </c>
      <c r="C52" s="12"/>
      <c r="D52" s="12"/>
      <c r="E52" s="12"/>
    </row>
    <row r="53" spans="1:5" ht="37.5" customHeight="1">
      <c r="A53" s="63" t="s">
        <v>90</v>
      </c>
      <c r="B53" s="55" t="s">
        <v>446</v>
      </c>
      <c r="C53" s="12"/>
      <c r="D53" s="12"/>
      <c r="E53" s="12"/>
    </row>
    <row r="54" spans="1:5" ht="25.5">
      <c r="A54" s="63">
        <v>22480</v>
      </c>
      <c r="B54" s="64" t="s">
        <v>91</v>
      </c>
      <c r="C54" s="12"/>
      <c r="D54" s="12"/>
      <c r="E54" s="12"/>
    </row>
    <row r="55" spans="1:5" ht="12.75">
      <c r="A55" s="63" t="s">
        <v>92</v>
      </c>
      <c r="B55" s="55" t="s">
        <v>447</v>
      </c>
      <c r="C55" s="12"/>
      <c r="D55" s="12"/>
      <c r="E55" s="12"/>
    </row>
    <row r="56" spans="1:5" ht="16.5" customHeight="1">
      <c r="A56" s="62" t="s">
        <v>93</v>
      </c>
      <c r="B56" s="53" t="s">
        <v>448</v>
      </c>
      <c r="C56" s="11">
        <f>SUM(C57:C59)</f>
        <v>0</v>
      </c>
      <c r="D56" s="11">
        <f>SUM(D57:D59)</f>
        <v>0</v>
      </c>
      <c r="E56" s="11">
        <f>SUM(E57:E59)</f>
        <v>0</v>
      </c>
    </row>
    <row r="57" spans="1:5" ht="25.5">
      <c r="A57" s="63" t="s">
        <v>94</v>
      </c>
      <c r="B57" s="55" t="s">
        <v>449</v>
      </c>
      <c r="C57" s="12"/>
      <c r="D57" s="12"/>
      <c r="E57" s="12"/>
    </row>
    <row r="58" spans="1:5" ht="25.5">
      <c r="A58" s="63">
        <v>22620</v>
      </c>
      <c r="B58" s="55" t="s">
        <v>95</v>
      </c>
      <c r="C58" s="12"/>
      <c r="D58" s="12"/>
      <c r="E58" s="12"/>
    </row>
    <row r="59" spans="1:5" ht="12.75">
      <c r="A59" s="63" t="s">
        <v>96</v>
      </c>
      <c r="B59" s="55" t="s">
        <v>450</v>
      </c>
      <c r="C59" s="12"/>
      <c r="D59" s="12"/>
      <c r="E59" s="12"/>
    </row>
    <row r="60" spans="1:5" ht="25.5">
      <c r="A60" s="65" t="s">
        <v>97</v>
      </c>
      <c r="B60" s="51" t="s">
        <v>632</v>
      </c>
      <c r="C60" s="10">
        <f>C61+C88+C101</f>
        <v>0</v>
      </c>
      <c r="D60" s="10">
        <f>D61+D88+D101</f>
        <v>0</v>
      </c>
      <c r="E60" s="10">
        <f>E61+E88+E101</f>
        <v>0</v>
      </c>
    </row>
    <row r="61" spans="1:5" ht="25.5">
      <c r="A61" s="66">
        <v>21300</v>
      </c>
      <c r="B61" s="67" t="s">
        <v>633</v>
      </c>
      <c r="C61" s="14">
        <f>C62+C63+C64+C65+C69+C70+C73+C79</f>
        <v>0</v>
      </c>
      <c r="D61" s="14">
        <f>D62+D63+D64+D65+D69+D70+D73+D79</f>
        <v>0</v>
      </c>
      <c r="E61" s="14">
        <f>E62+E63+E64+E65+E69+E70+E73+E79</f>
        <v>0</v>
      </c>
    </row>
    <row r="62" spans="1:5" ht="25.5">
      <c r="A62" s="63" t="s">
        <v>98</v>
      </c>
      <c r="B62" s="55" t="s">
        <v>634</v>
      </c>
      <c r="C62" s="12"/>
      <c r="D62" s="12"/>
      <c r="E62" s="12"/>
    </row>
    <row r="63" spans="1:5" ht="24" customHeight="1">
      <c r="A63" s="63" t="s">
        <v>99</v>
      </c>
      <c r="B63" s="55" t="s">
        <v>635</v>
      </c>
      <c r="C63" s="12"/>
      <c r="D63" s="12"/>
      <c r="E63" s="12"/>
    </row>
    <row r="64" spans="1:5" ht="25.5">
      <c r="A64" s="63" t="s">
        <v>100</v>
      </c>
      <c r="B64" s="55" t="s">
        <v>451</v>
      </c>
      <c r="C64" s="12"/>
      <c r="D64" s="12"/>
      <c r="E64" s="12"/>
    </row>
    <row r="65" spans="1:5" ht="12.75">
      <c r="A65" s="63" t="s">
        <v>101</v>
      </c>
      <c r="B65" s="55" t="s">
        <v>452</v>
      </c>
      <c r="C65" s="12">
        <f>SUM(C66:C68)</f>
        <v>0</v>
      </c>
      <c r="D65" s="12">
        <f>SUM(D66:D68)</f>
        <v>0</v>
      </c>
      <c r="E65" s="12">
        <f>SUM(E66:E68)</f>
        <v>0</v>
      </c>
    </row>
    <row r="66" spans="1:5" ht="12.75">
      <c r="A66" s="58" t="s">
        <v>102</v>
      </c>
      <c r="B66" s="55" t="s">
        <v>453</v>
      </c>
      <c r="C66" s="12"/>
      <c r="D66" s="12"/>
      <c r="E66" s="12"/>
    </row>
    <row r="67" spans="1:5" ht="12.75">
      <c r="A67" s="58" t="s">
        <v>103</v>
      </c>
      <c r="B67" s="55" t="s">
        <v>454</v>
      </c>
      <c r="C67" s="12"/>
      <c r="D67" s="12"/>
      <c r="E67" s="12"/>
    </row>
    <row r="68" spans="1:5" ht="12.75">
      <c r="A68" s="58" t="s">
        <v>104</v>
      </c>
      <c r="B68" s="55" t="s">
        <v>455</v>
      </c>
      <c r="C68" s="12"/>
      <c r="D68" s="12"/>
      <c r="E68" s="12"/>
    </row>
    <row r="69" spans="1:5" ht="12.75">
      <c r="A69" s="63" t="s">
        <v>105</v>
      </c>
      <c r="B69" s="55" t="s">
        <v>456</v>
      </c>
      <c r="C69" s="12"/>
      <c r="D69" s="12"/>
      <c r="E69" s="12"/>
    </row>
    <row r="70" spans="1:5" ht="14.25" customHeight="1">
      <c r="A70" s="63" t="s">
        <v>106</v>
      </c>
      <c r="B70" s="55" t="s">
        <v>457</v>
      </c>
      <c r="C70" s="12">
        <f>SUM(C71:C72)</f>
        <v>0</v>
      </c>
      <c r="D70" s="12">
        <f>SUM(D71:D72)</f>
        <v>0</v>
      </c>
      <c r="E70" s="12">
        <f>SUM(E71:E72)</f>
        <v>0</v>
      </c>
    </row>
    <row r="71" spans="1:5" ht="12.75">
      <c r="A71" s="58" t="s">
        <v>107</v>
      </c>
      <c r="B71" s="55" t="s">
        <v>458</v>
      </c>
      <c r="C71" s="12"/>
      <c r="D71" s="12"/>
      <c r="E71" s="12"/>
    </row>
    <row r="72" spans="1:5" ht="25.5">
      <c r="A72" s="58" t="s">
        <v>108</v>
      </c>
      <c r="B72" s="55" t="s">
        <v>459</v>
      </c>
      <c r="C72" s="12"/>
      <c r="D72" s="12"/>
      <c r="E72" s="12"/>
    </row>
    <row r="73" spans="1:5" ht="12.75">
      <c r="A73" s="63" t="s">
        <v>109</v>
      </c>
      <c r="B73" s="55" t="s">
        <v>460</v>
      </c>
      <c r="C73" s="12">
        <f>SUM(C74:C78)</f>
        <v>0</v>
      </c>
      <c r="D73" s="12">
        <f>SUM(D74:D78)</f>
        <v>0</v>
      </c>
      <c r="E73" s="12">
        <f>SUM(E74:E78)</f>
        <v>0</v>
      </c>
    </row>
    <row r="74" spans="1:5" ht="12.75">
      <c r="A74" s="58" t="s">
        <v>110</v>
      </c>
      <c r="B74" s="55" t="s">
        <v>461</v>
      </c>
      <c r="C74" s="12"/>
      <c r="D74" s="12"/>
      <c r="E74" s="12"/>
    </row>
    <row r="75" spans="1:5" ht="12.75">
      <c r="A75" s="58" t="s">
        <v>111</v>
      </c>
      <c r="B75" s="55" t="s">
        <v>462</v>
      </c>
      <c r="C75" s="12"/>
      <c r="D75" s="12"/>
      <c r="E75" s="12"/>
    </row>
    <row r="76" spans="1:5" ht="12.75">
      <c r="A76" s="58" t="s">
        <v>112</v>
      </c>
      <c r="B76" s="55" t="s">
        <v>463</v>
      </c>
      <c r="C76" s="12"/>
      <c r="D76" s="12"/>
      <c r="E76" s="12"/>
    </row>
    <row r="77" spans="1:5" ht="12.75">
      <c r="A77" s="58" t="s">
        <v>113</v>
      </c>
      <c r="B77" s="55" t="s">
        <v>464</v>
      </c>
      <c r="C77" s="12"/>
      <c r="D77" s="12"/>
      <c r="E77" s="12"/>
    </row>
    <row r="78" spans="1:5" ht="12.75">
      <c r="A78" s="58" t="s">
        <v>114</v>
      </c>
      <c r="B78" s="55" t="s">
        <v>465</v>
      </c>
      <c r="C78" s="12"/>
      <c r="D78" s="12"/>
      <c r="E78" s="12"/>
    </row>
    <row r="79" spans="1:5" ht="12.75">
      <c r="A79" s="63" t="s">
        <v>115</v>
      </c>
      <c r="B79" s="55" t="s">
        <v>636</v>
      </c>
      <c r="C79" s="12">
        <f>SUM(C80:C87)</f>
        <v>0</v>
      </c>
      <c r="D79" s="12">
        <f>SUM(D80:D87)</f>
        <v>0</v>
      </c>
      <c r="E79" s="12">
        <f>SUM(E80:E87)</f>
        <v>0</v>
      </c>
    </row>
    <row r="80" spans="1:5" ht="12.75">
      <c r="A80" s="58" t="s">
        <v>116</v>
      </c>
      <c r="B80" s="55" t="s">
        <v>466</v>
      </c>
      <c r="C80" s="12"/>
      <c r="D80" s="12"/>
      <c r="E80" s="12"/>
    </row>
    <row r="81" spans="1:5" ht="25.5">
      <c r="A81" s="58" t="s">
        <v>117</v>
      </c>
      <c r="B81" s="64" t="s">
        <v>118</v>
      </c>
      <c r="C81" s="12"/>
      <c r="D81" s="12"/>
      <c r="E81" s="12"/>
    </row>
    <row r="82" spans="1:5" ht="12.75">
      <c r="A82" s="58" t="s">
        <v>119</v>
      </c>
      <c r="B82" s="55" t="s">
        <v>467</v>
      </c>
      <c r="C82" s="12"/>
      <c r="D82" s="12"/>
      <c r="E82" s="12"/>
    </row>
    <row r="83" spans="1:5" ht="12.75">
      <c r="A83" s="58" t="s">
        <v>120</v>
      </c>
      <c r="B83" s="55" t="s">
        <v>637</v>
      </c>
      <c r="C83" s="12"/>
      <c r="D83" s="12"/>
      <c r="E83" s="12"/>
    </row>
    <row r="84" spans="1:5" ht="12.75">
      <c r="A84" s="58" t="s">
        <v>121</v>
      </c>
      <c r="B84" s="55" t="s">
        <v>468</v>
      </c>
      <c r="C84" s="12"/>
      <c r="D84" s="12"/>
      <c r="E84" s="12"/>
    </row>
    <row r="85" spans="1:5" ht="12.75">
      <c r="A85" s="58" t="s">
        <v>122</v>
      </c>
      <c r="B85" s="55" t="s">
        <v>469</v>
      </c>
      <c r="C85" s="12"/>
      <c r="D85" s="12"/>
      <c r="E85" s="12"/>
    </row>
    <row r="86" spans="1:5" ht="38.25">
      <c r="A86" s="58">
        <v>21397</v>
      </c>
      <c r="B86" s="68" t="s">
        <v>751</v>
      </c>
      <c r="C86" s="12"/>
      <c r="D86" s="12"/>
      <c r="E86" s="12"/>
    </row>
    <row r="87" spans="1:5" ht="12.75">
      <c r="A87" s="58" t="s">
        <v>123</v>
      </c>
      <c r="B87" s="55" t="s">
        <v>470</v>
      </c>
      <c r="C87" s="12"/>
      <c r="D87" s="12"/>
      <c r="E87" s="12"/>
    </row>
    <row r="88" spans="1:5" ht="25.5">
      <c r="A88" s="66">
        <v>21400</v>
      </c>
      <c r="B88" s="67" t="s">
        <v>638</v>
      </c>
      <c r="C88" s="14">
        <f>C89+C93+C99</f>
        <v>0</v>
      </c>
      <c r="D88" s="14">
        <f>D89+D93+D99</f>
        <v>0</v>
      </c>
      <c r="E88" s="14">
        <f>E89+E93+E99</f>
        <v>0</v>
      </c>
    </row>
    <row r="89" spans="1:5" ht="25.5">
      <c r="A89" s="69">
        <v>21410</v>
      </c>
      <c r="B89" s="55" t="s">
        <v>471</v>
      </c>
      <c r="C89" s="12">
        <f>SUM(C90:C92)</f>
        <v>0</v>
      </c>
      <c r="D89" s="12">
        <f>SUM(D90:D92)</f>
        <v>0</v>
      </c>
      <c r="E89" s="12">
        <f>SUM(E90:E92)</f>
        <v>0</v>
      </c>
    </row>
    <row r="90" spans="1:5" ht="12.75">
      <c r="A90" s="70" t="s">
        <v>124</v>
      </c>
      <c r="B90" s="55" t="s">
        <v>472</v>
      </c>
      <c r="C90" s="11"/>
      <c r="D90" s="11"/>
      <c r="E90" s="11"/>
    </row>
    <row r="91" spans="1:5" ht="13.5" customHeight="1">
      <c r="A91" s="70" t="s">
        <v>125</v>
      </c>
      <c r="B91" s="55" t="s">
        <v>473</v>
      </c>
      <c r="C91" s="11"/>
      <c r="D91" s="11"/>
      <c r="E91" s="11"/>
    </row>
    <row r="92" spans="1:5" ht="16.5" customHeight="1">
      <c r="A92" s="70" t="s">
        <v>126</v>
      </c>
      <c r="B92" s="55" t="s">
        <v>474</v>
      </c>
      <c r="C92" s="11"/>
      <c r="D92" s="11"/>
      <c r="E92" s="11"/>
    </row>
    <row r="93" spans="1:5" ht="12.75">
      <c r="A93" s="69">
        <v>21420</v>
      </c>
      <c r="B93" s="55" t="s">
        <v>475</v>
      </c>
      <c r="C93" s="12">
        <f>SUM(C94:C98)</f>
        <v>0</v>
      </c>
      <c r="D93" s="12">
        <f>SUM(D94:D98)</f>
        <v>0</v>
      </c>
      <c r="E93" s="12">
        <f>SUM(E94:E98)</f>
        <v>0</v>
      </c>
    </row>
    <row r="94" spans="1:5" ht="25.5">
      <c r="A94" s="70" t="s">
        <v>127</v>
      </c>
      <c r="B94" s="55" t="s">
        <v>476</v>
      </c>
      <c r="C94" s="11"/>
      <c r="D94" s="11"/>
      <c r="E94" s="11"/>
    </row>
    <row r="95" spans="1:5" ht="12.75">
      <c r="A95" s="70" t="s">
        <v>128</v>
      </c>
      <c r="B95" s="68" t="s">
        <v>714</v>
      </c>
      <c r="C95" s="11"/>
      <c r="D95" s="11"/>
      <c r="E95" s="11"/>
    </row>
    <row r="96" spans="1:5" ht="25.5">
      <c r="A96" s="70">
        <v>21424</v>
      </c>
      <c r="B96" s="64" t="s">
        <v>639</v>
      </c>
      <c r="C96" s="11"/>
      <c r="D96" s="11"/>
      <c r="E96" s="11"/>
    </row>
    <row r="97" spans="1:5" ht="12.75">
      <c r="A97" s="70">
        <v>21425</v>
      </c>
      <c r="B97" s="64" t="s">
        <v>129</v>
      </c>
      <c r="C97" s="11"/>
      <c r="D97" s="11"/>
      <c r="E97" s="11"/>
    </row>
    <row r="98" spans="1:5" ht="12.75">
      <c r="A98" s="70" t="s">
        <v>130</v>
      </c>
      <c r="B98" s="55" t="s">
        <v>477</v>
      </c>
      <c r="C98" s="11"/>
      <c r="D98" s="11"/>
      <c r="E98" s="11"/>
    </row>
    <row r="99" spans="1:5" ht="12.75">
      <c r="A99" s="69">
        <v>21490</v>
      </c>
      <c r="B99" s="55" t="s">
        <v>478</v>
      </c>
      <c r="C99" s="12">
        <f>SUM(C100:C100)</f>
        <v>0</v>
      </c>
      <c r="D99" s="12">
        <f>SUM(D100:D100)</f>
        <v>0</v>
      </c>
      <c r="E99" s="12">
        <f>SUM(E100:E100)</f>
        <v>0</v>
      </c>
    </row>
    <row r="100" spans="1:5" ht="12.75">
      <c r="A100" s="58" t="s">
        <v>131</v>
      </c>
      <c r="B100" s="55" t="s">
        <v>479</v>
      </c>
      <c r="C100" s="11"/>
      <c r="D100" s="11"/>
      <c r="E100" s="11"/>
    </row>
    <row r="101" spans="1:5" ht="25.5">
      <c r="A101" s="71" t="s">
        <v>132</v>
      </c>
      <c r="B101" s="67" t="s">
        <v>480</v>
      </c>
      <c r="C101" s="14">
        <f>SUM(C102:C103)</f>
        <v>0</v>
      </c>
      <c r="D101" s="14">
        <f>SUM(D102:D103)</f>
        <v>0</v>
      </c>
      <c r="E101" s="14">
        <f>SUM(E102:E103)</f>
        <v>0</v>
      </c>
    </row>
    <row r="102" spans="1:5" ht="25.5">
      <c r="A102" s="58" t="s">
        <v>133</v>
      </c>
      <c r="B102" s="55" t="s">
        <v>682</v>
      </c>
      <c r="C102" s="12"/>
      <c r="D102" s="12"/>
      <c r="E102" s="12"/>
    </row>
    <row r="103" spans="1:5" ht="25.5">
      <c r="A103" s="58" t="s">
        <v>134</v>
      </c>
      <c r="B103" s="55" t="s">
        <v>681</v>
      </c>
      <c r="C103" s="12"/>
      <c r="D103" s="12"/>
      <c r="E103" s="12"/>
    </row>
    <row r="104" spans="1:5" ht="12.75">
      <c r="A104" s="65" t="s">
        <v>4</v>
      </c>
      <c r="B104" s="51" t="s">
        <v>5</v>
      </c>
      <c r="C104" s="10">
        <f>C105+C115</f>
        <v>0</v>
      </c>
      <c r="D104" s="10">
        <f>D105+D115</f>
        <v>0</v>
      </c>
      <c r="E104" s="10">
        <f>E105+E115</f>
        <v>0</v>
      </c>
    </row>
    <row r="105" spans="1:5" ht="12.75">
      <c r="A105" s="66">
        <v>21100</v>
      </c>
      <c r="B105" s="67" t="s">
        <v>640</v>
      </c>
      <c r="C105" s="14">
        <f>C106+C107+C108+C109+C110</f>
        <v>0</v>
      </c>
      <c r="D105" s="14">
        <f>D106+D107+D108+D109+D110</f>
        <v>0</v>
      </c>
      <c r="E105" s="14">
        <f>E106+E107+E108+E109+E110</f>
        <v>0</v>
      </c>
    </row>
    <row r="106" spans="1:5" ht="25.5">
      <c r="A106" s="63" t="s">
        <v>135</v>
      </c>
      <c r="B106" s="55" t="s">
        <v>680</v>
      </c>
      <c r="C106" s="12"/>
      <c r="D106" s="12"/>
      <c r="E106" s="12"/>
    </row>
    <row r="107" spans="1:5" ht="25.5">
      <c r="A107" s="63" t="s">
        <v>136</v>
      </c>
      <c r="B107" s="55" t="s">
        <v>481</v>
      </c>
      <c r="C107" s="12"/>
      <c r="D107" s="12"/>
      <c r="E107" s="12"/>
    </row>
    <row r="108" spans="1:5" ht="25.5">
      <c r="A108" s="63" t="s">
        <v>137</v>
      </c>
      <c r="B108" s="55" t="s">
        <v>482</v>
      </c>
      <c r="C108" s="12"/>
      <c r="D108" s="12"/>
      <c r="E108" s="12"/>
    </row>
    <row r="109" spans="1:5" ht="25.5">
      <c r="A109" s="63" t="s">
        <v>138</v>
      </c>
      <c r="B109" s="64" t="s">
        <v>139</v>
      </c>
      <c r="C109" s="12"/>
      <c r="D109" s="12"/>
      <c r="E109" s="12"/>
    </row>
    <row r="110" spans="1:5" ht="38.25">
      <c r="A110" s="63" t="s">
        <v>140</v>
      </c>
      <c r="B110" s="64" t="s">
        <v>141</v>
      </c>
      <c r="C110" s="12">
        <f>SUM(C111:C114)</f>
        <v>0</v>
      </c>
      <c r="D110" s="12">
        <f>SUM(D111:D114)</f>
        <v>0</v>
      </c>
      <c r="E110" s="12">
        <f>SUM(E111:E114)</f>
        <v>0</v>
      </c>
    </row>
    <row r="111" spans="1:5" ht="39" customHeight="1">
      <c r="A111" s="58">
        <v>21191</v>
      </c>
      <c r="B111" s="64" t="s">
        <v>142</v>
      </c>
      <c r="C111" s="12"/>
      <c r="D111" s="12"/>
      <c r="E111" s="12"/>
    </row>
    <row r="112" spans="1:5" ht="15.75" customHeight="1">
      <c r="A112" s="58">
        <v>21192</v>
      </c>
      <c r="B112" s="55" t="s">
        <v>143</v>
      </c>
      <c r="C112" s="12"/>
      <c r="D112" s="12"/>
      <c r="E112" s="12"/>
    </row>
    <row r="113" spans="1:5" ht="50.25" customHeight="1">
      <c r="A113" s="58">
        <v>21193</v>
      </c>
      <c r="B113" s="64" t="s">
        <v>684</v>
      </c>
      <c r="C113" s="12"/>
      <c r="D113" s="12"/>
      <c r="E113" s="12"/>
    </row>
    <row r="114" spans="1:5" ht="25.5">
      <c r="A114" s="58">
        <v>21194</v>
      </c>
      <c r="B114" s="64" t="s">
        <v>750</v>
      </c>
      <c r="C114" s="12"/>
      <c r="D114" s="12"/>
      <c r="E114" s="12"/>
    </row>
    <row r="115" spans="1:5" ht="18" customHeight="1">
      <c r="A115" s="66">
        <v>21200</v>
      </c>
      <c r="B115" s="67" t="s">
        <v>483</v>
      </c>
      <c r="C115" s="14">
        <f>C116</f>
        <v>0</v>
      </c>
      <c r="D115" s="14">
        <f>D116</f>
        <v>0</v>
      </c>
      <c r="E115" s="14">
        <f>E116</f>
        <v>0</v>
      </c>
    </row>
    <row r="116" spans="1:5" ht="12.75">
      <c r="A116" s="69">
        <v>21210</v>
      </c>
      <c r="B116" s="55" t="s">
        <v>483</v>
      </c>
      <c r="C116" s="12"/>
      <c r="D116" s="12"/>
      <c r="E116" s="12"/>
    </row>
    <row r="117" spans="1:5" ht="25.5">
      <c r="A117" s="72" t="s">
        <v>641</v>
      </c>
      <c r="B117" s="51" t="s">
        <v>144</v>
      </c>
      <c r="C117" s="10">
        <f>C118+C141+C146</f>
        <v>0</v>
      </c>
      <c r="D117" s="10">
        <f>D118+D141+D146</f>
        <v>0</v>
      </c>
      <c r="E117" s="10">
        <f>E118+E141+E146</f>
        <v>0</v>
      </c>
    </row>
    <row r="118" spans="1:5" ht="12.75">
      <c r="A118" s="73">
        <v>18000</v>
      </c>
      <c r="B118" s="61" t="s">
        <v>145</v>
      </c>
      <c r="C118" s="13">
        <f>C119+C129</f>
        <v>0</v>
      </c>
      <c r="D118" s="13">
        <f>D119+D129</f>
        <v>0</v>
      </c>
      <c r="E118" s="13">
        <f>E119+E129</f>
        <v>0</v>
      </c>
    </row>
    <row r="119" spans="1:5" ht="12.75">
      <c r="A119" s="62" t="s">
        <v>146</v>
      </c>
      <c r="B119" s="74" t="s">
        <v>33</v>
      </c>
      <c r="C119" s="11">
        <f>C120+C128</f>
        <v>0</v>
      </c>
      <c r="D119" s="11">
        <f>D120+D128</f>
        <v>0</v>
      </c>
      <c r="E119" s="11">
        <f>E120+E128</f>
        <v>0</v>
      </c>
    </row>
    <row r="120" spans="1:5" ht="12.75">
      <c r="A120" s="63" t="s">
        <v>147</v>
      </c>
      <c r="B120" s="55" t="s">
        <v>484</v>
      </c>
      <c r="C120" s="12">
        <f>SUM(C121:C127)</f>
        <v>0</v>
      </c>
      <c r="D120" s="12">
        <f>SUM(D121:D127)</f>
        <v>0</v>
      </c>
      <c r="E120" s="12">
        <f>SUM(E121:E127)</f>
        <v>0</v>
      </c>
    </row>
    <row r="121" spans="1:5" ht="15.75" customHeight="1">
      <c r="A121" s="58" t="s">
        <v>148</v>
      </c>
      <c r="B121" s="64" t="s">
        <v>149</v>
      </c>
      <c r="C121" s="12"/>
      <c r="D121" s="12"/>
      <c r="E121" s="12"/>
    </row>
    <row r="122" spans="1:5" ht="25.5">
      <c r="A122" s="58" t="s">
        <v>150</v>
      </c>
      <c r="B122" s="55" t="s">
        <v>485</v>
      </c>
      <c r="C122" s="12"/>
      <c r="D122" s="12"/>
      <c r="E122" s="12"/>
    </row>
    <row r="123" spans="1:5" ht="12.75">
      <c r="A123" s="58" t="s">
        <v>151</v>
      </c>
      <c r="B123" s="55" t="s">
        <v>486</v>
      </c>
      <c r="C123" s="12"/>
      <c r="D123" s="12"/>
      <c r="E123" s="12"/>
    </row>
    <row r="124" spans="1:5" ht="15" customHeight="1">
      <c r="A124" s="58" t="s">
        <v>152</v>
      </c>
      <c r="B124" s="55" t="s">
        <v>487</v>
      </c>
      <c r="C124" s="12"/>
      <c r="D124" s="12"/>
      <c r="E124" s="12"/>
    </row>
    <row r="125" spans="1:5" ht="12.75">
      <c r="A125" s="58" t="s">
        <v>153</v>
      </c>
      <c r="B125" s="55" t="s">
        <v>154</v>
      </c>
      <c r="C125" s="12"/>
      <c r="D125" s="12"/>
      <c r="E125" s="12"/>
    </row>
    <row r="126" spans="1:5" ht="15" customHeight="1">
      <c r="A126" s="58" t="s">
        <v>155</v>
      </c>
      <c r="B126" s="55" t="s">
        <v>642</v>
      </c>
      <c r="C126" s="12"/>
      <c r="D126" s="12"/>
      <c r="E126" s="12"/>
    </row>
    <row r="127" spans="1:5" ht="12.75">
      <c r="A127" s="58">
        <v>18218</v>
      </c>
      <c r="B127" s="55" t="s">
        <v>156</v>
      </c>
      <c r="C127" s="12"/>
      <c r="D127" s="12"/>
      <c r="E127" s="12"/>
    </row>
    <row r="128" spans="1:5" ht="25.5">
      <c r="A128" s="63">
        <v>18230</v>
      </c>
      <c r="B128" s="64" t="s">
        <v>157</v>
      </c>
      <c r="C128" s="12"/>
      <c r="D128" s="12"/>
      <c r="E128" s="12"/>
    </row>
    <row r="129" spans="1:5" ht="12.75">
      <c r="A129" s="62" t="s">
        <v>158</v>
      </c>
      <c r="B129" s="53" t="s">
        <v>488</v>
      </c>
      <c r="C129" s="11">
        <f>C130+C140</f>
        <v>0</v>
      </c>
      <c r="D129" s="11">
        <f>D130+D140</f>
        <v>0</v>
      </c>
      <c r="E129" s="11">
        <f>E130+E140</f>
        <v>0</v>
      </c>
    </row>
    <row r="130" spans="1:5" ht="12.75">
      <c r="A130" s="63" t="s">
        <v>159</v>
      </c>
      <c r="B130" s="55" t="s">
        <v>489</v>
      </c>
      <c r="C130" s="12">
        <f>SUM(C131:C139)</f>
        <v>0</v>
      </c>
      <c r="D130" s="12">
        <f>SUM(D131:D139)</f>
        <v>0</v>
      </c>
      <c r="E130" s="12">
        <f>SUM(E131:E139)</f>
        <v>0</v>
      </c>
    </row>
    <row r="131" spans="1:5" ht="12.75">
      <c r="A131" s="58" t="s">
        <v>160</v>
      </c>
      <c r="B131" s="55" t="s">
        <v>490</v>
      </c>
      <c r="C131" s="12"/>
      <c r="D131" s="12"/>
      <c r="E131" s="12"/>
    </row>
    <row r="132" spans="1:5" ht="14.25" customHeight="1">
      <c r="A132" s="58" t="s">
        <v>161</v>
      </c>
      <c r="B132" s="55" t="s">
        <v>491</v>
      </c>
      <c r="C132" s="12"/>
      <c r="D132" s="12"/>
      <c r="E132" s="12"/>
    </row>
    <row r="133" spans="1:5" ht="15.75" customHeight="1">
      <c r="A133" s="58" t="s">
        <v>162</v>
      </c>
      <c r="B133" s="55" t="s">
        <v>492</v>
      </c>
      <c r="C133" s="12"/>
      <c r="D133" s="12"/>
      <c r="E133" s="12"/>
    </row>
    <row r="134" spans="1:5" ht="25.5">
      <c r="A134" s="58" t="s">
        <v>163</v>
      </c>
      <c r="B134" s="55" t="s">
        <v>493</v>
      </c>
      <c r="C134" s="12"/>
      <c r="D134" s="12"/>
      <c r="E134" s="12"/>
    </row>
    <row r="135" spans="1:5" ht="25.5">
      <c r="A135" s="58" t="s">
        <v>164</v>
      </c>
      <c r="B135" s="55" t="s">
        <v>494</v>
      </c>
      <c r="C135" s="12"/>
      <c r="D135" s="12"/>
      <c r="E135" s="12"/>
    </row>
    <row r="136" spans="1:5" ht="25.5">
      <c r="A136" s="58" t="s">
        <v>165</v>
      </c>
      <c r="B136" s="55" t="s">
        <v>495</v>
      </c>
      <c r="C136" s="12"/>
      <c r="D136" s="12"/>
      <c r="E136" s="12"/>
    </row>
    <row r="137" spans="1:5" ht="25.5">
      <c r="A137" s="58" t="s">
        <v>166</v>
      </c>
      <c r="B137" s="55" t="s">
        <v>496</v>
      </c>
      <c r="C137" s="12"/>
      <c r="D137" s="12"/>
      <c r="E137" s="12"/>
    </row>
    <row r="138" spans="1:5" ht="25.5">
      <c r="A138" s="58" t="s">
        <v>167</v>
      </c>
      <c r="B138" s="55" t="s">
        <v>497</v>
      </c>
      <c r="C138" s="12"/>
      <c r="D138" s="12"/>
      <c r="E138" s="12"/>
    </row>
    <row r="139" spans="1:5" ht="25.5">
      <c r="A139" s="58" t="s">
        <v>168</v>
      </c>
      <c r="B139" s="55" t="s">
        <v>498</v>
      </c>
      <c r="C139" s="12"/>
      <c r="D139" s="12"/>
      <c r="E139" s="12"/>
    </row>
    <row r="140" spans="1:5" ht="12.75">
      <c r="A140" s="63">
        <v>18530</v>
      </c>
      <c r="B140" s="64" t="s">
        <v>169</v>
      </c>
      <c r="C140" s="12"/>
      <c r="D140" s="12"/>
      <c r="E140" s="12"/>
    </row>
    <row r="141" spans="1:5" ht="12.75">
      <c r="A141" s="73">
        <v>19000</v>
      </c>
      <c r="B141" s="61" t="s">
        <v>170</v>
      </c>
      <c r="C141" s="13">
        <f>C142</f>
        <v>0</v>
      </c>
      <c r="D141" s="13">
        <f>D142</f>
        <v>0</v>
      </c>
      <c r="E141" s="13">
        <f>E142</f>
        <v>0</v>
      </c>
    </row>
    <row r="142" spans="1:5" ht="12.75">
      <c r="A142" s="52">
        <v>19500</v>
      </c>
      <c r="B142" s="74" t="s">
        <v>34</v>
      </c>
      <c r="C142" s="11">
        <f>SUM(C143:C145)</f>
        <v>0</v>
      </c>
      <c r="D142" s="11">
        <f>SUM(D143:D145)</f>
        <v>0</v>
      </c>
      <c r="E142" s="11">
        <f>SUM(E143:E145)</f>
        <v>0</v>
      </c>
    </row>
    <row r="143" spans="1:5" ht="25.5">
      <c r="A143" s="58">
        <v>19550</v>
      </c>
      <c r="B143" s="64" t="s">
        <v>171</v>
      </c>
      <c r="C143" s="12"/>
      <c r="D143" s="12"/>
      <c r="E143" s="12"/>
    </row>
    <row r="144" spans="1:5" ht="38.25">
      <c r="A144" s="58">
        <v>19560</v>
      </c>
      <c r="B144" s="64" t="s">
        <v>172</v>
      </c>
      <c r="C144" s="12"/>
      <c r="D144" s="12"/>
      <c r="E144" s="12"/>
    </row>
    <row r="145" spans="1:5" ht="38.25">
      <c r="A145" s="58">
        <v>19570</v>
      </c>
      <c r="B145" s="64" t="s">
        <v>173</v>
      </c>
      <c r="C145" s="12"/>
      <c r="D145" s="12"/>
      <c r="E145" s="12"/>
    </row>
    <row r="146" spans="1:5" ht="24.75" customHeight="1">
      <c r="A146" s="75">
        <v>17000</v>
      </c>
      <c r="B146" s="76" t="s">
        <v>643</v>
      </c>
      <c r="C146" s="15">
        <f>SUM(C147)</f>
        <v>0</v>
      </c>
      <c r="D146" s="15">
        <f>SUM(D147)</f>
        <v>0</v>
      </c>
      <c r="E146" s="15">
        <f>SUM(E147)</f>
        <v>0</v>
      </c>
    </row>
    <row r="147" spans="1:5" ht="38.25">
      <c r="A147" s="77">
        <v>17100</v>
      </c>
      <c r="B147" s="74" t="s">
        <v>174</v>
      </c>
      <c r="C147" s="12">
        <f>SUM(C148:C151)</f>
        <v>0</v>
      </c>
      <c r="D147" s="12">
        <f>SUM(D148:D151)</f>
        <v>0</v>
      </c>
      <c r="E147" s="12">
        <f>SUM(E148:E151)</f>
        <v>0</v>
      </c>
    </row>
    <row r="148" spans="1:5" ht="51">
      <c r="A148" s="63">
        <v>17110</v>
      </c>
      <c r="B148" s="64" t="s">
        <v>175</v>
      </c>
      <c r="C148" s="12"/>
      <c r="D148" s="12"/>
      <c r="E148" s="12"/>
    </row>
    <row r="149" spans="1:5" ht="38.25">
      <c r="A149" s="63">
        <v>17120</v>
      </c>
      <c r="B149" s="64" t="s">
        <v>176</v>
      </c>
      <c r="C149" s="12"/>
      <c r="D149" s="12"/>
      <c r="E149" s="12"/>
    </row>
    <row r="150" spans="1:5" ht="37.5" customHeight="1">
      <c r="A150" s="63">
        <v>17130</v>
      </c>
      <c r="B150" s="64" t="s">
        <v>177</v>
      </c>
      <c r="C150" s="12"/>
      <c r="D150" s="12"/>
      <c r="E150" s="12"/>
    </row>
    <row r="151" spans="1:5" ht="76.5">
      <c r="A151" s="63">
        <v>17140</v>
      </c>
      <c r="B151" s="64" t="s">
        <v>178</v>
      </c>
      <c r="C151" s="12"/>
      <c r="D151" s="12"/>
      <c r="E151" s="12"/>
    </row>
    <row r="152" spans="1:5" ht="12.75">
      <c r="A152" s="78" t="s">
        <v>179</v>
      </c>
      <c r="B152" s="79" t="s">
        <v>180</v>
      </c>
      <c r="C152" s="16">
        <f>C153+C402</f>
        <v>0</v>
      </c>
      <c r="D152" s="16">
        <f>D153+D402</f>
        <v>0</v>
      </c>
      <c r="E152" s="16">
        <f>E153+E402</f>
        <v>0</v>
      </c>
    </row>
    <row r="153" spans="1:5" ht="25.5">
      <c r="A153" s="80" t="s">
        <v>181</v>
      </c>
      <c r="B153" s="81" t="s">
        <v>6</v>
      </c>
      <c r="C153" s="17">
        <f>C154+C275+C287+C371+C388</f>
        <v>0</v>
      </c>
      <c r="D153" s="17">
        <f>D154+D275+D287+D371+D388</f>
        <v>0</v>
      </c>
      <c r="E153" s="17">
        <f>E154+E275+E287+E371+E388</f>
        <v>0</v>
      </c>
    </row>
    <row r="154" spans="1:5" ht="12.75">
      <c r="A154" s="82" t="s">
        <v>182</v>
      </c>
      <c r="B154" s="83" t="s">
        <v>7</v>
      </c>
      <c r="C154" s="18">
        <f>C155+C189</f>
        <v>0</v>
      </c>
      <c r="D154" s="18">
        <f>D155+D189</f>
        <v>0</v>
      </c>
      <c r="E154" s="18">
        <f>E155+E189</f>
        <v>0</v>
      </c>
    </row>
    <row r="155" spans="1:5" ht="12.75">
      <c r="A155" s="84" t="s">
        <v>183</v>
      </c>
      <c r="B155" s="85" t="s">
        <v>628</v>
      </c>
      <c r="C155" s="19">
        <f>C156+C177</f>
        <v>0</v>
      </c>
      <c r="D155" s="19">
        <f>D156+D177</f>
        <v>0</v>
      </c>
      <c r="E155" s="19">
        <f>E156+E177</f>
        <v>0</v>
      </c>
    </row>
    <row r="156" spans="1:5" ht="12.75">
      <c r="A156" s="84" t="s">
        <v>35</v>
      </c>
      <c r="B156" s="85" t="s">
        <v>627</v>
      </c>
      <c r="C156" s="19">
        <f>C157+C165+C175+C176</f>
        <v>0</v>
      </c>
      <c r="D156" s="19">
        <f>D157+D165+D175+D176</f>
        <v>0</v>
      </c>
      <c r="E156" s="19">
        <f>E157+E165+E175+E176</f>
        <v>0</v>
      </c>
    </row>
    <row r="157" spans="1:5" ht="12.75">
      <c r="A157" s="69" t="s">
        <v>184</v>
      </c>
      <c r="B157" s="86" t="s">
        <v>185</v>
      </c>
      <c r="C157" s="20">
        <f>SUM(C158:C164)</f>
        <v>0</v>
      </c>
      <c r="D157" s="20">
        <f>SUM(D158:D164)</f>
        <v>0</v>
      </c>
      <c r="E157" s="20">
        <f>SUM(E158:E164)</f>
        <v>0</v>
      </c>
    </row>
    <row r="158" spans="1:5" ht="12.75">
      <c r="A158" s="70" t="s">
        <v>186</v>
      </c>
      <c r="B158" s="86" t="s">
        <v>187</v>
      </c>
      <c r="C158" s="21"/>
      <c r="D158" s="21"/>
      <c r="E158" s="21"/>
    </row>
    <row r="159" spans="1:5" ht="38.25">
      <c r="A159" s="70" t="s">
        <v>188</v>
      </c>
      <c r="B159" s="46" t="s">
        <v>715</v>
      </c>
      <c r="C159" s="21"/>
      <c r="D159" s="21"/>
      <c r="E159" s="21"/>
    </row>
    <row r="160" spans="1:5" ht="25.5">
      <c r="A160" s="70" t="s">
        <v>189</v>
      </c>
      <c r="B160" s="86" t="s">
        <v>190</v>
      </c>
      <c r="C160" s="21"/>
      <c r="D160" s="21"/>
      <c r="E160" s="21"/>
    </row>
    <row r="161" spans="1:5" ht="14.25" customHeight="1">
      <c r="A161" s="70" t="s">
        <v>191</v>
      </c>
      <c r="B161" s="86" t="s">
        <v>192</v>
      </c>
      <c r="C161" s="21"/>
      <c r="D161" s="21"/>
      <c r="E161" s="21"/>
    </row>
    <row r="162" spans="1:5" ht="12.75">
      <c r="A162" s="70" t="s">
        <v>193</v>
      </c>
      <c r="B162" s="86" t="s">
        <v>194</v>
      </c>
      <c r="C162" s="21"/>
      <c r="D162" s="21"/>
      <c r="E162" s="21"/>
    </row>
    <row r="163" spans="1:5" ht="12.75">
      <c r="A163" s="87">
        <v>1116</v>
      </c>
      <c r="B163" s="88" t="s">
        <v>195</v>
      </c>
      <c r="C163" s="21"/>
      <c r="D163" s="21"/>
      <c r="E163" s="21"/>
    </row>
    <row r="164" spans="1:5" ht="12.75">
      <c r="A164" s="70" t="s">
        <v>196</v>
      </c>
      <c r="B164" s="86" t="s">
        <v>197</v>
      </c>
      <c r="C164" s="21"/>
      <c r="D164" s="21"/>
      <c r="E164" s="21"/>
    </row>
    <row r="165" spans="1:5" ht="12.75">
      <c r="A165" s="69" t="s">
        <v>198</v>
      </c>
      <c r="B165" s="45" t="s">
        <v>625</v>
      </c>
      <c r="C165" s="20">
        <f>SUM(C166:C174)</f>
        <v>0</v>
      </c>
      <c r="D165" s="20">
        <f>SUM(D166:D174)</f>
        <v>0</v>
      </c>
      <c r="E165" s="20">
        <f>SUM(E166:E174)</f>
        <v>0</v>
      </c>
    </row>
    <row r="166" spans="1:5" ht="12.75">
      <c r="A166" s="70" t="s">
        <v>199</v>
      </c>
      <c r="B166" s="45" t="s">
        <v>626</v>
      </c>
      <c r="C166" s="21"/>
      <c r="D166" s="21"/>
      <c r="E166" s="21"/>
    </row>
    <row r="167" spans="1:5" ht="12.75">
      <c r="A167" s="70" t="s">
        <v>200</v>
      </c>
      <c r="B167" s="45" t="s">
        <v>201</v>
      </c>
      <c r="C167" s="21"/>
      <c r="D167" s="21"/>
      <c r="E167" s="21"/>
    </row>
    <row r="168" spans="1:5" ht="12.75">
      <c r="A168" s="70" t="s">
        <v>202</v>
      </c>
      <c r="B168" s="45" t="s">
        <v>624</v>
      </c>
      <c r="C168" s="21"/>
      <c r="D168" s="21"/>
      <c r="E168" s="21"/>
    </row>
    <row r="169" spans="1:5" ht="12.75">
      <c r="A169" s="70" t="s">
        <v>203</v>
      </c>
      <c r="B169" s="45" t="s">
        <v>623</v>
      </c>
      <c r="C169" s="21"/>
      <c r="D169" s="21"/>
      <c r="E169" s="21"/>
    </row>
    <row r="170" spans="1:5" ht="12.75">
      <c r="A170" s="70" t="s">
        <v>204</v>
      </c>
      <c r="B170" s="88" t="s">
        <v>205</v>
      </c>
      <c r="C170" s="21"/>
      <c r="D170" s="21"/>
      <c r="E170" s="21"/>
    </row>
    <row r="171" spans="1:5" ht="12.75">
      <c r="A171" s="70" t="s">
        <v>206</v>
      </c>
      <c r="B171" s="45" t="s">
        <v>207</v>
      </c>
      <c r="C171" s="21"/>
      <c r="D171" s="21"/>
      <c r="E171" s="21"/>
    </row>
    <row r="172" spans="1:5" ht="12.75">
      <c r="A172" s="70" t="s">
        <v>208</v>
      </c>
      <c r="B172" s="45" t="s">
        <v>622</v>
      </c>
      <c r="C172" s="21"/>
      <c r="D172" s="21"/>
      <c r="E172" s="21"/>
    </row>
    <row r="173" spans="1:5" ht="12.75">
      <c r="A173" s="70" t="s">
        <v>209</v>
      </c>
      <c r="B173" s="45" t="s">
        <v>644</v>
      </c>
      <c r="C173" s="21"/>
      <c r="D173" s="21"/>
      <c r="E173" s="21"/>
    </row>
    <row r="174" spans="1:5" ht="25.5">
      <c r="A174" s="70" t="s">
        <v>210</v>
      </c>
      <c r="B174" s="64" t="s">
        <v>211</v>
      </c>
      <c r="C174" s="21"/>
      <c r="D174" s="21"/>
      <c r="E174" s="21"/>
    </row>
    <row r="175" spans="1:5" ht="25.5">
      <c r="A175" s="69" t="s">
        <v>212</v>
      </c>
      <c r="B175" s="45" t="s">
        <v>621</v>
      </c>
      <c r="C175" s="21"/>
      <c r="D175" s="21"/>
      <c r="E175" s="21"/>
    </row>
    <row r="176" spans="1:5" ht="12.75">
      <c r="A176" s="69" t="s">
        <v>213</v>
      </c>
      <c r="B176" s="45" t="s">
        <v>620</v>
      </c>
      <c r="C176" s="21"/>
      <c r="D176" s="21"/>
      <c r="E176" s="21"/>
    </row>
    <row r="177" spans="1:5" ht="25.5">
      <c r="A177" s="84" t="s">
        <v>36</v>
      </c>
      <c r="B177" s="85" t="s">
        <v>619</v>
      </c>
      <c r="C177" s="19">
        <f>C178+C179+C188</f>
        <v>0</v>
      </c>
      <c r="D177" s="19">
        <f>D178+D179+D188</f>
        <v>0</v>
      </c>
      <c r="E177" s="19">
        <f>E178+E179+E188</f>
        <v>0</v>
      </c>
    </row>
    <row r="178" spans="1:5" ht="12.75">
      <c r="A178" s="69" t="s">
        <v>214</v>
      </c>
      <c r="B178" s="45" t="s">
        <v>618</v>
      </c>
      <c r="C178" s="21"/>
      <c r="D178" s="21"/>
      <c r="E178" s="21"/>
    </row>
    <row r="179" spans="1:5" ht="12.75">
      <c r="A179" s="69" t="s">
        <v>215</v>
      </c>
      <c r="B179" s="45" t="s">
        <v>617</v>
      </c>
      <c r="C179" s="20">
        <f>SUM(C180:C187)</f>
        <v>0</v>
      </c>
      <c r="D179" s="20">
        <f>SUM(D180:D187)</f>
        <v>0</v>
      </c>
      <c r="E179" s="20">
        <f>SUM(E180:E187)</f>
        <v>0</v>
      </c>
    </row>
    <row r="180" spans="1:5" ht="36.75" customHeight="1">
      <c r="A180" s="70" t="s">
        <v>216</v>
      </c>
      <c r="B180" s="88" t="s">
        <v>645</v>
      </c>
      <c r="C180" s="21"/>
      <c r="D180" s="21"/>
      <c r="E180" s="21"/>
    </row>
    <row r="181" spans="1:5" ht="14.25" customHeight="1">
      <c r="A181" s="70" t="s">
        <v>217</v>
      </c>
      <c r="B181" s="45" t="s">
        <v>616</v>
      </c>
      <c r="C181" s="21"/>
      <c r="D181" s="21"/>
      <c r="E181" s="21"/>
    </row>
    <row r="182" spans="1:5" ht="12.75">
      <c r="A182" s="70" t="s">
        <v>218</v>
      </c>
      <c r="B182" s="45" t="s">
        <v>615</v>
      </c>
      <c r="C182" s="21"/>
      <c r="D182" s="21"/>
      <c r="E182" s="21"/>
    </row>
    <row r="183" spans="1:5" ht="12.75">
      <c r="A183" s="70" t="s">
        <v>219</v>
      </c>
      <c r="B183" s="45" t="s">
        <v>753</v>
      </c>
      <c r="C183" s="21"/>
      <c r="D183" s="21"/>
      <c r="E183" s="21"/>
    </row>
    <row r="184" spans="1:5" ht="12.75">
      <c r="A184" s="70" t="s">
        <v>220</v>
      </c>
      <c r="B184" s="45" t="s">
        <v>716</v>
      </c>
      <c r="C184" s="21"/>
      <c r="D184" s="21"/>
      <c r="E184" s="21"/>
    </row>
    <row r="185" spans="1:5" ht="25.5">
      <c r="A185" s="70" t="s">
        <v>221</v>
      </c>
      <c r="B185" s="64" t="s">
        <v>222</v>
      </c>
      <c r="C185" s="21"/>
      <c r="D185" s="21"/>
      <c r="E185" s="21"/>
    </row>
    <row r="186" spans="1:5" ht="25.5">
      <c r="A186" s="70" t="s">
        <v>223</v>
      </c>
      <c r="B186" s="45" t="s">
        <v>614</v>
      </c>
      <c r="C186" s="21"/>
      <c r="D186" s="21"/>
      <c r="E186" s="21"/>
    </row>
    <row r="187" spans="1:5" ht="37.5" customHeight="1">
      <c r="A187" s="70">
        <v>1228</v>
      </c>
      <c r="B187" s="88" t="s">
        <v>646</v>
      </c>
      <c r="C187" s="21"/>
      <c r="D187" s="21"/>
      <c r="E187" s="21"/>
    </row>
    <row r="188" spans="1:5" ht="13.5" customHeight="1">
      <c r="A188" s="69" t="s">
        <v>224</v>
      </c>
      <c r="B188" s="45" t="s">
        <v>613</v>
      </c>
      <c r="C188" s="21"/>
      <c r="D188" s="21"/>
      <c r="E188" s="21"/>
    </row>
    <row r="189" spans="1:5" ht="12.75">
      <c r="A189" s="53" t="s">
        <v>225</v>
      </c>
      <c r="B189" s="85" t="s">
        <v>612</v>
      </c>
      <c r="C189" s="19">
        <f>C190+C197+C236+C265+C266</f>
        <v>0</v>
      </c>
      <c r="D189" s="19">
        <f>D190+D197+D236+D265+D266</f>
        <v>0</v>
      </c>
      <c r="E189" s="19">
        <f>E190+E197+E236+E265+E266</f>
        <v>0</v>
      </c>
    </row>
    <row r="190" spans="1:5" ht="12.75">
      <c r="A190" s="84" t="s">
        <v>37</v>
      </c>
      <c r="B190" s="85" t="s">
        <v>647</v>
      </c>
      <c r="C190" s="19">
        <f>C191+C194</f>
        <v>0</v>
      </c>
      <c r="D190" s="19">
        <f>D191+D194</f>
        <v>0</v>
      </c>
      <c r="E190" s="19">
        <f>E191+E194</f>
        <v>0</v>
      </c>
    </row>
    <row r="191" spans="1:5" ht="12.75">
      <c r="A191" s="69" t="s">
        <v>226</v>
      </c>
      <c r="B191" s="64" t="s">
        <v>648</v>
      </c>
      <c r="C191" s="20">
        <f>SUM(C192:C193)</f>
        <v>0</v>
      </c>
      <c r="D191" s="20">
        <f>SUM(D192:D193)</f>
        <v>0</v>
      </c>
      <c r="E191" s="20">
        <f>SUM(E192:E193)</f>
        <v>0</v>
      </c>
    </row>
    <row r="192" spans="1:5" ht="12.75">
      <c r="A192" s="70" t="s">
        <v>227</v>
      </c>
      <c r="B192" s="45" t="s">
        <v>611</v>
      </c>
      <c r="C192" s="21"/>
      <c r="D192" s="21"/>
      <c r="E192" s="21"/>
    </row>
    <row r="193" spans="1:5" ht="12.75">
      <c r="A193" s="70" t="s">
        <v>228</v>
      </c>
      <c r="B193" s="64" t="s">
        <v>649</v>
      </c>
      <c r="C193" s="21"/>
      <c r="D193" s="21"/>
      <c r="E193" s="21"/>
    </row>
    <row r="194" spans="1:5" ht="12.75">
      <c r="A194" s="69" t="s">
        <v>229</v>
      </c>
      <c r="B194" s="64" t="s">
        <v>650</v>
      </c>
      <c r="C194" s="20">
        <f>SUM(C195:C196)</f>
        <v>0</v>
      </c>
      <c r="D194" s="20">
        <f>SUM(D195:D196)</f>
        <v>0</v>
      </c>
      <c r="E194" s="20">
        <f>SUM(E195:E196)</f>
        <v>0</v>
      </c>
    </row>
    <row r="195" spans="1:5" ht="12.75">
      <c r="A195" s="70" t="s">
        <v>230</v>
      </c>
      <c r="B195" s="45" t="s">
        <v>611</v>
      </c>
      <c r="C195" s="21"/>
      <c r="D195" s="21"/>
      <c r="E195" s="21"/>
    </row>
    <row r="196" spans="1:5" ht="12.75">
      <c r="A196" s="70" t="s">
        <v>231</v>
      </c>
      <c r="B196" s="64" t="s">
        <v>649</v>
      </c>
      <c r="C196" s="21"/>
      <c r="D196" s="21"/>
      <c r="E196" s="21"/>
    </row>
    <row r="197" spans="1:5" ht="12.75">
      <c r="A197" s="84" t="s">
        <v>232</v>
      </c>
      <c r="B197" s="85" t="s">
        <v>610</v>
      </c>
      <c r="C197" s="19">
        <f>C198+C199+C205+C214+C222+C223+C229+C235</f>
        <v>0</v>
      </c>
      <c r="D197" s="19">
        <f>D198+D199+D205+D214+D222+D223+D229+D235</f>
        <v>0</v>
      </c>
      <c r="E197" s="19">
        <f>E198+E199+E205+E214+E222+E223+E229+E235</f>
        <v>0</v>
      </c>
    </row>
    <row r="198" spans="1:5" ht="12.75">
      <c r="A198" s="69" t="s">
        <v>233</v>
      </c>
      <c r="B198" s="45" t="s">
        <v>717</v>
      </c>
      <c r="C198" s="20"/>
      <c r="D198" s="20"/>
      <c r="E198" s="20"/>
    </row>
    <row r="199" spans="1:5" ht="12.75">
      <c r="A199" s="69" t="s">
        <v>234</v>
      </c>
      <c r="B199" s="45" t="s">
        <v>609</v>
      </c>
      <c r="C199" s="20">
        <f>SUM(C200:C204)</f>
        <v>0</v>
      </c>
      <c r="D199" s="20">
        <f>SUM(D200:D204)</f>
        <v>0</v>
      </c>
      <c r="E199" s="20">
        <f>SUM(E200:E204)</f>
        <v>0</v>
      </c>
    </row>
    <row r="200" spans="1:5" ht="12.75">
      <c r="A200" s="70" t="s">
        <v>235</v>
      </c>
      <c r="B200" s="45" t="s">
        <v>754</v>
      </c>
      <c r="C200" s="21"/>
      <c r="D200" s="21"/>
      <c r="E200" s="21"/>
    </row>
    <row r="201" spans="1:5" ht="12.75">
      <c r="A201" s="70" t="s">
        <v>236</v>
      </c>
      <c r="B201" s="45" t="s">
        <v>755</v>
      </c>
      <c r="C201" s="21"/>
      <c r="D201" s="21"/>
      <c r="E201" s="21"/>
    </row>
    <row r="202" spans="1:5" ht="12.75">
      <c r="A202" s="70" t="s">
        <v>237</v>
      </c>
      <c r="B202" s="45" t="s">
        <v>608</v>
      </c>
      <c r="C202" s="21"/>
      <c r="D202" s="21"/>
      <c r="E202" s="21"/>
    </row>
    <row r="203" spans="1:5" ht="25.5">
      <c r="A203" s="70">
        <v>2224</v>
      </c>
      <c r="B203" s="45" t="s">
        <v>685</v>
      </c>
      <c r="C203" s="21"/>
      <c r="D203" s="21"/>
      <c r="E203" s="21"/>
    </row>
    <row r="204" spans="1:5" ht="12.75">
      <c r="A204" s="70" t="s">
        <v>238</v>
      </c>
      <c r="B204" s="45" t="s">
        <v>607</v>
      </c>
      <c r="C204" s="21"/>
      <c r="D204" s="21"/>
      <c r="E204" s="21"/>
    </row>
    <row r="205" spans="1:5" ht="12.75">
      <c r="A205" s="69" t="s">
        <v>239</v>
      </c>
      <c r="B205" s="45" t="s">
        <v>756</v>
      </c>
      <c r="C205" s="20">
        <f>SUM(C206:C213)</f>
        <v>0</v>
      </c>
      <c r="D205" s="20">
        <f>SUM(D206:D213)</f>
        <v>0</v>
      </c>
      <c r="E205" s="20">
        <f>SUM(E206:E213)</f>
        <v>0</v>
      </c>
    </row>
    <row r="206" spans="1:5" ht="12.75">
      <c r="A206" s="70" t="s">
        <v>240</v>
      </c>
      <c r="B206" s="45" t="s">
        <v>757</v>
      </c>
      <c r="C206" s="21"/>
      <c r="D206" s="21"/>
      <c r="E206" s="21"/>
    </row>
    <row r="207" spans="1:5" ht="12.75">
      <c r="A207" s="70">
        <v>2232</v>
      </c>
      <c r="B207" s="64" t="s">
        <v>758</v>
      </c>
      <c r="C207" s="21"/>
      <c r="D207" s="21"/>
      <c r="E207" s="21"/>
    </row>
    <row r="208" spans="1:5" ht="12.75">
      <c r="A208" s="70" t="s">
        <v>241</v>
      </c>
      <c r="B208" s="45" t="s">
        <v>606</v>
      </c>
      <c r="C208" s="21"/>
      <c r="D208" s="21"/>
      <c r="E208" s="21"/>
    </row>
    <row r="209" spans="1:5" ht="25.5">
      <c r="A209" s="70" t="s">
        <v>242</v>
      </c>
      <c r="B209" s="45" t="s">
        <v>759</v>
      </c>
      <c r="C209" s="21"/>
      <c r="D209" s="21"/>
      <c r="E209" s="21"/>
    </row>
    <row r="210" spans="1:5" ht="12.75">
      <c r="A210" s="70">
        <v>2235</v>
      </c>
      <c r="B210" s="45" t="s">
        <v>749</v>
      </c>
      <c r="C210" s="21"/>
      <c r="D210" s="21"/>
      <c r="E210" s="21"/>
    </row>
    <row r="211" spans="1:5" ht="12.75">
      <c r="A211" s="70" t="s">
        <v>243</v>
      </c>
      <c r="B211" s="45" t="s">
        <v>718</v>
      </c>
      <c r="C211" s="21"/>
      <c r="D211" s="21"/>
      <c r="E211" s="21"/>
    </row>
    <row r="212" spans="1:5" ht="12.75">
      <c r="A212" s="70" t="s">
        <v>244</v>
      </c>
      <c r="B212" s="45" t="s">
        <v>760</v>
      </c>
      <c r="C212" s="21"/>
      <c r="D212" s="21"/>
      <c r="E212" s="21"/>
    </row>
    <row r="213" spans="1:5" ht="12.75">
      <c r="A213" s="70" t="s">
        <v>245</v>
      </c>
      <c r="B213" s="45" t="s">
        <v>761</v>
      </c>
      <c r="C213" s="21"/>
      <c r="D213" s="21"/>
      <c r="E213" s="21"/>
    </row>
    <row r="214" spans="1:5" ht="25.5">
      <c r="A214" s="69" t="s">
        <v>246</v>
      </c>
      <c r="B214" s="45" t="s">
        <v>651</v>
      </c>
      <c r="C214" s="20">
        <f>SUM(C215:C221)</f>
        <v>0</v>
      </c>
      <c r="D214" s="20">
        <f>SUM(D215:D221)</f>
        <v>0</v>
      </c>
      <c r="E214" s="20">
        <f>SUM(E215:E221)</f>
        <v>0</v>
      </c>
    </row>
    <row r="215" spans="1:5" ht="12.75">
      <c r="A215" s="70" t="s">
        <v>247</v>
      </c>
      <c r="B215" s="45" t="s">
        <v>762</v>
      </c>
      <c r="C215" s="21"/>
      <c r="D215" s="21"/>
      <c r="E215" s="21"/>
    </row>
    <row r="216" spans="1:5" ht="12.75">
      <c r="A216" s="70" t="s">
        <v>248</v>
      </c>
      <c r="B216" s="45" t="s">
        <v>605</v>
      </c>
      <c r="C216" s="21"/>
      <c r="D216" s="21"/>
      <c r="E216" s="21"/>
    </row>
    <row r="217" spans="1:5" ht="12.75">
      <c r="A217" s="70" t="s">
        <v>249</v>
      </c>
      <c r="B217" s="45" t="s">
        <v>604</v>
      </c>
      <c r="C217" s="21"/>
      <c r="D217" s="21"/>
      <c r="E217" s="21"/>
    </row>
    <row r="218" spans="1:5" ht="12.75">
      <c r="A218" s="70" t="s">
        <v>250</v>
      </c>
      <c r="B218" s="45" t="s">
        <v>652</v>
      </c>
      <c r="C218" s="21"/>
      <c r="D218" s="21"/>
      <c r="E218" s="21"/>
    </row>
    <row r="219" spans="1:5" ht="12.75">
      <c r="A219" s="70" t="s">
        <v>251</v>
      </c>
      <c r="B219" s="64" t="s">
        <v>252</v>
      </c>
      <c r="C219" s="21"/>
      <c r="D219" s="21"/>
      <c r="E219" s="21"/>
    </row>
    <row r="220" spans="1:5" ht="12.75">
      <c r="A220" s="70">
        <v>2247</v>
      </c>
      <c r="B220" s="64" t="s">
        <v>253</v>
      </c>
      <c r="C220" s="21"/>
      <c r="D220" s="21"/>
      <c r="E220" s="21"/>
    </row>
    <row r="221" spans="1:5" ht="12.75">
      <c r="A221" s="70" t="s">
        <v>254</v>
      </c>
      <c r="B221" s="45" t="s">
        <v>653</v>
      </c>
      <c r="C221" s="21"/>
      <c r="D221" s="21"/>
      <c r="E221" s="21"/>
    </row>
    <row r="222" spans="1:5" ht="12.75">
      <c r="A222" s="69" t="s">
        <v>255</v>
      </c>
      <c r="B222" s="45" t="s">
        <v>603</v>
      </c>
      <c r="C222" s="22">
        <v>0</v>
      </c>
      <c r="D222" s="22">
        <v>0</v>
      </c>
      <c r="E222" s="22">
        <v>0</v>
      </c>
    </row>
    <row r="223" spans="1:5" ht="12.75">
      <c r="A223" s="69" t="s">
        <v>256</v>
      </c>
      <c r="B223" s="45" t="s">
        <v>602</v>
      </c>
      <c r="C223" s="20">
        <f>SUM(C224:C228)</f>
        <v>0</v>
      </c>
      <c r="D223" s="20">
        <f>SUM(D224:D228)</f>
        <v>0</v>
      </c>
      <c r="E223" s="20">
        <f>SUM(E224:E228)</f>
        <v>0</v>
      </c>
    </row>
    <row r="224" spans="1:5" ht="12.75">
      <c r="A224" s="70" t="s">
        <v>257</v>
      </c>
      <c r="B224" s="45" t="s">
        <v>601</v>
      </c>
      <c r="C224" s="21"/>
      <c r="D224" s="21"/>
      <c r="E224" s="21"/>
    </row>
    <row r="225" spans="1:5" ht="12.75">
      <c r="A225" s="70" t="s">
        <v>258</v>
      </c>
      <c r="B225" s="45" t="s">
        <v>600</v>
      </c>
      <c r="C225" s="21"/>
      <c r="D225" s="21"/>
      <c r="E225" s="21"/>
    </row>
    <row r="226" spans="1:5" ht="12.75">
      <c r="A226" s="70" t="s">
        <v>259</v>
      </c>
      <c r="B226" s="45" t="s">
        <v>599</v>
      </c>
      <c r="C226" s="21"/>
      <c r="D226" s="21"/>
      <c r="E226" s="21"/>
    </row>
    <row r="227" spans="1:5" ht="12.75">
      <c r="A227" s="70" t="s">
        <v>260</v>
      </c>
      <c r="B227" s="45" t="s">
        <v>654</v>
      </c>
      <c r="C227" s="21"/>
      <c r="D227" s="21"/>
      <c r="E227" s="21"/>
    </row>
    <row r="228" spans="1:5" ht="12.75">
      <c r="A228" s="70" t="s">
        <v>261</v>
      </c>
      <c r="B228" s="45" t="s">
        <v>598</v>
      </c>
      <c r="C228" s="21"/>
      <c r="D228" s="21"/>
      <c r="E228" s="21"/>
    </row>
    <row r="229" spans="1:5" ht="12.75">
      <c r="A229" s="69" t="s">
        <v>262</v>
      </c>
      <c r="B229" s="45" t="s">
        <v>763</v>
      </c>
      <c r="C229" s="20">
        <f>SUM(C230:C234)</f>
        <v>0</v>
      </c>
      <c r="D229" s="20">
        <f>SUM(D230:D234)</f>
        <v>0</v>
      </c>
      <c r="E229" s="20">
        <f>SUM(E230:E234)</f>
        <v>0</v>
      </c>
    </row>
    <row r="230" spans="1:5" ht="12.75">
      <c r="A230" s="70" t="s">
        <v>263</v>
      </c>
      <c r="B230" s="45" t="s">
        <v>597</v>
      </c>
      <c r="C230" s="21"/>
      <c r="D230" s="21"/>
      <c r="E230" s="21"/>
    </row>
    <row r="231" spans="1:5" ht="12.75">
      <c r="A231" s="70">
        <v>2272</v>
      </c>
      <c r="B231" s="45" t="s">
        <v>655</v>
      </c>
      <c r="C231" s="21"/>
      <c r="D231" s="21"/>
      <c r="E231" s="21"/>
    </row>
    <row r="232" spans="1:5" ht="12.75">
      <c r="A232" s="70" t="s">
        <v>264</v>
      </c>
      <c r="B232" s="45" t="s">
        <v>656</v>
      </c>
      <c r="C232" s="21"/>
      <c r="D232" s="21"/>
      <c r="E232" s="21"/>
    </row>
    <row r="233" spans="1:5" ht="12.75">
      <c r="A233" s="70">
        <v>2274</v>
      </c>
      <c r="B233" s="45" t="s">
        <v>691</v>
      </c>
      <c r="C233" s="21"/>
      <c r="D233" s="21"/>
      <c r="E233" s="21"/>
    </row>
    <row r="234" spans="1:5" ht="25.5">
      <c r="A234" s="70">
        <v>2276</v>
      </c>
      <c r="B234" s="45" t="s">
        <v>265</v>
      </c>
      <c r="C234" s="21"/>
      <c r="D234" s="21"/>
      <c r="E234" s="21"/>
    </row>
    <row r="235" spans="1:5" ht="25.5">
      <c r="A235" s="69" t="s">
        <v>266</v>
      </c>
      <c r="B235" s="45" t="s">
        <v>719</v>
      </c>
      <c r="C235" s="20"/>
      <c r="D235" s="20"/>
      <c r="E235" s="20"/>
    </row>
    <row r="236" spans="1:5" ht="25.5">
      <c r="A236" s="84" t="s">
        <v>38</v>
      </c>
      <c r="B236" s="85" t="s">
        <v>657</v>
      </c>
      <c r="C236" s="19">
        <f>C237+C242+C246+C247+C251+C252+C260+C261+C264</f>
        <v>0</v>
      </c>
      <c r="D236" s="19">
        <f>D237+D242+D246+D247+D251+D252+D260+D261+D264</f>
        <v>0</v>
      </c>
      <c r="E236" s="19">
        <f>E237+E242+E246+E247+E251+E252+E260+E261+E264</f>
        <v>0</v>
      </c>
    </row>
    <row r="237" spans="1:5" ht="12.75">
      <c r="A237" s="69" t="s">
        <v>267</v>
      </c>
      <c r="B237" s="45" t="s">
        <v>764</v>
      </c>
      <c r="C237" s="20">
        <f>SUM(C238:C241)</f>
        <v>0</v>
      </c>
      <c r="D237" s="20">
        <f>SUM(D238:D241)</f>
        <v>0</v>
      </c>
      <c r="E237" s="20">
        <f>SUM(E238:E241)</f>
        <v>0</v>
      </c>
    </row>
    <row r="238" spans="1:5" ht="12.75">
      <c r="A238" s="70" t="s">
        <v>268</v>
      </c>
      <c r="B238" s="45" t="s">
        <v>596</v>
      </c>
      <c r="C238" s="21"/>
      <c r="D238" s="21"/>
      <c r="E238" s="21"/>
    </row>
    <row r="239" spans="1:5" ht="12.75">
      <c r="A239" s="70" t="s">
        <v>269</v>
      </c>
      <c r="B239" s="45" t="s">
        <v>595</v>
      </c>
      <c r="C239" s="21"/>
      <c r="D239" s="21"/>
      <c r="E239" s="21"/>
    </row>
    <row r="240" spans="1:5" ht="12.75">
      <c r="A240" s="70" t="s">
        <v>270</v>
      </c>
      <c r="B240" s="45" t="s">
        <v>765</v>
      </c>
      <c r="C240" s="21"/>
      <c r="D240" s="21"/>
      <c r="E240" s="21"/>
    </row>
    <row r="241" spans="1:5" ht="12.75">
      <c r="A241" s="70">
        <v>2314</v>
      </c>
      <c r="B241" s="45" t="s">
        <v>766</v>
      </c>
      <c r="C241" s="21"/>
      <c r="D241" s="21"/>
      <c r="E241" s="21"/>
    </row>
    <row r="242" spans="1:5" ht="12.75">
      <c r="A242" s="69" t="s">
        <v>271</v>
      </c>
      <c r="B242" s="45" t="s">
        <v>594</v>
      </c>
      <c r="C242" s="20">
        <f>SUM(C243:C245)</f>
        <v>0</v>
      </c>
      <c r="D242" s="20">
        <f>SUM(D243:D245)</f>
        <v>0</v>
      </c>
      <c r="E242" s="20">
        <f>SUM(E243:E245)</f>
        <v>0</v>
      </c>
    </row>
    <row r="243" spans="1:5" ht="12.75">
      <c r="A243" s="70" t="s">
        <v>272</v>
      </c>
      <c r="B243" s="45" t="s">
        <v>593</v>
      </c>
      <c r="C243" s="21"/>
      <c r="D243" s="21"/>
      <c r="E243" s="21"/>
    </row>
    <row r="244" spans="1:5" ht="12.75">
      <c r="A244" s="70" t="s">
        <v>273</v>
      </c>
      <c r="B244" s="45" t="s">
        <v>592</v>
      </c>
      <c r="C244" s="21"/>
      <c r="D244" s="21"/>
      <c r="E244" s="21"/>
    </row>
    <row r="245" spans="1:5" ht="12.75">
      <c r="A245" s="70" t="s">
        <v>274</v>
      </c>
      <c r="B245" s="45" t="s">
        <v>591</v>
      </c>
      <c r="C245" s="21"/>
      <c r="D245" s="21"/>
      <c r="E245" s="21"/>
    </row>
    <row r="246" spans="1:5" ht="12.75">
      <c r="A246" s="69" t="s">
        <v>275</v>
      </c>
      <c r="B246" s="45" t="s">
        <v>590</v>
      </c>
      <c r="C246" s="21"/>
      <c r="D246" s="21"/>
      <c r="E246" s="21"/>
    </row>
    <row r="247" spans="1:5" ht="25.5">
      <c r="A247" s="69" t="s">
        <v>276</v>
      </c>
      <c r="B247" s="45" t="s">
        <v>767</v>
      </c>
      <c r="C247" s="20">
        <f>SUM(C248:C250)</f>
        <v>0</v>
      </c>
      <c r="D247" s="20">
        <f>SUM(D248:D250)</f>
        <v>0</v>
      </c>
      <c r="E247" s="20">
        <f>SUM(E248:E250)</f>
        <v>0</v>
      </c>
    </row>
    <row r="248" spans="1:5" ht="12.75">
      <c r="A248" s="70" t="s">
        <v>277</v>
      </c>
      <c r="B248" s="45" t="s">
        <v>589</v>
      </c>
      <c r="C248" s="21"/>
      <c r="D248" s="21"/>
      <c r="E248" s="21"/>
    </row>
    <row r="249" spans="1:5" ht="12.75">
      <c r="A249" s="70" t="s">
        <v>278</v>
      </c>
      <c r="B249" s="45" t="s">
        <v>588</v>
      </c>
      <c r="C249" s="21"/>
      <c r="D249" s="21"/>
      <c r="E249" s="21"/>
    </row>
    <row r="250" spans="1:5" ht="12.75">
      <c r="A250" s="70" t="s">
        <v>279</v>
      </c>
      <c r="B250" s="45" t="s">
        <v>587</v>
      </c>
      <c r="C250" s="21"/>
      <c r="D250" s="21"/>
      <c r="E250" s="21"/>
    </row>
    <row r="251" spans="1:5" ht="12.75">
      <c r="A251" s="69" t="s">
        <v>280</v>
      </c>
      <c r="B251" s="45" t="s">
        <v>768</v>
      </c>
      <c r="C251" s="21"/>
      <c r="D251" s="21"/>
      <c r="E251" s="21"/>
    </row>
    <row r="252" spans="1:5" ht="25.5">
      <c r="A252" s="69" t="s">
        <v>281</v>
      </c>
      <c r="B252" s="45" t="s">
        <v>769</v>
      </c>
      <c r="C252" s="20">
        <f>SUM(C253:C259)</f>
        <v>0</v>
      </c>
      <c r="D252" s="20">
        <f>SUM(D253:D259)</f>
        <v>0</v>
      </c>
      <c r="E252" s="20">
        <f>SUM(E253:E259)</f>
        <v>0</v>
      </c>
    </row>
    <row r="253" spans="1:5" ht="12.75">
      <c r="A253" s="70" t="s">
        <v>282</v>
      </c>
      <c r="B253" s="45" t="s">
        <v>586</v>
      </c>
      <c r="C253" s="21"/>
      <c r="D253" s="21"/>
      <c r="E253" s="21"/>
    </row>
    <row r="254" spans="1:5" ht="12.75">
      <c r="A254" s="70" t="s">
        <v>283</v>
      </c>
      <c r="B254" s="45" t="s">
        <v>585</v>
      </c>
      <c r="C254" s="21"/>
      <c r="D254" s="21"/>
      <c r="E254" s="21"/>
    </row>
    <row r="255" spans="1:5" ht="12.75">
      <c r="A255" s="70" t="s">
        <v>284</v>
      </c>
      <c r="B255" s="45" t="s">
        <v>584</v>
      </c>
      <c r="C255" s="21"/>
      <c r="D255" s="21"/>
      <c r="E255" s="21"/>
    </row>
    <row r="256" spans="1:5" ht="12.75">
      <c r="A256" s="70" t="s">
        <v>285</v>
      </c>
      <c r="B256" s="45" t="s">
        <v>583</v>
      </c>
      <c r="C256" s="21"/>
      <c r="D256" s="21"/>
      <c r="E256" s="21"/>
    </row>
    <row r="257" spans="1:5" ht="12.75">
      <c r="A257" s="70" t="s">
        <v>286</v>
      </c>
      <c r="B257" s="45" t="s">
        <v>720</v>
      </c>
      <c r="C257" s="21"/>
      <c r="D257" s="21"/>
      <c r="E257" s="21"/>
    </row>
    <row r="258" spans="1:5" ht="25.5">
      <c r="A258" s="70">
        <v>2366</v>
      </c>
      <c r="B258" s="64" t="s">
        <v>287</v>
      </c>
      <c r="C258" s="21"/>
      <c r="D258" s="21"/>
      <c r="E258" s="21"/>
    </row>
    <row r="259" spans="1:5" ht="38.25">
      <c r="A259" s="70" t="s">
        <v>288</v>
      </c>
      <c r="B259" s="64" t="s">
        <v>770</v>
      </c>
      <c r="C259" s="21"/>
      <c r="D259" s="21"/>
      <c r="E259" s="21"/>
    </row>
    <row r="260" spans="1:5" ht="12.75">
      <c r="A260" s="69" t="s">
        <v>289</v>
      </c>
      <c r="B260" s="45" t="s">
        <v>582</v>
      </c>
      <c r="C260" s="21"/>
      <c r="D260" s="21"/>
      <c r="E260" s="21"/>
    </row>
    <row r="261" spans="1:5" ht="12.75">
      <c r="A261" s="69" t="s">
        <v>290</v>
      </c>
      <c r="B261" s="45" t="s">
        <v>581</v>
      </c>
      <c r="C261" s="20">
        <f>SUM(C262:C263)</f>
        <v>0</v>
      </c>
      <c r="D261" s="20">
        <f>SUM(D262:D263)</f>
        <v>0</v>
      </c>
      <c r="E261" s="20">
        <f>SUM(E262:E263)</f>
        <v>0</v>
      </c>
    </row>
    <row r="262" spans="1:5" ht="12.75">
      <c r="A262" s="70" t="s">
        <v>291</v>
      </c>
      <c r="B262" s="45" t="s">
        <v>721</v>
      </c>
      <c r="C262" s="21"/>
      <c r="D262" s="21"/>
      <c r="E262" s="21"/>
    </row>
    <row r="263" spans="1:5" ht="12.75">
      <c r="A263" s="70" t="s">
        <v>292</v>
      </c>
      <c r="B263" s="45" t="s">
        <v>580</v>
      </c>
      <c r="C263" s="21"/>
      <c r="D263" s="21"/>
      <c r="E263" s="21"/>
    </row>
    <row r="264" spans="1:5" ht="12.75">
      <c r="A264" s="69" t="s">
        <v>293</v>
      </c>
      <c r="B264" s="45" t="s">
        <v>579</v>
      </c>
      <c r="C264" s="21"/>
      <c r="D264" s="21"/>
      <c r="E264" s="21"/>
    </row>
    <row r="265" spans="1:5" ht="12.75">
      <c r="A265" s="84" t="s">
        <v>39</v>
      </c>
      <c r="B265" s="53" t="s">
        <v>771</v>
      </c>
      <c r="C265" s="19"/>
      <c r="D265" s="19"/>
      <c r="E265" s="19"/>
    </row>
    <row r="266" spans="1:5" ht="12.75">
      <c r="A266" s="84" t="s">
        <v>40</v>
      </c>
      <c r="B266" s="85" t="s">
        <v>722</v>
      </c>
      <c r="C266" s="19">
        <f>C267+C274</f>
        <v>0</v>
      </c>
      <c r="D266" s="19">
        <f>D267+D274</f>
        <v>0</v>
      </c>
      <c r="E266" s="19">
        <f>E267+E274</f>
        <v>0</v>
      </c>
    </row>
    <row r="267" spans="1:5" ht="12.75">
      <c r="A267" s="69" t="s">
        <v>294</v>
      </c>
      <c r="B267" s="45" t="s">
        <v>723</v>
      </c>
      <c r="C267" s="20">
        <f>SUM(C268:C273)</f>
        <v>0</v>
      </c>
      <c r="D267" s="20">
        <f>SUM(D268:D273)</f>
        <v>0</v>
      </c>
      <c r="E267" s="20">
        <f>SUM(E268:E273)</f>
        <v>0</v>
      </c>
    </row>
    <row r="268" spans="1:5" ht="12.75">
      <c r="A268" s="70" t="s">
        <v>295</v>
      </c>
      <c r="B268" s="45" t="s">
        <v>578</v>
      </c>
      <c r="C268" s="21"/>
      <c r="D268" s="21"/>
      <c r="E268" s="21"/>
    </row>
    <row r="269" spans="1:5" ht="12.75">
      <c r="A269" s="70" t="s">
        <v>296</v>
      </c>
      <c r="B269" s="45" t="s">
        <v>772</v>
      </c>
      <c r="C269" s="21"/>
      <c r="D269" s="21"/>
      <c r="E269" s="21"/>
    </row>
    <row r="270" spans="1:5" ht="25.5">
      <c r="A270" s="70" t="s">
        <v>297</v>
      </c>
      <c r="B270" s="45" t="s">
        <v>577</v>
      </c>
      <c r="C270" s="21"/>
      <c r="D270" s="21"/>
      <c r="E270" s="21"/>
    </row>
    <row r="271" spans="1:5" ht="12.75">
      <c r="A271" s="70" t="s">
        <v>298</v>
      </c>
      <c r="B271" s="45" t="s">
        <v>299</v>
      </c>
      <c r="C271" s="21"/>
      <c r="D271" s="21"/>
      <c r="E271" s="21"/>
    </row>
    <row r="272" spans="1:5" ht="25.5">
      <c r="A272" s="70">
        <v>2516</v>
      </c>
      <c r="B272" s="64" t="s">
        <v>300</v>
      </c>
      <c r="C272" s="21"/>
      <c r="D272" s="21"/>
      <c r="E272" s="21"/>
    </row>
    <row r="273" spans="1:5" ht="12.75">
      <c r="A273" s="70" t="s">
        <v>301</v>
      </c>
      <c r="B273" s="45" t="s">
        <v>576</v>
      </c>
      <c r="C273" s="21"/>
      <c r="D273" s="21"/>
      <c r="E273" s="21"/>
    </row>
    <row r="274" spans="1:5" ht="12.75">
      <c r="A274" s="69">
        <v>2520</v>
      </c>
      <c r="B274" s="45" t="s">
        <v>302</v>
      </c>
      <c r="C274" s="21"/>
      <c r="D274" s="21"/>
      <c r="E274" s="21"/>
    </row>
    <row r="275" spans="1:5" ht="12.75">
      <c r="A275" s="90">
        <v>4000</v>
      </c>
      <c r="B275" s="83" t="s">
        <v>575</v>
      </c>
      <c r="C275" s="23">
        <f>C276+C279+C283</f>
        <v>0</v>
      </c>
      <c r="D275" s="23">
        <f>D276+D279+D283</f>
        <v>0</v>
      </c>
      <c r="E275" s="23">
        <f>E276+E279+E283</f>
        <v>0</v>
      </c>
    </row>
    <row r="276" spans="1:5" ht="25.5">
      <c r="A276" s="84" t="s">
        <v>41</v>
      </c>
      <c r="B276" s="85" t="s">
        <v>574</v>
      </c>
      <c r="C276" s="19">
        <f>C277+C278</f>
        <v>0</v>
      </c>
      <c r="D276" s="19">
        <f>D277+D278</f>
        <v>0</v>
      </c>
      <c r="E276" s="19">
        <f>E277+E278</f>
        <v>0</v>
      </c>
    </row>
    <row r="277" spans="1:5" ht="25.5">
      <c r="A277" s="69" t="s">
        <v>303</v>
      </c>
      <c r="B277" s="68" t="s">
        <v>658</v>
      </c>
      <c r="C277" s="21"/>
      <c r="D277" s="21"/>
      <c r="E277" s="21"/>
    </row>
    <row r="278" spans="1:5" ht="25.5">
      <c r="A278" s="69" t="s">
        <v>304</v>
      </c>
      <c r="B278" s="45" t="s">
        <v>686</v>
      </c>
      <c r="C278" s="21"/>
      <c r="D278" s="21"/>
      <c r="E278" s="21"/>
    </row>
    <row r="279" spans="1:5" ht="12.75">
      <c r="A279" s="91" t="s">
        <v>8</v>
      </c>
      <c r="B279" s="85" t="s">
        <v>573</v>
      </c>
      <c r="C279" s="19">
        <f>SUM(C280:C282)</f>
        <v>0</v>
      </c>
      <c r="D279" s="19">
        <f>SUM(D280:D282)</f>
        <v>0</v>
      </c>
      <c r="E279" s="19">
        <f>SUM(E280:E282)</f>
        <v>0</v>
      </c>
    </row>
    <row r="280" spans="1:5" ht="25.5">
      <c r="A280" s="69" t="s">
        <v>305</v>
      </c>
      <c r="B280" s="45" t="s">
        <v>687</v>
      </c>
      <c r="C280" s="21"/>
      <c r="D280" s="21"/>
      <c r="E280" s="21"/>
    </row>
    <row r="281" spans="1:5" ht="25.5">
      <c r="A281" s="69">
        <v>4240</v>
      </c>
      <c r="B281" s="45" t="s">
        <v>659</v>
      </c>
      <c r="C281" s="21"/>
      <c r="D281" s="21"/>
      <c r="E281" s="21"/>
    </row>
    <row r="282" spans="1:5" ht="12.75">
      <c r="A282" s="69">
        <v>4250</v>
      </c>
      <c r="B282" s="45" t="s">
        <v>306</v>
      </c>
      <c r="C282" s="21"/>
      <c r="D282" s="21"/>
      <c r="E282" s="21"/>
    </row>
    <row r="283" spans="1:5" ht="12.75">
      <c r="A283" s="91" t="s">
        <v>9</v>
      </c>
      <c r="B283" s="85" t="s">
        <v>10</v>
      </c>
      <c r="C283" s="19">
        <f>C284</f>
        <v>0</v>
      </c>
      <c r="D283" s="19">
        <f>D284</f>
        <v>0</v>
      </c>
      <c r="E283" s="19">
        <f>E284</f>
        <v>0</v>
      </c>
    </row>
    <row r="284" spans="1:5" ht="12.75">
      <c r="A284" s="69" t="s">
        <v>307</v>
      </c>
      <c r="B284" s="45" t="s">
        <v>572</v>
      </c>
      <c r="C284" s="20">
        <f>SUM(C285:C285)</f>
        <v>0</v>
      </c>
      <c r="D284" s="20">
        <f>SUM(D285:D285)</f>
        <v>0</v>
      </c>
      <c r="E284" s="20">
        <f>SUM(E285:E285)</f>
        <v>0</v>
      </c>
    </row>
    <row r="285" spans="1:5" ht="25.5">
      <c r="A285" s="70" t="s">
        <v>308</v>
      </c>
      <c r="B285" s="45" t="s">
        <v>571</v>
      </c>
      <c r="C285" s="21"/>
      <c r="D285" s="21"/>
      <c r="E285" s="21"/>
    </row>
    <row r="286" spans="1:5" ht="12.75">
      <c r="A286" s="69" t="s">
        <v>725</v>
      </c>
      <c r="B286" s="45" t="s">
        <v>724</v>
      </c>
      <c r="C286" s="21"/>
      <c r="D286" s="21"/>
      <c r="E286" s="21"/>
    </row>
    <row r="287" spans="1:5" ht="12.75">
      <c r="A287" s="90" t="s">
        <v>11</v>
      </c>
      <c r="B287" s="83" t="s">
        <v>12</v>
      </c>
      <c r="C287" s="23">
        <f>C288+C322</f>
        <v>0</v>
      </c>
      <c r="D287" s="23">
        <f>D288+D322</f>
        <v>0</v>
      </c>
      <c r="E287" s="23">
        <f>E288+E322</f>
        <v>0</v>
      </c>
    </row>
    <row r="288" spans="1:5" ht="12.75">
      <c r="A288" s="91" t="s">
        <v>13</v>
      </c>
      <c r="B288" s="85" t="s">
        <v>570</v>
      </c>
      <c r="C288" s="19">
        <f>C289+C297+C318+C321</f>
        <v>0</v>
      </c>
      <c r="D288" s="19">
        <f>D289+D297+D318+D321</f>
        <v>0</v>
      </c>
      <c r="E288" s="19">
        <f>E289+E297+E318+E321</f>
        <v>0</v>
      </c>
    </row>
    <row r="289" spans="1:5" ht="15.75" customHeight="1">
      <c r="A289" s="91" t="s">
        <v>309</v>
      </c>
      <c r="B289" s="85" t="s">
        <v>569</v>
      </c>
      <c r="C289" s="19">
        <f>C290+C293+C294</f>
        <v>0</v>
      </c>
      <c r="D289" s="19">
        <f>D290+D293+D294</f>
        <v>0</v>
      </c>
      <c r="E289" s="19">
        <f>E290+E293+E294</f>
        <v>0</v>
      </c>
    </row>
    <row r="290" spans="1:5" ht="13.5" customHeight="1">
      <c r="A290" s="69" t="s">
        <v>310</v>
      </c>
      <c r="B290" s="45" t="s">
        <v>568</v>
      </c>
      <c r="C290" s="20">
        <f>SUM(C291:C292)</f>
        <v>0</v>
      </c>
      <c r="D290" s="20">
        <f>SUM(D291:D292)</f>
        <v>0</v>
      </c>
      <c r="E290" s="20">
        <f>SUM(E291:E292)</f>
        <v>0</v>
      </c>
    </row>
    <row r="291" spans="1:5" ht="25.5">
      <c r="A291" s="70">
        <v>3111</v>
      </c>
      <c r="B291" s="64" t="s">
        <v>311</v>
      </c>
      <c r="C291" s="21"/>
      <c r="D291" s="21"/>
      <c r="E291" s="21"/>
    </row>
    <row r="292" spans="1:5" ht="30" customHeight="1">
      <c r="A292" s="70">
        <v>3112</v>
      </c>
      <c r="B292" s="64" t="s">
        <v>312</v>
      </c>
      <c r="C292" s="21"/>
      <c r="D292" s="21"/>
      <c r="E292" s="21"/>
    </row>
    <row r="293" spans="1:5" ht="12.75">
      <c r="A293" s="69">
        <v>3150</v>
      </c>
      <c r="B293" s="45" t="s">
        <v>313</v>
      </c>
      <c r="C293" s="21"/>
      <c r="D293" s="21"/>
      <c r="E293" s="21"/>
    </row>
    <row r="294" spans="1:5" ht="25.5">
      <c r="A294" s="69" t="s">
        <v>314</v>
      </c>
      <c r="B294" s="45" t="s">
        <v>567</v>
      </c>
      <c r="C294" s="20">
        <f>SUM(C295:C296)</f>
        <v>0</v>
      </c>
      <c r="D294" s="20">
        <f>SUM(D295:D296)</f>
        <v>0</v>
      </c>
      <c r="E294" s="20">
        <f>SUM(E295:E296)</f>
        <v>0</v>
      </c>
    </row>
    <row r="295" spans="1:5" ht="12.75">
      <c r="A295" s="70">
        <v>3191</v>
      </c>
      <c r="B295" s="64" t="s">
        <v>315</v>
      </c>
      <c r="C295" s="21"/>
      <c r="D295" s="21"/>
      <c r="E295" s="21"/>
    </row>
    <row r="296" spans="1:5" ht="12.75">
      <c r="A296" s="70">
        <v>3192</v>
      </c>
      <c r="B296" s="64" t="s">
        <v>316</v>
      </c>
      <c r="C296" s="21"/>
      <c r="D296" s="21"/>
      <c r="E296" s="21"/>
    </row>
    <row r="297" spans="1:5" ht="25.5">
      <c r="A297" s="91" t="s">
        <v>317</v>
      </c>
      <c r="B297" s="85" t="s">
        <v>773</v>
      </c>
      <c r="C297" s="19">
        <f>C298+C301+C304+C309+C312</f>
        <v>0</v>
      </c>
      <c r="D297" s="19">
        <f>D298+D301+D304+D309+D312</f>
        <v>0</v>
      </c>
      <c r="E297" s="19">
        <f>E298+E301+E304+E309+E312</f>
        <v>0</v>
      </c>
    </row>
    <row r="298" spans="1:5" ht="25.5">
      <c r="A298" s="69" t="s">
        <v>318</v>
      </c>
      <c r="B298" s="45" t="s">
        <v>660</v>
      </c>
      <c r="C298" s="20">
        <f>SUM(C299:C300)</f>
        <v>0</v>
      </c>
      <c r="D298" s="20">
        <f>SUM(D299:D300)</f>
        <v>0</v>
      </c>
      <c r="E298" s="20">
        <f>SUM(E299:E300)</f>
        <v>0</v>
      </c>
    </row>
    <row r="299" spans="1:5" ht="12.75">
      <c r="A299" s="70">
        <v>3211</v>
      </c>
      <c r="B299" s="64" t="s">
        <v>319</v>
      </c>
      <c r="C299" s="21"/>
      <c r="D299" s="21"/>
      <c r="E299" s="21"/>
    </row>
    <row r="300" spans="1:5" ht="12.75">
      <c r="A300" s="70">
        <v>3212</v>
      </c>
      <c r="B300" s="64" t="s">
        <v>320</v>
      </c>
      <c r="C300" s="21"/>
      <c r="D300" s="21"/>
      <c r="E300" s="21"/>
    </row>
    <row r="301" spans="1:5" ht="12.75">
      <c r="A301" s="69" t="s">
        <v>321</v>
      </c>
      <c r="B301" s="45" t="s">
        <v>661</v>
      </c>
      <c r="C301" s="20">
        <f>SUM(C302:C303)</f>
        <v>0</v>
      </c>
      <c r="D301" s="20">
        <f>SUM(D302:D303)</f>
        <v>0</v>
      </c>
      <c r="E301" s="20">
        <f>SUM(E302:E303)</f>
        <v>0</v>
      </c>
    </row>
    <row r="302" spans="1:5" ht="12.75">
      <c r="A302" s="70">
        <v>3231</v>
      </c>
      <c r="B302" s="64" t="s">
        <v>322</v>
      </c>
      <c r="C302" s="21"/>
      <c r="D302" s="21"/>
      <c r="E302" s="21"/>
    </row>
    <row r="303" spans="1:5" ht="12.75">
      <c r="A303" s="70">
        <v>3232</v>
      </c>
      <c r="B303" s="64" t="s">
        <v>323</v>
      </c>
      <c r="C303" s="21"/>
      <c r="D303" s="21"/>
      <c r="E303" s="21"/>
    </row>
    <row r="304" spans="1:5" ht="15" customHeight="1">
      <c r="A304" s="69" t="s">
        <v>324</v>
      </c>
      <c r="B304" s="45" t="s">
        <v>325</v>
      </c>
      <c r="C304" s="20">
        <f>SUM(C305:C308)</f>
        <v>0</v>
      </c>
      <c r="D304" s="20">
        <f>SUM(D305:D308)</f>
        <v>0</v>
      </c>
      <c r="E304" s="20">
        <f>SUM(E305:E308)</f>
        <v>0</v>
      </c>
    </row>
    <row r="305" spans="1:5" ht="27" customHeight="1">
      <c r="A305" s="70">
        <v>3261</v>
      </c>
      <c r="B305" s="68" t="s">
        <v>326</v>
      </c>
      <c r="C305" s="21"/>
      <c r="D305" s="21"/>
      <c r="E305" s="21"/>
    </row>
    <row r="306" spans="1:5" ht="25.5">
      <c r="A306" s="70">
        <v>3262</v>
      </c>
      <c r="B306" s="68" t="s">
        <v>662</v>
      </c>
      <c r="C306" s="21"/>
      <c r="D306" s="21"/>
      <c r="E306" s="21"/>
    </row>
    <row r="307" spans="1:5" ht="15.75" customHeight="1">
      <c r="A307" s="70">
        <v>3263</v>
      </c>
      <c r="B307" s="68" t="s">
        <v>327</v>
      </c>
      <c r="C307" s="21"/>
      <c r="D307" s="21"/>
      <c r="E307" s="21"/>
    </row>
    <row r="308" spans="1:5" ht="25.5">
      <c r="A308" s="70">
        <v>3264</v>
      </c>
      <c r="B308" s="64" t="s">
        <v>774</v>
      </c>
      <c r="C308" s="21"/>
      <c r="D308" s="21"/>
      <c r="E308" s="21"/>
    </row>
    <row r="309" spans="1:5" ht="12.75" customHeight="1">
      <c r="A309" s="69">
        <v>3280</v>
      </c>
      <c r="B309" s="64" t="s">
        <v>328</v>
      </c>
      <c r="C309" s="20">
        <f>SUM(C310:C311)</f>
        <v>0</v>
      </c>
      <c r="D309" s="20">
        <f>SUM(D310:D311)</f>
        <v>0</v>
      </c>
      <c r="E309" s="20">
        <f>SUM(E310:E311)</f>
        <v>0</v>
      </c>
    </row>
    <row r="310" spans="1:5" ht="12.75" customHeight="1">
      <c r="A310" s="70">
        <v>3281</v>
      </c>
      <c r="B310" s="92" t="s">
        <v>329</v>
      </c>
      <c r="C310" s="21"/>
      <c r="D310" s="21"/>
      <c r="E310" s="21"/>
    </row>
    <row r="311" spans="1:5" ht="12.75">
      <c r="A311" s="70">
        <v>3282</v>
      </c>
      <c r="B311" s="64" t="s">
        <v>330</v>
      </c>
      <c r="C311" s="21"/>
      <c r="D311" s="21"/>
      <c r="E311" s="21"/>
    </row>
    <row r="312" spans="1:5" ht="27" customHeight="1">
      <c r="A312" s="69">
        <v>3290</v>
      </c>
      <c r="B312" s="92" t="s">
        <v>663</v>
      </c>
      <c r="C312" s="20">
        <f>SUM(C313:C317)</f>
        <v>0</v>
      </c>
      <c r="D312" s="20">
        <f>SUM(D313:D317)</f>
        <v>0</v>
      </c>
      <c r="E312" s="20">
        <f>SUM(E313:E317)</f>
        <v>0</v>
      </c>
    </row>
    <row r="313" spans="1:5" ht="38.25">
      <c r="A313" s="70">
        <v>3291</v>
      </c>
      <c r="B313" s="92" t="s">
        <v>331</v>
      </c>
      <c r="C313" s="21"/>
      <c r="D313" s="21"/>
      <c r="E313" s="21"/>
    </row>
    <row r="314" spans="1:5" ht="51">
      <c r="A314" s="70">
        <v>3292</v>
      </c>
      <c r="B314" s="92" t="s">
        <v>664</v>
      </c>
      <c r="C314" s="21"/>
      <c r="D314" s="21"/>
      <c r="E314" s="21"/>
    </row>
    <row r="315" spans="1:5" ht="40.5" customHeight="1">
      <c r="A315" s="70">
        <v>3293</v>
      </c>
      <c r="B315" s="92" t="s">
        <v>665</v>
      </c>
      <c r="C315" s="21"/>
      <c r="D315" s="21"/>
      <c r="E315" s="21"/>
    </row>
    <row r="316" spans="1:5" ht="36.75" customHeight="1">
      <c r="A316" s="70">
        <v>3294</v>
      </c>
      <c r="B316" s="64" t="s">
        <v>332</v>
      </c>
      <c r="C316" s="21"/>
      <c r="D316" s="21"/>
      <c r="E316" s="21"/>
    </row>
    <row r="317" spans="1:5" ht="24.75" customHeight="1">
      <c r="A317" s="70">
        <v>3295</v>
      </c>
      <c r="B317" s="92" t="s">
        <v>692</v>
      </c>
      <c r="C317" s="21"/>
      <c r="D317" s="21"/>
      <c r="E317" s="21"/>
    </row>
    <row r="318" spans="1:5" ht="25.5">
      <c r="A318" s="91" t="s">
        <v>333</v>
      </c>
      <c r="B318" s="85" t="s">
        <v>566</v>
      </c>
      <c r="C318" s="19">
        <f>SUM(C319:C320)</f>
        <v>0</v>
      </c>
      <c r="D318" s="19">
        <f>SUM(D319:D320)</f>
        <v>0</v>
      </c>
      <c r="E318" s="19">
        <f>SUM(E319:E320)</f>
        <v>0</v>
      </c>
    </row>
    <row r="319" spans="1:5" ht="25.5">
      <c r="A319" s="69">
        <v>3310</v>
      </c>
      <c r="B319" s="92" t="s">
        <v>334</v>
      </c>
      <c r="C319" s="21"/>
      <c r="D319" s="21"/>
      <c r="E319" s="21"/>
    </row>
    <row r="320" spans="1:5" ht="38.25">
      <c r="A320" s="69">
        <v>3320</v>
      </c>
      <c r="B320" s="92" t="s">
        <v>335</v>
      </c>
      <c r="C320" s="21"/>
      <c r="D320" s="21"/>
      <c r="E320" s="21"/>
    </row>
    <row r="321" spans="1:5" ht="51">
      <c r="A321" s="89">
        <v>3500</v>
      </c>
      <c r="B321" s="93" t="s">
        <v>336</v>
      </c>
      <c r="C321" s="21"/>
      <c r="D321" s="21"/>
      <c r="E321" s="21"/>
    </row>
    <row r="322" spans="1:5" ht="12.75">
      <c r="A322" s="91" t="s">
        <v>14</v>
      </c>
      <c r="B322" s="85" t="s">
        <v>778</v>
      </c>
      <c r="C322" s="19">
        <f>C323+C361+C364+C368</f>
        <v>0</v>
      </c>
      <c r="D322" s="19">
        <f>D323+D361+D364+D368</f>
        <v>0</v>
      </c>
      <c r="E322" s="19">
        <f>E323+E361+E364+E368</f>
        <v>0</v>
      </c>
    </row>
    <row r="323" spans="1:5" ht="12.75">
      <c r="A323" s="84" t="s">
        <v>42</v>
      </c>
      <c r="B323" s="85" t="s">
        <v>565</v>
      </c>
      <c r="C323" s="19">
        <f>C324+C331+C341+C350+C353</f>
        <v>0</v>
      </c>
      <c r="D323" s="19">
        <f>D324+D331+D341+D350+D353</f>
        <v>0</v>
      </c>
      <c r="E323" s="19">
        <f>E324+E331+E341+E350+E353</f>
        <v>0</v>
      </c>
    </row>
    <row r="324" spans="1:5" ht="12.75">
      <c r="A324" s="69" t="s">
        <v>337</v>
      </c>
      <c r="B324" s="45" t="s">
        <v>564</v>
      </c>
      <c r="C324" s="20">
        <f>SUM(C325:C330)</f>
        <v>0</v>
      </c>
      <c r="D324" s="20">
        <f>SUM(D325:D330)</f>
        <v>0</v>
      </c>
      <c r="E324" s="20">
        <f>SUM(E325:E330)</f>
        <v>0</v>
      </c>
    </row>
    <row r="325" spans="1:5" ht="12.75">
      <c r="A325" s="70" t="s">
        <v>338</v>
      </c>
      <c r="B325" s="45" t="s">
        <v>563</v>
      </c>
      <c r="C325" s="21"/>
      <c r="D325" s="21"/>
      <c r="E325" s="21"/>
    </row>
    <row r="326" spans="1:5" ht="12.75">
      <c r="A326" s="70" t="s">
        <v>339</v>
      </c>
      <c r="B326" s="45" t="s">
        <v>562</v>
      </c>
      <c r="C326" s="21"/>
      <c r="D326" s="21"/>
      <c r="E326" s="21"/>
    </row>
    <row r="327" spans="1:5" ht="12.75">
      <c r="A327" s="70" t="s">
        <v>340</v>
      </c>
      <c r="B327" s="45" t="s">
        <v>561</v>
      </c>
      <c r="C327" s="21"/>
      <c r="D327" s="21"/>
      <c r="E327" s="21"/>
    </row>
    <row r="328" spans="1:5" ht="12.75">
      <c r="A328" s="70" t="s">
        <v>341</v>
      </c>
      <c r="B328" s="45" t="s">
        <v>560</v>
      </c>
      <c r="C328" s="21"/>
      <c r="D328" s="21"/>
      <c r="E328" s="21"/>
    </row>
    <row r="329" spans="1:5" ht="12.75">
      <c r="A329" s="70" t="s">
        <v>342</v>
      </c>
      <c r="B329" s="45" t="s">
        <v>559</v>
      </c>
      <c r="C329" s="21"/>
      <c r="D329" s="21"/>
      <c r="E329" s="21"/>
    </row>
    <row r="330" spans="1:5" ht="12.75">
      <c r="A330" s="70" t="s">
        <v>343</v>
      </c>
      <c r="B330" s="45" t="s">
        <v>558</v>
      </c>
      <c r="C330" s="21"/>
      <c r="D330" s="21"/>
      <c r="E330" s="21"/>
    </row>
    <row r="331" spans="1:5" ht="12.75">
      <c r="A331" s="69" t="s">
        <v>344</v>
      </c>
      <c r="B331" s="45" t="s">
        <v>557</v>
      </c>
      <c r="C331" s="20">
        <f>SUM(C332:C340)</f>
        <v>0</v>
      </c>
      <c r="D331" s="20">
        <f>SUM(D332:D340)</f>
        <v>0</v>
      </c>
      <c r="E331" s="20">
        <f>SUM(E332:E340)</f>
        <v>0</v>
      </c>
    </row>
    <row r="332" spans="1:5" ht="12.75">
      <c r="A332" s="70" t="s">
        <v>345</v>
      </c>
      <c r="B332" s="45" t="s">
        <v>556</v>
      </c>
      <c r="C332" s="21"/>
      <c r="D332" s="21"/>
      <c r="E332" s="21"/>
    </row>
    <row r="333" spans="1:5" ht="12.75">
      <c r="A333" s="70" t="s">
        <v>346</v>
      </c>
      <c r="B333" s="45" t="s">
        <v>555</v>
      </c>
      <c r="C333" s="21"/>
      <c r="D333" s="21"/>
      <c r="E333" s="21"/>
    </row>
    <row r="334" spans="1:5" ht="12.75">
      <c r="A334" s="70" t="s">
        <v>347</v>
      </c>
      <c r="B334" s="45" t="s">
        <v>666</v>
      </c>
      <c r="C334" s="21"/>
      <c r="D334" s="21"/>
      <c r="E334" s="21"/>
    </row>
    <row r="335" spans="1:5" ht="12.75">
      <c r="A335" s="70" t="s">
        <v>348</v>
      </c>
      <c r="B335" s="45" t="s">
        <v>554</v>
      </c>
      <c r="C335" s="21"/>
      <c r="D335" s="21"/>
      <c r="E335" s="21"/>
    </row>
    <row r="336" spans="1:5" ht="12.75">
      <c r="A336" s="70" t="s">
        <v>349</v>
      </c>
      <c r="B336" s="45" t="s">
        <v>553</v>
      </c>
      <c r="C336" s="21"/>
      <c r="D336" s="21"/>
      <c r="E336" s="21"/>
    </row>
    <row r="337" spans="1:5" ht="25.5">
      <c r="A337" s="70" t="s">
        <v>350</v>
      </c>
      <c r="B337" s="45" t="s">
        <v>679</v>
      </c>
      <c r="C337" s="21"/>
      <c r="D337" s="21"/>
      <c r="E337" s="21"/>
    </row>
    <row r="338" spans="1:5" ht="12.75">
      <c r="A338" s="70" t="s">
        <v>351</v>
      </c>
      <c r="B338" s="45" t="s">
        <v>352</v>
      </c>
      <c r="C338" s="21"/>
      <c r="D338" s="21"/>
      <c r="E338" s="21"/>
    </row>
    <row r="339" spans="1:5" ht="12.75">
      <c r="A339" s="70" t="s">
        <v>353</v>
      </c>
      <c r="B339" s="45" t="s">
        <v>552</v>
      </c>
      <c r="C339" s="21"/>
      <c r="D339" s="21"/>
      <c r="E339" s="21"/>
    </row>
    <row r="340" spans="1:5" ht="12.75">
      <c r="A340" s="70">
        <v>6229</v>
      </c>
      <c r="B340" s="45" t="s">
        <v>551</v>
      </c>
      <c r="C340" s="21"/>
      <c r="D340" s="21"/>
      <c r="E340" s="21"/>
    </row>
    <row r="341" spans="1:5" ht="12.75">
      <c r="A341" s="69" t="s">
        <v>354</v>
      </c>
      <c r="B341" s="45" t="s">
        <v>550</v>
      </c>
      <c r="C341" s="20">
        <f>SUM(C342:C349)</f>
        <v>0</v>
      </c>
      <c r="D341" s="20">
        <f>SUM(D342:D349)</f>
        <v>0</v>
      </c>
      <c r="E341" s="20">
        <f>SUM(E342:E349)</f>
        <v>0</v>
      </c>
    </row>
    <row r="342" spans="1:5" ht="12.75">
      <c r="A342" s="70" t="s">
        <v>355</v>
      </c>
      <c r="B342" s="45" t="s">
        <v>549</v>
      </c>
      <c r="C342" s="21"/>
      <c r="D342" s="21"/>
      <c r="E342" s="21"/>
    </row>
    <row r="343" spans="1:5" ht="12.75">
      <c r="A343" s="70" t="s">
        <v>356</v>
      </c>
      <c r="B343" s="45" t="s">
        <v>548</v>
      </c>
      <c r="C343" s="21"/>
      <c r="D343" s="21"/>
      <c r="E343" s="21"/>
    </row>
    <row r="344" spans="1:5" ht="12.75">
      <c r="A344" s="70" t="s">
        <v>357</v>
      </c>
      <c r="B344" s="45" t="s">
        <v>547</v>
      </c>
      <c r="C344" s="21"/>
      <c r="D344" s="21"/>
      <c r="E344" s="21"/>
    </row>
    <row r="345" spans="1:5" ht="12.75">
      <c r="A345" s="70" t="s">
        <v>358</v>
      </c>
      <c r="B345" s="45" t="s">
        <v>546</v>
      </c>
      <c r="C345" s="21"/>
      <c r="D345" s="21"/>
      <c r="E345" s="21"/>
    </row>
    <row r="346" spans="1:5" ht="12.75">
      <c r="A346" s="70" t="s">
        <v>359</v>
      </c>
      <c r="B346" s="45" t="s">
        <v>545</v>
      </c>
      <c r="C346" s="21"/>
      <c r="D346" s="21"/>
      <c r="E346" s="21"/>
    </row>
    <row r="347" spans="1:5" ht="12.75">
      <c r="A347" s="70" t="s">
        <v>360</v>
      </c>
      <c r="B347" s="45" t="s">
        <v>667</v>
      </c>
      <c r="C347" s="21"/>
      <c r="D347" s="21"/>
      <c r="E347" s="21"/>
    </row>
    <row r="348" spans="1:5" ht="12.75">
      <c r="A348" s="70">
        <v>6238</v>
      </c>
      <c r="B348" s="45" t="s">
        <v>361</v>
      </c>
      <c r="C348" s="21"/>
      <c r="D348" s="21"/>
      <c r="E348" s="21"/>
    </row>
    <row r="349" spans="1:5" ht="12.75">
      <c r="A349" s="70" t="s">
        <v>362</v>
      </c>
      <c r="B349" s="45" t="s">
        <v>668</v>
      </c>
      <c r="C349" s="21"/>
      <c r="D349" s="21"/>
      <c r="E349" s="21"/>
    </row>
    <row r="350" spans="1:5" ht="12.75">
      <c r="A350" s="69" t="s">
        <v>363</v>
      </c>
      <c r="B350" s="45" t="s">
        <v>543</v>
      </c>
      <c r="C350" s="20">
        <f>SUM(C351:C352)</f>
        <v>0</v>
      </c>
      <c r="D350" s="20">
        <f>SUM(D351:D352)</f>
        <v>0</v>
      </c>
      <c r="E350" s="20">
        <f>SUM(E351:E352)</f>
        <v>0</v>
      </c>
    </row>
    <row r="351" spans="1:5" ht="12.75">
      <c r="A351" s="70" t="s">
        <v>364</v>
      </c>
      <c r="B351" s="45" t="s">
        <v>544</v>
      </c>
      <c r="C351" s="21"/>
      <c r="D351" s="21"/>
      <c r="E351" s="21"/>
    </row>
    <row r="352" spans="1:5" ht="12.75">
      <c r="A352" s="70" t="s">
        <v>365</v>
      </c>
      <c r="B352" s="45" t="s">
        <v>669</v>
      </c>
      <c r="C352" s="21"/>
      <c r="D352" s="21"/>
      <c r="E352" s="21"/>
    </row>
    <row r="353" spans="1:5" ht="12.75">
      <c r="A353" s="69" t="s">
        <v>366</v>
      </c>
      <c r="B353" s="45" t="s">
        <v>367</v>
      </c>
      <c r="C353" s="20">
        <f>SUM(C354:C360)</f>
        <v>0</v>
      </c>
      <c r="D353" s="20">
        <f>SUM(D354:D360)</f>
        <v>0</v>
      </c>
      <c r="E353" s="20">
        <f>SUM(E354:E360)</f>
        <v>0</v>
      </c>
    </row>
    <row r="354" spans="1:5" ht="12.75">
      <c r="A354" s="70" t="s">
        <v>368</v>
      </c>
      <c r="B354" s="45" t="s">
        <v>542</v>
      </c>
      <c r="C354" s="21"/>
      <c r="D354" s="21"/>
      <c r="E354" s="21"/>
    </row>
    <row r="355" spans="1:5" ht="12.75">
      <c r="A355" s="70" t="s">
        <v>369</v>
      </c>
      <c r="B355" s="45" t="s">
        <v>541</v>
      </c>
      <c r="C355" s="21"/>
      <c r="D355" s="21"/>
      <c r="E355" s="21"/>
    </row>
    <row r="356" spans="1:5" ht="12.75">
      <c r="A356" s="70" t="s">
        <v>370</v>
      </c>
      <c r="B356" s="45" t="s">
        <v>540</v>
      </c>
      <c r="C356" s="21"/>
      <c r="D356" s="21"/>
      <c r="E356" s="21"/>
    </row>
    <row r="357" spans="1:5" ht="12.75">
      <c r="A357" s="70" t="s">
        <v>371</v>
      </c>
      <c r="B357" s="45" t="s">
        <v>539</v>
      </c>
      <c r="C357" s="21"/>
      <c r="D357" s="21"/>
      <c r="E357" s="21"/>
    </row>
    <row r="358" spans="1:5" ht="25.5">
      <c r="A358" s="70">
        <v>6295</v>
      </c>
      <c r="B358" s="94" t="s">
        <v>730</v>
      </c>
      <c r="C358" s="21"/>
      <c r="D358" s="21"/>
      <c r="E358" s="21"/>
    </row>
    <row r="359" spans="1:5" ht="51">
      <c r="A359" s="70">
        <v>6296</v>
      </c>
      <c r="B359" s="94" t="s">
        <v>372</v>
      </c>
      <c r="C359" s="21"/>
      <c r="D359" s="21"/>
      <c r="E359" s="21"/>
    </row>
    <row r="360" spans="1:5" ht="25.5">
      <c r="A360" s="70" t="s">
        <v>373</v>
      </c>
      <c r="B360" s="45" t="s">
        <v>731</v>
      </c>
      <c r="C360" s="21"/>
      <c r="D360" s="21"/>
      <c r="E360" s="21"/>
    </row>
    <row r="361" spans="1:5" ht="12.75">
      <c r="A361" s="84" t="s">
        <v>43</v>
      </c>
      <c r="B361" s="85" t="s">
        <v>538</v>
      </c>
      <c r="C361" s="19">
        <f>SUM(C362:C363)</f>
        <v>0</v>
      </c>
      <c r="D361" s="19">
        <f>SUM(D362:D363)</f>
        <v>0</v>
      </c>
      <c r="E361" s="19">
        <f>SUM(E362:E363)</f>
        <v>0</v>
      </c>
    </row>
    <row r="362" spans="1:5" ht="12.75">
      <c r="A362" s="69" t="s">
        <v>374</v>
      </c>
      <c r="B362" s="45" t="s">
        <v>537</v>
      </c>
      <c r="C362" s="21"/>
      <c r="D362" s="21"/>
      <c r="E362" s="21"/>
    </row>
    <row r="363" spans="1:5" ht="12.75">
      <c r="A363" s="69" t="s">
        <v>375</v>
      </c>
      <c r="B363" s="45" t="s">
        <v>536</v>
      </c>
      <c r="C363" s="21"/>
      <c r="D363" s="21"/>
      <c r="E363" s="21"/>
    </row>
    <row r="364" spans="1:5" ht="25.5">
      <c r="A364" s="91" t="s">
        <v>44</v>
      </c>
      <c r="B364" s="85" t="s">
        <v>535</v>
      </c>
      <c r="C364" s="19">
        <f>SUM(C365)</f>
        <v>0</v>
      </c>
      <c r="D364" s="19">
        <f>SUM(D365)</f>
        <v>0</v>
      </c>
      <c r="E364" s="19">
        <f>SUM(E365)</f>
        <v>0</v>
      </c>
    </row>
    <row r="365" spans="1:5" ht="25.5">
      <c r="A365" s="69">
        <v>6420</v>
      </c>
      <c r="B365" s="94" t="s">
        <v>748</v>
      </c>
      <c r="C365" s="19">
        <f>SUM(C366:C367)</f>
        <v>0</v>
      </c>
      <c r="D365" s="19">
        <f>SUM(D366:D367)</f>
        <v>0</v>
      </c>
      <c r="E365" s="19">
        <f>SUM(E366:E367)</f>
        <v>0</v>
      </c>
    </row>
    <row r="366" spans="1:5" ht="25.5">
      <c r="A366" s="95">
        <v>6421</v>
      </c>
      <c r="B366" s="94" t="s">
        <v>732</v>
      </c>
      <c r="C366" s="21"/>
      <c r="D366" s="21"/>
      <c r="E366" s="21"/>
    </row>
    <row r="367" spans="1:5" ht="12.75">
      <c r="A367" s="95">
        <v>6422</v>
      </c>
      <c r="B367" s="94" t="s">
        <v>376</v>
      </c>
      <c r="C367" s="21"/>
      <c r="D367" s="21"/>
      <c r="E367" s="21"/>
    </row>
    <row r="368" spans="1:5" ht="38.25">
      <c r="A368" s="89">
        <v>6500</v>
      </c>
      <c r="B368" s="53" t="s">
        <v>670</v>
      </c>
      <c r="C368" s="19">
        <f>SUM(C369:C370)</f>
        <v>0</v>
      </c>
      <c r="D368" s="19">
        <f>SUM(D369:D370)</f>
        <v>0</v>
      </c>
      <c r="E368" s="19">
        <f>SUM(E369:E370)</f>
        <v>0</v>
      </c>
    </row>
    <row r="369" spans="1:5" ht="25.5">
      <c r="A369" s="96">
        <v>6510</v>
      </c>
      <c r="B369" s="55" t="s">
        <v>780</v>
      </c>
      <c r="C369" s="21"/>
      <c r="D369" s="21"/>
      <c r="E369" s="21"/>
    </row>
    <row r="370" spans="1:5" ht="38.25">
      <c r="A370" s="96">
        <v>6520</v>
      </c>
      <c r="B370" s="55" t="s">
        <v>779</v>
      </c>
      <c r="C370" s="21"/>
      <c r="D370" s="21"/>
      <c r="E370" s="21"/>
    </row>
    <row r="371" spans="1:5" ht="25.5">
      <c r="A371" s="97" t="s">
        <v>377</v>
      </c>
      <c r="B371" s="83" t="s">
        <v>45</v>
      </c>
      <c r="C371" s="23">
        <f>C372+C381</f>
        <v>0</v>
      </c>
      <c r="D371" s="23">
        <f>D372+D381</f>
        <v>0</v>
      </c>
      <c r="E371" s="23">
        <f>E372+E381</f>
        <v>0</v>
      </c>
    </row>
    <row r="372" spans="1:5" ht="12.75">
      <c r="A372" s="84" t="s">
        <v>46</v>
      </c>
      <c r="B372" s="85" t="s">
        <v>534</v>
      </c>
      <c r="C372" s="19">
        <f>C373+C374+C380</f>
        <v>0</v>
      </c>
      <c r="D372" s="19">
        <f>D373+D374+D380</f>
        <v>0</v>
      </c>
      <c r="E372" s="19">
        <f>E373+E374+E380</f>
        <v>0</v>
      </c>
    </row>
    <row r="373" spans="1:5" ht="12.75">
      <c r="A373" s="69" t="s">
        <v>378</v>
      </c>
      <c r="B373" s="45" t="s">
        <v>533</v>
      </c>
      <c r="C373" s="19"/>
      <c r="D373" s="19"/>
      <c r="E373" s="19"/>
    </row>
    <row r="374" spans="1:5" ht="12.75">
      <c r="A374" s="69" t="s">
        <v>379</v>
      </c>
      <c r="B374" s="45" t="s">
        <v>532</v>
      </c>
      <c r="C374" s="20">
        <f>SUM(C375:C379)</f>
        <v>0</v>
      </c>
      <c r="D374" s="20">
        <f>SUM(D375:D379)</f>
        <v>0</v>
      </c>
      <c r="E374" s="20">
        <f>SUM(E375:E379)</f>
        <v>0</v>
      </c>
    </row>
    <row r="375" spans="1:5" ht="12.75">
      <c r="A375" s="70" t="s">
        <v>380</v>
      </c>
      <c r="B375" s="45" t="s">
        <v>531</v>
      </c>
      <c r="C375" s="21"/>
      <c r="D375" s="21"/>
      <c r="E375" s="21"/>
    </row>
    <row r="376" spans="1:5" ht="12.75">
      <c r="A376" s="70" t="s">
        <v>381</v>
      </c>
      <c r="B376" s="45" t="s">
        <v>530</v>
      </c>
      <c r="C376" s="21"/>
      <c r="D376" s="21"/>
      <c r="E376" s="21"/>
    </row>
    <row r="377" spans="1:5" ht="12.75">
      <c r="A377" s="70" t="s">
        <v>382</v>
      </c>
      <c r="B377" s="45" t="s">
        <v>529</v>
      </c>
      <c r="C377" s="21"/>
      <c r="D377" s="21"/>
      <c r="E377" s="21"/>
    </row>
    <row r="378" spans="1:5" ht="25.5">
      <c r="A378" s="70" t="s">
        <v>383</v>
      </c>
      <c r="B378" s="45" t="s">
        <v>528</v>
      </c>
      <c r="C378" s="21"/>
      <c r="D378" s="21"/>
      <c r="E378" s="21"/>
    </row>
    <row r="379" spans="1:5" ht="12.75">
      <c r="A379" s="70">
        <v>7629</v>
      </c>
      <c r="B379" s="45" t="s">
        <v>693</v>
      </c>
      <c r="C379" s="21"/>
      <c r="D379" s="21"/>
      <c r="E379" s="21"/>
    </row>
    <row r="380" spans="1:5" ht="25.5">
      <c r="A380" s="69">
        <v>7630</v>
      </c>
      <c r="B380" s="45" t="s">
        <v>694</v>
      </c>
      <c r="C380" s="20"/>
      <c r="D380" s="20"/>
      <c r="E380" s="20"/>
    </row>
    <row r="381" spans="1:5" ht="12.75">
      <c r="A381" s="84" t="s">
        <v>47</v>
      </c>
      <c r="B381" s="85" t="s">
        <v>527</v>
      </c>
      <c r="C381" s="19">
        <f>C382+C386+C387</f>
        <v>0</v>
      </c>
      <c r="D381" s="19">
        <f>D382+D386+D387</f>
        <v>0</v>
      </c>
      <c r="E381" s="19">
        <f>E382+E386+E387</f>
        <v>0</v>
      </c>
    </row>
    <row r="382" spans="1:5" ht="12.75">
      <c r="A382" s="69" t="s">
        <v>384</v>
      </c>
      <c r="B382" s="45" t="s">
        <v>671</v>
      </c>
      <c r="C382" s="20">
        <f>SUM(C383:C385)</f>
        <v>0</v>
      </c>
      <c r="D382" s="20">
        <f>SUM(D383:D385)</f>
        <v>0</v>
      </c>
      <c r="E382" s="20">
        <f>SUM(E383:E385)</f>
        <v>0</v>
      </c>
    </row>
    <row r="383" spans="1:5" ht="12.75">
      <c r="A383" s="70" t="s">
        <v>385</v>
      </c>
      <c r="B383" s="45" t="s">
        <v>672</v>
      </c>
      <c r="C383" s="21"/>
      <c r="D383" s="21"/>
      <c r="E383" s="21"/>
    </row>
    <row r="384" spans="1:5" ht="12.75">
      <c r="A384" s="70" t="s">
        <v>386</v>
      </c>
      <c r="B384" s="45" t="s">
        <v>673</v>
      </c>
      <c r="C384" s="21"/>
      <c r="D384" s="21"/>
      <c r="E384" s="21"/>
    </row>
    <row r="385" spans="1:5" ht="12.75">
      <c r="A385" s="70" t="s">
        <v>387</v>
      </c>
      <c r="B385" s="45" t="s">
        <v>674</v>
      </c>
      <c r="C385" s="21"/>
      <c r="D385" s="21"/>
      <c r="E385" s="21"/>
    </row>
    <row r="386" spans="1:5" ht="12.75">
      <c r="A386" s="69" t="s">
        <v>388</v>
      </c>
      <c r="B386" s="45" t="s">
        <v>526</v>
      </c>
      <c r="C386" s="21"/>
      <c r="D386" s="21"/>
      <c r="E386" s="21"/>
    </row>
    <row r="387" spans="1:5" ht="12.75">
      <c r="A387" s="69">
        <v>7730</v>
      </c>
      <c r="B387" s="45" t="s">
        <v>389</v>
      </c>
      <c r="C387" s="21"/>
      <c r="D387" s="21"/>
      <c r="E387" s="21"/>
    </row>
    <row r="388" spans="1:5" ht="12.75">
      <c r="A388" s="97" t="s">
        <v>390</v>
      </c>
      <c r="B388" s="83" t="s">
        <v>15</v>
      </c>
      <c r="C388" s="23">
        <f>C389+C392+C397</f>
        <v>0</v>
      </c>
      <c r="D388" s="23">
        <f>D389+D392+D397</f>
        <v>0</v>
      </c>
      <c r="E388" s="23">
        <f>E389+E392+E397</f>
        <v>0</v>
      </c>
    </row>
    <row r="389" spans="1:5" ht="12.75">
      <c r="A389" s="91" t="s">
        <v>16</v>
      </c>
      <c r="B389" s="85" t="s">
        <v>733</v>
      </c>
      <c r="C389" s="19">
        <f>C390+C391</f>
        <v>0</v>
      </c>
      <c r="D389" s="19">
        <f>D390+D391</f>
        <v>0</v>
      </c>
      <c r="E389" s="19">
        <f>E390+E391</f>
        <v>0</v>
      </c>
    </row>
    <row r="390" spans="1:5" ht="25.5">
      <c r="A390" s="69" t="s">
        <v>391</v>
      </c>
      <c r="B390" s="45" t="s">
        <v>525</v>
      </c>
      <c r="C390" s="20"/>
      <c r="D390" s="20"/>
      <c r="E390" s="20"/>
    </row>
    <row r="391" spans="1:5" ht="25.5">
      <c r="A391" s="69" t="s">
        <v>392</v>
      </c>
      <c r="B391" s="45" t="s">
        <v>734</v>
      </c>
      <c r="C391" s="20"/>
      <c r="D391" s="20"/>
      <c r="E391" s="20"/>
    </row>
    <row r="392" spans="1:5" ht="38.25">
      <c r="A392" s="84" t="s">
        <v>48</v>
      </c>
      <c r="B392" s="74" t="s">
        <v>735</v>
      </c>
      <c r="C392" s="19">
        <f>C393+C394</f>
        <v>0</v>
      </c>
      <c r="D392" s="19">
        <f>D393+D394</f>
        <v>0</v>
      </c>
      <c r="E392" s="19">
        <f>E393+E394</f>
        <v>0</v>
      </c>
    </row>
    <row r="393" spans="1:5" ht="38.25">
      <c r="A393" s="69" t="s">
        <v>393</v>
      </c>
      <c r="B393" s="92" t="s">
        <v>394</v>
      </c>
      <c r="C393" s="20"/>
      <c r="D393" s="20"/>
      <c r="E393" s="20"/>
    </row>
    <row r="394" spans="1:5" ht="51">
      <c r="A394" s="69">
        <v>7350</v>
      </c>
      <c r="B394" s="92" t="s">
        <v>790</v>
      </c>
      <c r="C394" s="20">
        <f>SUM(C395:C396)</f>
        <v>0</v>
      </c>
      <c r="D394" s="20">
        <f>SUM(D395:D396)</f>
        <v>0</v>
      </c>
      <c r="E394" s="20">
        <f>SUM(E395:E396)</f>
        <v>0</v>
      </c>
    </row>
    <row r="395" spans="1:5" ht="63.75">
      <c r="A395" s="70">
        <v>7353</v>
      </c>
      <c r="B395" s="64" t="s">
        <v>781</v>
      </c>
      <c r="C395" s="20"/>
      <c r="D395" s="20"/>
      <c r="E395" s="20"/>
    </row>
    <row r="396" spans="1:5" ht="63.75">
      <c r="A396" s="70">
        <v>7354</v>
      </c>
      <c r="B396" s="64" t="s">
        <v>782</v>
      </c>
      <c r="C396" s="20"/>
      <c r="D396" s="20"/>
      <c r="E396" s="20"/>
    </row>
    <row r="397" spans="1:5" ht="25.5">
      <c r="A397" s="91" t="s">
        <v>49</v>
      </c>
      <c r="B397" s="74" t="s">
        <v>50</v>
      </c>
      <c r="C397" s="19">
        <f>C398+C399</f>
        <v>0</v>
      </c>
      <c r="D397" s="19">
        <f>D398+D399</f>
        <v>0</v>
      </c>
      <c r="E397" s="19">
        <f>E398+E399</f>
        <v>0</v>
      </c>
    </row>
    <row r="398" spans="1:5" ht="12.75">
      <c r="A398" s="69">
        <v>7460</v>
      </c>
      <c r="B398" s="64" t="s">
        <v>51</v>
      </c>
      <c r="C398" s="20"/>
      <c r="D398" s="20"/>
      <c r="E398" s="20"/>
    </row>
    <row r="399" spans="1:5" ht="38.25">
      <c r="A399" s="69">
        <v>7470</v>
      </c>
      <c r="B399" s="92" t="s">
        <v>783</v>
      </c>
      <c r="C399" s="20">
        <f>SUM(C400:C401)</f>
        <v>0</v>
      </c>
      <c r="D399" s="20">
        <f>SUM(D400:D401)</f>
        <v>0</v>
      </c>
      <c r="E399" s="20">
        <f>SUM(E400:E401)</f>
        <v>0</v>
      </c>
    </row>
    <row r="400" spans="1:5" ht="51">
      <c r="A400" s="70">
        <v>7471</v>
      </c>
      <c r="B400" s="92" t="s">
        <v>675</v>
      </c>
      <c r="C400" s="20"/>
      <c r="D400" s="20"/>
      <c r="E400" s="20"/>
    </row>
    <row r="401" spans="1:5" ht="51">
      <c r="A401" s="70">
        <v>7472</v>
      </c>
      <c r="B401" s="64" t="s">
        <v>784</v>
      </c>
      <c r="C401" s="20"/>
      <c r="D401" s="20"/>
      <c r="E401" s="20"/>
    </row>
    <row r="402" spans="1:5" ht="12.75">
      <c r="A402" s="98" t="s">
        <v>17</v>
      </c>
      <c r="B402" s="81" t="s">
        <v>18</v>
      </c>
      <c r="C402" s="24">
        <f>C403+C438</f>
        <v>0</v>
      </c>
      <c r="D402" s="24">
        <f>D403+D438</f>
        <v>0</v>
      </c>
      <c r="E402" s="24">
        <f>E403+E438</f>
        <v>0</v>
      </c>
    </row>
    <row r="403" spans="1:5" ht="12.75">
      <c r="A403" s="90">
        <v>5000</v>
      </c>
      <c r="B403" s="83" t="s">
        <v>524</v>
      </c>
      <c r="C403" s="23">
        <f>C404+C410</f>
        <v>0</v>
      </c>
      <c r="D403" s="23">
        <f>D404+D410</f>
        <v>0</v>
      </c>
      <c r="E403" s="23">
        <f>E404+E410</f>
        <v>0</v>
      </c>
    </row>
    <row r="404" spans="1:5" ht="12.75">
      <c r="A404" s="91" t="s">
        <v>19</v>
      </c>
      <c r="B404" s="85" t="s">
        <v>522</v>
      </c>
      <c r="C404" s="19">
        <f>C405+C406+C407+C408+C409</f>
        <v>0</v>
      </c>
      <c r="D404" s="19">
        <f>D405+D406+D407+D408+D409</f>
        <v>0</v>
      </c>
      <c r="E404" s="19">
        <f>E405+E406+E407+E408+E409</f>
        <v>0</v>
      </c>
    </row>
    <row r="405" spans="1:5" ht="12.75">
      <c r="A405" s="69" t="s">
        <v>395</v>
      </c>
      <c r="B405" s="45" t="s">
        <v>523</v>
      </c>
      <c r="C405" s="21"/>
      <c r="D405" s="21"/>
      <c r="E405" s="21"/>
    </row>
    <row r="406" spans="1:5" ht="12.75">
      <c r="A406" s="69">
        <v>5120</v>
      </c>
      <c r="B406" s="45" t="s">
        <v>521</v>
      </c>
      <c r="C406" s="20"/>
      <c r="D406" s="20"/>
      <c r="E406" s="20"/>
    </row>
    <row r="407" spans="1:5" ht="14.25" customHeight="1">
      <c r="A407" s="69" t="s">
        <v>396</v>
      </c>
      <c r="B407" s="45" t="s">
        <v>520</v>
      </c>
      <c r="C407" s="21"/>
      <c r="D407" s="21"/>
      <c r="E407" s="21"/>
    </row>
    <row r="408" spans="1:5" ht="12.75">
      <c r="A408" s="69" t="s">
        <v>397</v>
      </c>
      <c r="B408" s="45" t="s">
        <v>519</v>
      </c>
      <c r="C408" s="21"/>
      <c r="D408" s="21"/>
      <c r="E408" s="21"/>
    </row>
    <row r="409" spans="1:5" ht="13.5" customHeight="1">
      <c r="A409" s="69" t="s">
        <v>398</v>
      </c>
      <c r="B409" s="45" t="s">
        <v>518</v>
      </c>
      <c r="C409" s="21"/>
      <c r="D409" s="21"/>
      <c r="E409" s="21"/>
    </row>
    <row r="410" spans="1:5" ht="12.75">
      <c r="A410" s="84" t="s">
        <v>52</v>
      </c>
      <c r="B410" s="85" t="s">
        <v>775</v>
      </c>
      <c r="C410" s="19">
        <f>C411+C421+C422+C430+C431+C432+C436</f>
        <v>0</v>
      </c>
      <c r="D410" s="19">
        <f>D411+D421+D422+D430+D431+D432+D436</f>
        <v>0</v>
      </c>
      <c r="E410" s="19">
        <f>E411+E421+E422+E430+E431+E432+E436</f>
        <v>0</v>
      </c>
    </row>
    <row r="411" spans="1:5" ht="12.75">
      <c r="A411" s="69" t="s">
        <v>399</v>
      </c>
      <c r="B411" s="45" t="s">
        <v>726</v>
      </c>
      <c r="C411" s="20">
        <f>SUM(C412:C420)</f>
        <v>0</v>
      </c>
      <c r="D411" s="20">
        <f>SUM(D412:D420)</f>
        <v>0</v>
      </c>
      <c r="E411" s="20">
        <f>SUM(E412:E420)</f>
        <v>0</v>
      </c>
    </row>
    <row r="412" spans="1:5" ht="12.75">
      <c r="A412" s="70" t="s">
        <v>400</v>
      </c>
      <c r="B412" s="45" t="s">
        <v>629</v>
      </c>
      <c r="C412" s="21"/>
      <c r="D412" s="21"/>
      <c r="E412" s="21"/>
    </row>
    <row r="413" spans="1:5" ht="12.75">
      <c r="A413" s="70" t="s">
        <v>401</v>
      </c>
      <c r="B413" s="45" t="s">
        <v>517</v>
      </c>
      <c r="C413" s="21"/>
      <c r="D413" s="21"/>
      <c r="E413" s="21"/>
    </row>
    <row r="414" spans="1:5" ht="12.75">
      <c r="A414" s="70" t="s">
        <v>402</v>
      </c>
      <c r="B414" s="45" t="s">
        <v>516</v>
      </c>
      <c r="C414" s="21"/>
      <c r="D414" s="21"/>
      <c r="E414" s="21"/>
    </row>
    <row r="415" spans="1:5" ht="12.75">
      <c r="A415" s="70" t="s">
        <v>403</v>
      </c>
      <c r="B415" s="45" t="s">
        <v>727</v>
      </c>
      <c r="C415" s="21"/>
      <c r="D415" s="21"/>
      <c r="E415" s="21"/>
    </row>
    <row r="416" spans="1:5" ht="12.75">
      <c r="A416" s="70" t="s">
        <v>404</v>
      </c>
      <c r="B416" s="45" t="s">
        <v>515</v>
      </c>
      <c r="C416" s="21"/>
      <c r="D416" s="21"/>
      <c r="E416" s="21"/>
    </row>
    <row r="417" spans="1:5" ht="12.75">
      <c r="A417" s="70" t="s">
        <v>405</v>
      </c>
      <c r="B417" s="45" t="s">
        <v>514</v>
      </c>
      <c r="C417" s="21"/>
      <c r="D417" s="21"/>
      <c r="E417" s="21"/>
    </row>
    <row r="418" spans="1:5" ht="12.75">
      <c r="A418" s="70" t="s">
        <v>406</v>
      </c>
      <c r="B418" s="45" t="s">
        <v>513</v>
      </c>
      <c r="C418" s="21"/>
      <c r="D418" s="21"/>
      <c r="E418" s="21"/>
    </row>
    <row r="419" spans="1:5" ht="12.75">
      <c r="A419" s="70" t="s">
        <v>407</v>
      </c>
      <c r="B419" s="45" t="s">
        <v>728</v>
      </c>
      <c r="C419" s="21"/>
      <c r="D419" s="21"/>
      <c r="E419" s="21"/>
    </row>
    <row r="420" spans="1:5" ht="12.75">
      <c r="A420" s="70" t="s">
        <v>408</v>
      </c>
      <c r="B420" s="45" t="s">
        <v>511</v>
      </c>
      <c r="C420" s="21"/>
      <c r="D420" s="21"/>
      <c r="E420" s="21"/>
    </row>
    <row r="421" spans="1:5" ht="12.75">
      <c r="A421" s="69" t="s">
        <v>409</v>
      </c>
      <c r="B421" s="45" t="s">
        <v>510</v>
      </c>
      <c r="C421" s="21"/>
      <c r="D421" s="21"/>
      <c r="E421" s="21"/>
    </row>
    <row r="422" spans="1:5" ht="12.75">
      <c r="A422" s="69" t="s">
        <v>410</v>
      </c>
      <c r="B422" s="45" t="s">
        <v>509</v>
      </c>
      <c r="C422" s="20">
        <f>SUM(C423:C429)</f>
        <v>0</v>
      </c>
      <c r="D422" s="20">
        <f>SUM(D423:D429)</f>
        <v>0</v>
      </c>
      <c r="E422" s="20">
        <f>SUM(E423:E429)</f>
        <v>0</v>
      </c>
    </row>
    <row r="423" spans="1:5" ht="12.75">
      <c r="A423" s="70" t="s">
        <v>411</v>
      </c>
      <c r="B423" s="45" t="s">
        <v>512</v>
      </c>
      <c r="C423" s="21"/>
      <c r="D423" s="21"/>
      <c r="E423" s="21"/>
    </row>
    <row r="424" spans="1:5" ht="12.75">
      <c r="A424" s="70" t="s">
        <v>412</v>
      </c>
      <c r="B424" s="45" t="s">
        <v>508</v>
      </c>
      <c r="C424" s="21"/>
      <c r="D424" s="21"/>
      <c r="E424" s="21"/>
    </row>
    <row r="425" spans="1:5" ht="12.75">
      <c r="A425" s="70" t="s">
        <v>413</v>
      </c>
      <c r="B425" s="45" t="s">
        <v>507</v>
      </c>
      <c r="C425" s="21"/>
      <c r="D425" s="21"/>
      <c r="E425" s="21"/>
    </row>
    <row r="426" spans="1:5" ht="12.75">
      <c r="A426" s="70" t="s">
        <v>414</v>
      </c>
      <c r="B426" s="45" t="s">
        <v>729</v>
      </c>
      <c r="C426" s="21"/>
      <c r="D426" s="21"/>
      <c r="E426" s="21"/>
    </row>
    <row r="427" spans="1:5" ht="12.75">
      <c r="A427" s="70" t="s">
        <v>415</v>
      </c>
      <c r="B427" s="45" t="s">
        <v>506</v>
      </c>
      <c r="C427" s="21"/>
      <c r="D427" s="21"/>
      <c r="E427" s="21"/>
    </row>
    <row r="428" spans="1:5" ht="12.75">
      <c r="A428" s="70" t="s">
        <v>416</v>
      </c>
      <c r="B428" s="45" t="s">
        <v>505</v>
      </c>
      <c r="C428" s="21"/>
      <c r="D428" s="21"/>
      <c r="E428" s="21"/>
    </row>
    <row r="429" spans="1:5" ht="12.75">
      <c r="A429" s="70" t="s">
        <v>417</v>
      </c>
      <c r="B429" s="45" t="s">
        <v>776</v>
      </c>
      <c r="C429" s="21"/>
      <c r="D429" s="21"/>
      <c r="E429" s="21"/>
    </row>
    <row r="430" spans="1:5" ht="25.5">
      <c r="A430" s="69" t="s">
        <v>418</v>
      </c>
      <c r="B430" s="45" t="s">
        <v>777</v>
      </c>
      <c r="C430" s="21"/>
      <c r="D430" s="21"/>
      <c r="E430" s="21"/>
    </row>
    <row r="431" spans="1:5" ht="12.75">
      <c r="A431" s="69" t="s">
        <v>419</v>
      </c>
      <c r="B431" s="45" t="s">
        <v>504</v>
      </c>
      <c r="C431" s="21"/>
      <c r="D431" s="21"/>
      <c r="E431" s="21"/>
    </row>
    <row r="432" spans="1:5" ht="12.75">
      <c r="A432" s="69" t="s">
        <v>420</v>
      </c>
      <c r="B432" s="45" t="s">
        <v>503</v>
      </c>
      <c r="C432" s="20">
        <f>SUM(C433:C435)</f>
        <v>0</v>
      </c>
      <c r="D432" s="20">
        <f>SUM(D433:D435)</f>
        <v>0</v>
      </c>
      <c r="E432" s="20">
        <f>SUM(E433:E435)</f>
        <v>0</v>
      </c>
    </row>
    <row r="433" spans="1:5" ht="12.75">
      <c r="A433" s="70" t="s">
        <v>421</v>
      </c>
      <c r="B433" s="45" t="s">
        <v>502</v>
      </c>
      <c r="C433" s="21"/>
      <c r="D433" s="21"/>
      <c r="E433" s="21"/>
    </row>
    <row r="434" spans="1:5" ht="12.75">
      <c r="A434" s="70" t="s">
        <v>422</v>
      </c>
      <c r="B434" s="45" t="s">
        <v>630</v>
      </c>
      <c r="C434" s="21"/>
      <c r="D434" s="21"/>
      <c r="E434" s="21"/>
    </row>
    <row r="435" spans="1:5" ht="12.75">
      <c r="A435" s="70" t="s">
        <v>423</v>
      </c>
      <c r="B435" s="45" t="s">
        <v>501</v>
      </c>
      <c r="C435" s="21"/>
      <c r="D435" s="21"/>
      <c r="E435" s="21"/>
    </row>
    <row r="436" spans="1:5" ht="12.75">
      <c r="A436" s="69" t="s">
        <v>424</v>
      </c>
      <c r="B436" s="45" t="s">
        <v>500</v>
      </c>
      <c r="C436" s="21"/>
      <c r="D436" s="21"/>
      <c r="E436" s="21"/>
    </row>
    <row r="437" spans="1:5" ht="25.5">
      <c r="A437" s="99">
        <v>5300</v>
      </c>
      <c r="B437" s="45" t="s">
        <v>676</v>
      </c>
      <c r="C437" s="20"/>
      <c r="D437" s="20"/>
      <c r="E437" s="20"/>
    </row>
    <row r="438" spans="1:5" ht="12.75">
      <c r="A438" s="100">
        <v>9000</v>
      </c>
      <c r="B438" s="101" t="s">
        <v>53</v>
      </c>
      <c r="C438" s="25">
        <f>C439+C441+C446</f>
        <v>0</v>
      </c>
      <c r="D438" s="25">
        <f>D439+D441+D446</f>
        <v>0</v>
      </c>
      <c r="E438" s="25">
        <f>E439+E441+E446</f>
        <v>0</v>
      </c>
    </row>
    <row r="439" spans="1:5" ht="12.75">
      <c r="A439" s="84" t="s">
        <v>54</v>
      </c>
      <c r="B439" s="85" t="s">
        <v>499</v>
      </c>
      <c r="C439" s="19">
        <f>SUM(C440:C440)</f>
        <v>0</v>
      </c>
      <c r="D439" s="19">
        <f>SUM(D440:D440)</f>
        <v>0</v>
      </c>
      <c r="E439" s="19">
        <f>SUM(E440:E440)</f>
        <v>0</v>
      </c>
    </row>
    <row r="440" spans="1:5" ht="27">
      <c r="A440" s="69" t="s">
        <v>425</v>
      </c>
      <c r="B440" s="102" t="s">
        <v>426</v>
      </c>
      <c r="C440" s="20"/>
      <c r="D440" s="20"/>
      <c r="E440" s="20"/>
    </row>
    <row r="441" spans="1:5" ht="38.25">
      <c r="A441" s="91" t="s">
        <v>427</v>
      </c>
      <c r="B441" s="74" t="s">
        <v>736</v>
      </c>
      <c r="C441" s="19">
        <f>C442+C443</f>
        <v>0</v>
      </c>
      <c r="D441" s="19">
        <f>D442+D443</f>
        <v>0</v>
      </c>
      <c r="E441" s="19">
        <f>E442+E443</f>
        <v>0</v>
      </c>
    </row>
    <row r="442" spans="1:5" ht="38.25">
      <c r="A442" s="69">
        <v>9580</v>
      </c>
      <c r="B442" s="64" t="s">
        <v>55</v>
      </c>
      <c r="C442" s="20"/>
      <c r="D442" s="20"/>
      <c r="E442" s="20"/>
    </row>
    <row r="443" spans="1:5" ht="51">
      <c r="A443" s="69">
        <v>9590</v>
      </c>
      <c r="B443" s="92" t="s">
        <v>743</v>
      </c>
      <c r="C443" s="20">
        <f>SUM(C444:C445)</f>
        <v>0</v>
      </c>
      <c r="D443" s="20">
        <f>SUM(D444:D445)</f>
        <v>0</v>
      </c>
      <c r="E443" s="20">
        <f>SUM(E444:E445)</f>
        <v>0</v>
      </c>
    </row>
    <row r="444" spans="1:5" ht="63.75">
      <c r="A444" s="70">
        <v>9593</v>
      </c>
      <c r="B444" s="64" t="s">
        <v>785</v>
      </c>
      <c r="C444" s="20"/>
      <c r="D444" s="20"/>
      <c r="E444" s="20"/>
    </row>
    <row r="445" spans="1:5" ht="63.75" customHeight="1">
      <c r="A445" s="70">
        <v>9594</v>
      </c>
      <c r="B445" s="64" t="s">
        <v>786</v>
      </c>
      <c r="C445" s="20"/>
      <c r="D445" s="20"/>
      <c r="E445" s="20"/>
    </row>
    <row r="446" spans="1:5" ht="12.75">
      <c r="A446" s="52">
        <v>9700</v>
      </c>
      <c r="B446" s="74" t="s">
        <v>428</v>
      </c>
      <c r="C446" s="20">
        <f>C447+C448</f>
        <v>0</v>
      </c>
      <c r="D446" s="20">
        <f>D447+D448</f>
        <v>0</v>
      </c>
      <c r="E446" s="20">
        <f>E447+E448</f>
        <v>0</v>
      </c>
    </row>
    <row r="447" spans="1:5" ht="12.75">
      <c r="A447" s="69">
        <v>9710</v>
      </c>
      <c r="B447" s="94" t="s">
        <v>56</v>
      </c>
      <c r="C447" s="20"/>
      <c r="D447" s="20"/>
      <c r="E447" s="20"/>
    </row>
    <row r="448" spans="1:5" ht="38.25">
      <c r="A448" s="103">
        <v>9720</v>
      </c>
      <c r="B448" s="64" t="s">
        <v>787</v>
      </c>
      <c r="C448" s="20">
        <f>SUM(C449:C450)</f>
        <v>0</v>
      </c>
      <c r="D448" s="20">
        <f>SUM(D449:D450)</f>
        <v>0</v>
      </c>
      <c r="E448" s="20">
        <f>SUM(E449:E450)</f>
        <v>0</v>
      </c>
    </row>
    <row r="449" spans="1:5" ht="51">
      <c r="A449" s="70">
        <v>9721</v>
      </c>
      <c r="B449" s="64" t="s">
        <v>788</v>
      </c>
      <c r="C449" s="20"/>
      <c r="D449" s="20"/>
      <c r="E449" s="20"/>
    </row>
    <row r="450" spans="1:5" ht="51">
      <c r="A450" s="70">
        <v>9722</v>
      </c>
      <c r="B450" s="64" t="s">
        <v>789</v>
      </c>
      <c r="C450" s="20"/>
      <c r="D450" s="20"/>
      <c r="E450" s="20"/>
    </row>
    <row r="451" spans="1:5" ht="89.25">
      <c r="A451" s="104" t="s">
        <v>678</v>
      </c>
      <c r="B451" s="105" t="s">
        <v>429</v>
      </c>
      <c r="C451" s="26">
        <f>C24-C152</f>
        <v>0</v>
      </c>
      <c r="D451" s="26">
        <f>D24-D152</f>
        <v>0</v>
      </c>
      <c r="E451" s="26">
        <f>E24-E152</f>
        <v>0</v>
      </c>
    </row>
    <row r="452" spans="1:5" ht="12.75">
      <c r="A452" s="110" t="s">
        <v>20</v>
      </c>
      <c r="B452" s="111" t="s">
        <v>677</v>
      </c>
      <c r="C452" s="11">
        <f>C453+C456+C459+C463</f>
        <v>0</v>
      </c>
      <c r="D452" s="11">
        <f>D453+D456+D459+D463</f>
        <v>0</v>
      </c>
      <c r="E452" s="11">
        <f>E453+E456+E459+E463</f>
        <v>0</v>
      </c>
    </row>
    <row r="453" spans="1:5" ht="12.75">
      <c r="A453" s="112" t="s">
        <v>21</v>
      </c>
      <c r="B453" s="113" t="s">
        <v>22</v>
      </c>
      <c r="C453" s="12">
        <f>C454+C455</f>
        <v>0</v>
      </c>
      <c r="D453" s="12">
        <f>D454+D455</f>
        <v>0</v>
      </c>
      <c r="E453" s="12">
        <f>E454+E455</f>
        <v>0</v>
      </c>
    </row>
    <row r="454" spans="1:5" ht="12.75">
      <c r="A454" s="112" t="s">
        <v>430</v>
      </c>
      <c r="B454" s="113" t="s">
        <v>23</v>
      </c>
      <c r="C454" s="12"/>
      <c r="D454" s="12"/>
      <c r="E454" s="12"/>
    </row>
    <row r="455" spans="1:5" ht="12.75">
      <c r="A455" s="112" t="s">
        <v>431</v>
      </c>
      <c r="B455" s="113" t="s">
        <v>24</v>
      </c>
      <c r="C455" s="12"/>
      <c r="D455" s="12"/>
      <c r="E455" s="12"/>
    </row>
    <row r="456" spans="1:5" ht="12.75">
      <c r="A456" s="112" t="s">
        <v>25</v>
      </c>
      <c r="B456" s="113" t="s">
        <v>26</v>
      </c>
      <c r="C456" s="12">
        <f>C457+C458</f>
        <v>0</v>
      </c>
      <c r="D456" s="12">
        <f>D457+D458</f>
        <v>0</v>
      </c>
      <c r="E456" s="12">
        <f>E457+E458</f>
        <v>0</v>
      </c>
    </row>
    <row r="457" spans="1:5" ht="12.75">
      <c r="A457" s="112" t="s">
        <v>432</v>
      </c>
      <c r="B457" s="113" t="s">
        <v>27</v>
      </c>
      <c r="C457" s="12"/>
      <c r="D457" s="12"/>
      <c r="E457" s="12"/>
    </row>
    <row r="458" spans="1:5" ht="12.75">
      <c r="A458" s="112" t="s">
        <v>744</v>
      </c>
      <c r="B458" s="113" t="s">
        <v>28</v>
      </c>
      <c r="C458" s="12"/>
      <c r="D458" s="12"/>
      <c r="E458" s="12"/>
    </row>
    <row r="459" spans="1:5" ht="12.75">
      <c r="A459" s="114" t="s">
        <v>29</v>
      </c>
      <c r="B459" s="115" t="s">
        <v>30</v>
      </c>
      <c r="C459" s="12">
        <f>C460+C461+C462</f>
        <v>0</v>
      </c>
      <c r="D459" s="12">
        <f>D460+D461+D462</f>
        <v>0</v>
      </c>
      <c r="E459" s="12">
        <f>E460+E461+E462</f>
        <v>0</v>
      </c>
    </row>
    <row r="460" spans="1:5" ht="25.5">
      <c r="A460" s="114" t="s">
        <v>31</v>
      </c>
      <c r="B460" s="116" t="s">
        <v>32</v>
      </c>
      <c r="C460" s="12"/>
      <c r="D460" s="12"/>
      <c r="E460" s="12"/>
    </row>
    <row r="461" spans="1:5" ht="25.5">
      <c r="A461" s="114" t="s">
        <v>737</v>
      </c>
      <c r="B461" s="116" t="s">
        <v>745</v>
      </c>
      <c r="C461" s="12"/>
      <c r="D461" s="12"/>
      <c r="E461" s="12"/>
    </row>
    <row r="462" spans="1:5" ht="25.5">
      <c r="A462" s="114" t="s">
        <v>746</v>
      </c>
      <c r="B462" s="116" t="s">
        <v>747</v>
      </c>
      <c r="C462" s="12"/>
      <c r="D462" s="12"/>
      <c r="E462" s="12"/>
    </row>
    <row r="463" spans="1:5" ht="12.75">
      <c r="A463" s="117" t="s">
        <v>57</v>
      </c>
      <c r="B463" s="118" t="s">
        <v>688</v>
      </c>
      <c r="C463" s="119"/>
      <c r="D463" s="119"/>
      <c r="E463" s="119"/>
    </row>
    <row r="464" spans="1:5" ht="12.75">
      <c r="A464" s="7"/>
      <c r="B464" s="8"/>
      <c r="C464" s="9"/>
      <c r="D464" s="9"/>
      <c r="E464" s="9"/>
    </row>
    <row r="465" spans="1:2" ht="15">
      <c r="A465" s="1"/>
      <c r="B465" s="44" t="s">
        <v>710</v>
      </c>
    </row>
    <row r="466" spans="1:2" ht="15">
      <c r="A466" s="2"/>
      <c r="B466" s="44" t="s">
        <v>711</v>
      </c>
    </row>
    <row r="467" spans="1:2" ht="22.5" customHeight="1">
      <c r="A467" s="2"/>
      <c r="B467" s="44" t="s">
        <v>712</v>
      </c>
    </row>
  </sheetData>
  <sheetProtection/>
  <printOptions/>
  <pageMargins left="0.984251968503937" right="0.3937007874015748" top="0.3937007874015748" bottom="0.3937007874015748" header="0" footer="0.1968503937007874"/>
  <pageSetup fitToHeight="0" fitToWidth="1" horizontalDpi="600" verticalDpi="600" orientation="portrait" paperSize="9" scale="77" r:id="rId1"/>
  <headerFooter alignWithMargins="0">
    <oddFooter>&amp;L&amp;"Times New Roman,Regular"FMInsp2_tames_2019&amp;C&amp;"Times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Instrukcija Nr.2</dc:title>
  <dc:subject>2.pielikums</dc:subject>
  <dc:creator>ineta.valmane@fm.gov.lv</dc:creator>
  <cp:keywords/>
  <dc:description>ineta.valmane@fm.gov.lv</dc:description>
  <cp:lastModifiedBy>Inga Liepiņa</cp:lastModifiedBy>
  <cp:lastPrinted>2018-12-04T06:44:59Z</cp:lastPrinted>
  <dcterms:created xsi:type="dcterms:W3CDTF">2006-01-05T14:27:10Z</dcterms:created>
  <dcterms:modified xsi:type="dcterms:W3CDTF">2019-12-19T12:38:16Z</dcterms:modified>
  <cp:category/>
  <cp:version/>
  <cp:contentType/>
  <cp:contentStatus/>
</cp:coreProperties>
</file>